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hidePivotFieldList="1" defaultThemeVersion="164011"/>
  <bookViews>
    <workbookView xWindow="0" yWindow="0" windowWidth="19440" windowHeight="12645" activeTab="1"/>
  </bookViews>
  <sheets>
    <sheet name="FY17 Summary" sheetId="4" r:id="rId1"/>
    <sheet name="FY17 Projects" sheetId="1" r:id="rId2"/>
    <sheet name="data" sheetId="5" state="hidden" r:id="rId3"/>
  </sheets>
  <definedNames>
    <definedName name="_xlnm._FilterDatabase" localSheetId="1" hidden="1">'FY17 Projects'!$B$1:$AG$772</definedName>
    <definedName name="data">data!$A:$C</definedName>
    <definedName name="public">data!$E:$G</definedName>
    <definedName name="Slicer_District">#N/A</definedName>
    <definedName name="Slicer_Jurisdiction">#N/A</definedName>
    <definedName name="Slicer_Road_System">#N/A</definedName>
    <definedName name="Slicer_SYIP">#N/A</definedName>
  </definedNames>
  <calcPr calcId="162913"/>
  <pivotCaches>
    <pivotCache cacheId="0" r:id="rId4"/>
  </pivotCaches>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5"/>
        <x14:slicerCache r:id="rId6"/>
        <x14:slicerCache r:id="rId7"/>
        <x14:slicerCache r:id="rId8"/>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 i="4" l="1"/>
  <c r="J12" i="4"/>
  <c r="J13" i="4"/>
  <c r="J18" i="4"/>
  <c r="J4" i="4" l="1"/>
  <c r="J10" i="4"/>
  <c r="J9" i="4"/>
  <c r="J8" i="4"/>
  <c r="J7" i="4"/>
  <c r="J6" i="4"/>
  <c r="J5" i="4"/>
  <c r="J27" i="4" l="1"/>
  <c r="J26" i="4"/>
  <c r="J25" i="4"/>
  <c r="J24" i="4"/>
  <c r="J23" i="4"/>
  <c r="J22" i="4"/>
  <c r="J21" i="4"/>
  <c r="J20" i="4"/>
  <c r="J19" i="4"/>
  <c r="C3" i="1" l="1"/>
  <c r="C2" i="1"/>
  <c r="F2" i="1" s="1"/>
  <c r="C4" i="1"/>
  <c r="C5" i="1"/>
  <c r="F5" i="1" s="1"/>
  <c r="C6" i="1"/>
  <c r="C7" i="1"/>
  <c r="F7" i="1" s="1"/>
  <c r="C8" i="1"/>
  <c r="C9" i="1"/>
  <c r="F9" i="1" s="1"/>
  <c r="C10" i="1"/>
  <c r="F10" i="1" s="1"/>
  <c r="C11" i="1"/>
  <c r="F11" i="1" s="1"/>
  <c r="C12" i="1"/>
  <c r="C13" i="1"/>
  <c r="C14" i="1"/>
  <c r="F14" i="1" s="1"/>
  <c r="C15" i="1"/>
  <c r="F15" i="1" s="1"/>
  <c r="C16" i="1"/>
  <c r="F16" i="1" s="1"/>
  <c r="C17" i="1"/>
  <c r="F17" i="1" s="1"/>
  <c r="C18" i="1"/>
  <c r="F18" i="1" s="1"/>
  <c r="C19" i="1"/>
  <c r="F19" i="1" s="1"/>
  <c r="C20" i="1"/>
  <c r="F20" i="1" s="1"/>
  <c r="C21" i="1"/>
  <c r="F21" i="1" s="1"/>
  <c r="C22" i="1"/>
  <c r="C23" i="1"/>
  <c r="F23" i="1" s="1"/>
  <c r="C24" i="1"/>
  <c r="F24" i="1" s="1"/>
  <c r="C25" i="1"/>
  <c r="F25" i="1" s="1"/>
  <c r="C26" i="1"/>
  <c r="F26" i="1" s="1"/>
  <c r="C27" i="1"/>
  <c r="F27" i="1" s="1"/>
  <c r="C28" i="1"/>
  <c r="F28" i="1" s="1"/>
  <c r="C29" i="1"/>
  <c r="F29" i="1" s="1"/>
  <c r="C30" i="1"/>
  <c r="C31" i="1"/>
  <c r="C32" i="1"/>
  <c r="C33" i="1"/>
  <c r="C34" i="1"/>
  <c r="C35" i="1"/>
  <c r="F35" i="1" s="1"/>
  <c r="C36" i="1"/>
  <c r="C37" i="1"/>
  <c r="C38" i="1"/>
  <c r="F38" i="1" s="1"/>
  <c r="C39" i="1"/>
  <c r="C40" i="1"/>
  <c r="F40" i="1" s="1"/>
  <c r="C41" i="1"/>
  <c r="C42" i="1"/>
  <c r="C43" i="1"/>
  <c r="F43" i="1" s="1"/>
  <c r="C44" i="1"/>
  <c r="F44" i="1" s="1"/>
  <c r="C45" i="1"/>
  <c r="F45" i="1" s="1"/>
  <c r="C46" i="1"/>
  <c r="F46" i="1" s="1"/>
  <c r="C47" i="1"/>
  <c r="C48" i="1"/>
  <c r="F48" i="1" s="1"/>
  <c r="C49" i="1"/>
  <c r="C50" i="1"/>
  <c r="F50" i="1" s="1"/>
  <c r="C51" i="1"/>
  <c r="F51" i="1" s="1"/>
  <c r="C52" i="1"/>
  <c r="C53" i="1"/>
  <c r="C54" i="1"/>
  <c r="C55" i="1"/>
  <c r="C56" i="1"/>
  <c r="F56" i="1" s="1"/>
  <c r="C57" i="1"/>
  <c r="C58" i="1"/>
  <c r="C59" i="1"/>
  <c r="F59" i="1" s="1"/>
  <c r="C60" i="1"/>
  <c r="C61" i="1"/>
  <c r="F61" i="1" s="1"/>
  <c r="C62" i="1"/>
  <c r="C63" i="1"/>
  <c r="C64" i="1"/>
  <c r="C65" i="1"/>
  <c r="F65" i="1" s="1"/>
  <c r="C66" i="1"/>
  <c r="C67" i="1"/>
  <c r="C68" i="1"/>
  <c r="F68" i="1" s="1"/>
  <c r="C69" i="1"/>
  <c r="F69" i="1" s="1"/>
  <c r="C70" i="1"/>
  <c r="C71" i="1"/>
  <c r="F71" i="1" s="1"/>
  <c r="C72" i="1"/>
  <c r="C73" i="1"/>
  <c r="C74" i="1"/>
  <c r="C75" i="1"/>
  <c r="C76" i="1"/>
  <c r="C77" i="1"/>
  <c r="C78" i="1"/>
  <c r="C79" i="1"/>
  <c r="C80" i="1"/>
  <c r="C81" i="1"/>
  <c r="C82" i="1"/>
  <c r="C83" i="1"/>
  <c r="C84" i="1"/>
  <c r="C85" i="1"/>
  <c r="F85" i="1" s="1"/>
  <c r="C86" i="1"/>
  <c r="F86" i="1" s="1"/>
  <c r="C87" i="1"/>
  <c r="F87" i="1" s="1"/>
  <c r="C88" i="1"/>
  <c r="F88" i="1" s="1"/>
  <c r="C89" i="1"/>
  <c r="C90" i="1"/>
  <c r="C91" i="1"/>
  <c r="F91" i="1" s="1"/>
  <c r="C92" i="1"/>
  <c r="F92" i="1" s="1"/>
  <c r="C93" i="1"/>
  <c r="F93" i="1" s="1"/>
  <c r="C94" i="1"/>
  <c r="C95" i="1"/>
  <c r="F95" i="1" s="1"/>
  <c r="C96" i="1"/>
  <c r="C97" i="1"/>
  <c r="F97" i="1" s="1"/>
  <c r="C98" i="1"/>
  <c r="F98" i="1" s="1"/>
  <c r="C99" i="1"/>
  <c r="F99" i="1" s="1"/>
  <c r="C100" i="1"/>
  <c r="F100" i="1" s="1"/>
  <c r="C101" i="1"/>
  <c r="F101" i="1" s="1"/>
  <c r="C102" i="1"/>
  <c r="F102" i="1" s="1"/>
  <c r="C103" i="1"/>
  <c r="C104" i="1"/>
  <c r="C105" i="1"/>
  <c r="F105" i="1" s="1"/>
  <c r="C106" i="1"/>
  <c r="F106" i="1" s="1"/>
  <c r="C107" i="1"/>
  <c r="F107" i="1" s="1"/>
  <c r="C108" i="1"/>
  <c r="F108" i="1" s="1"/>
  <c r="C109" i="1"/>
  <c r="F109" i="1" s="1"/>
  <c r="C110" i="1"/>
  <c r="F110" i="1" s="1"/>
  <c r="C111" i="1"/>
  <c r="F111" i="1" s="1"/>
  <c r="C112" i="1"/>
  <c r="F112" i="1" s="1"/>
  <c r="C113" i="1"/>
  <c r="F113" i="1" s="1"/>
  <c r="C114" i="1"/>
  <c r="F114" i="1" s="1"/>
  <c r="C115" i="1"/>
  <c r="F115" i="1" s="1"/>
  <c r="C116" i="1"/>
  <c r="F116" i="1" s="1"/>
  <c r="C117" i="1"/>
  <c r="F117" i="1" s="1"/>
  <c r="C118" i="1"/>
  <c r="F118" i="1" s="1"/>
  <c r="C119" i="1"/>
  <c r="F119" i="1" s="1"/>
  <c r="C120" i="1"/>
  <c r="F120" i="1" s="1"/>
  <c r="C121" i="1"/>
  <c r="F121" i="1" s="1"/>
  <c r="C122" i="1"/>
  <c r="F122" i="1" s="1"/>
  <c r="C123" i="1"/>
  <c r="F123" i="1" s="1"/>
  <c r="C124" i="1"/>
  <c r="F124" i="1" s="1"/>
  <c r="C125" i="1"/>
  <c r="C126" i="1"/>
  <c r="F126" i="1" s="1"/>
  <c r="C127" i="1"/>
  <c r="F127" i="1" s="1"/>
  <c r="C128" i="1"/>
  <c r="F128" i="1" s="1"/>
  <c r="C129" i="1"/>
  <c r="F129" i="1" s="1"/>
  <c r="C130" i="1"/>
  <c r="F130" i="1" s="1"/>
  <c r="C131" i="1"/>
  <c r="F131" i="1" s="1"/>
  <c r="C132" i="1"/>
  <c r="F132" i="1" s="1"/>
  <c r="C133" i="1"/>
  <c r="F133" i="1" s="1"/>
  <c r="C134" i="1"/>
  <c r="F134" i="1" s="1"/>
  <c r="C135" i="1"/>
  <c r="C136" i="1"/>
  <c r="C137" i="1"/>
  <c r="C138" i="1"/>
  <c r="C139" i="1"/>
  <c r="C140" i="1"/>
  <c r="F140" i="1" s="1"/>
  <c r="C141" i="1"/>
  <c r="F141" i="1" s="1"/>
  <c r="C142" i="1"/>
  <c r="C143" i="1"/>
  <c r="C144" i="1"/>
  <c r="F144" i="1" s="1"/>
  <c r="C145" i="1"/>
  <c r="F145" i="1" s="1"/>
  <c r="C146" i="1"/>
  <c r="C147" i="1"/>
  <c r="F147" i="1" s="1"/>
  <c r="C148" i="1"/>
  <c r="C149" i="1"/>
  <c r="F149" i="1" s="1"/>
  <c r="C150" i="1"/>
  <c r="F150" i="1" s="1"/>
  <c r="C151" i="1"/>
  <c r="F151" i="1" s="1"/>
  <c r="C152" i="1"/>
  <c r="F152" i="1" s="1"/>
  <c r="C153" i="1"/>
  <c r="F153" i="1" s="1"/>
  <c r="C154" i="1"/>
  <c r="F154" i="1" s="1"/>
  <c r="C155" i="1"/>
  <c r="F155" i="1" s="1"/>
  <c r="C156" i="1"/>
  <c r="C157" i="1"/>
  <c r="F157" i="1" s="1"/>
  <c r="C158" i="1"/>
  <c r="C159" i="1"/>
  <c r="C160" i="1"/>
  <c r="F160" i="1" s="1"/>
  <c r="C161" i="1"/>
  <c r="F161" i="1" s="1"/>
  <c r="C162" i="1"/>
  <c r="F162" i="1" s="1"/>
  <c r="C163" i="1"/>
  <c r="F163" i="1" s="1"/>
  <c r="C164" i="1"/>
  <c r="F164" i="1" s="1"/>
  <c r="C165" i="1"/>
  <c r="F165" i="1" s="1"/>
  <c r="C166" i="1"/>
  <c r="F166" i="1" s="1"/>
  <c r="C167" i="1"/>
  <c r="C168" i="1"/>
  <c r="F168" i="1" s="1"/>
  <c r="C169" i="1"/>
  <c r="F169" i="1" s="1"/>
  <c r="C170" i="1"/>
  <c r="F170" i="1" s="1"/>
  <c r="C171" i="1"/>
  <c r="C172" i="1"/>
  <c r="F172" i="1" s="1"/>
  <c r="C173" i="1"/>
  <c r="F173" i="1" s="1"/>
  <c r="C174" i="1"/>
  <c r="F174" i="1" s="1"/>
  <c r="C175" i="1"/>
  <c r="F175" i="1" s="1"/>
  <c r="C176" i="1"/>
  <c r="C177" i="1"/>
  <c r="F177" i="1" s="1"/>
  <c r="C178" i="1"/>
  <c r="F178" i="1" s="1"/>
  <c r="C179" i="1"/>
  <c r="C180" i="1"/>
  <c r="C181" i="1"/>
  <c r="C182" i="1"/>
  <c r="C183" i="1"/>
  <c r="F183" i="1" s="1"/>
  <c r="C184" i="1"/>
  <c r="F184" i="1" s="1"/>
  <c r="C185" i="1"/>
  <c r="F185" i="1" s="1"/>
  <c r="C186" i="1"/>
  <c r="F186" i="1" s="1"/>
  <c r="C187" i="1"/>
  <c r="F187" i="1" s="1"/>
  <c r="C188" i="1"/>
  <c r="C189" i="1"/>
  <c r="C190" i="1"/>
  <c r="F190" i="1" s="1"/>
  <c r="C191" i="1"/>
  <c r="F191" i="1" s="1"/>
  <c r="C192" i="1"/>
  <c r="F192" i="1" s="1"/>
  <c r="C193" i="1"/>
  <c r="C194" i="1"/>
  <c r="F194" i="1" s="1"/>
  <c r="C195" i="1"/>
  <c r="F195" i="1" s="1"/>
  <c r="C196" i="1"/>
  <c r="F196" i="1" s="1"/>
  <c r="C197" i="1"/>
  <c r="F197" i="1" s="1"/>
  <c r="C198" i="1"/>
  <c r="F198" i="1" s="1"/>
  <c r="C199" i="1"/>
  <c r="F199" i="1" s="1"/>
  <c r="C200" i="1"/>
  <c r="F200" i="1" s="1"/>
  <c r="C201" i="1"/>
  <c r="F201" i="1" s="1"/>
  <c r="C202" i="1"/>
  <c r="C203" i="1"/>
  <c r="C204" i="1"/>
  <c r="C205" i="1"/>
  <c r="C206" i="1"/>
  <c r="F206" i="1" s="1"/>
  <c r="C207" i="1"/>
  <c r="F207" i="1" s="1"/>
  <c r="C208" i="1"/>
  <c r="C209" i="1"/>
  <c r="F209" i="1" s="1"/>
  <c r="C210" i="1"/>
  <c r="C211" i="1"/>
  <c r="C212" i="1"/>
  <c r="C213" i="1"/>
  <c r="C214" i="1"/>
  <c r="F214" i="1" s="1"/>
  <c r="C215" i="1"/>
  <c r="F215" i="1" s="1"/>
  <c r="C216" i="1"/>
  <c r="F216" i="1" s="1"/>
  <c r="C217" i="1"/>
  <c r="F217" i="1" s="1"/>
  <c r="C218" i="1"/>
  <c r="F218" i="1" s="1"/>
  <c r="C219" i="1"/>
  <c r="F219" i="1" s="1"/>
  <c r="C220" i="1"/>
  <c r="F220" i="1" s="1"/>
  <c r="C221" i="1"/>
  <c r="C222" i="1"/>
  <c r="F222" i="1" s="1"/>
  <c r="C223" i="1"/>
  <c r="C224" i="1"/>
  <c r="C225" i="1"/>
  <c r="C226" i="1"/>
  <c r="C227" i="1"/>
  <c r="C228" i="1"/>
  <c r="C229" i="1"/>
  <c r="C230" i="1"/>
  <c r="C231" i="1"/>
  <c r="F231" i="1" s="1"/>
  <c r="C232" i="1"/>
  <c r="F232" i="1" s="1"/>
  <c r="C233" i="1"/>
  <c r="F233" i="1" s="1"/>
  <c r="C234" i="1"/>
  <c r="F234" i="1" s="1"/>
  <c r="C235" i="1"/>
  <c r="C236" i="1"/>
  <c r="F236" i="1" s="1"/>
  <c r="C237" i="1"/>
  <c r="F237" i="1" s="1"/>
  <c r="C238" i="1"/>
  <c r="C239" i="1"/>
  <c r="C240" i="1"/>
  <c r="C241" i="1"/>
  <c r="C242" i="1"/>
  <c r="C243" i="1"/>
  <c r="C244" i="1"/>
  <c r="C245" i="1"/>
  <c r="F245" i="1" s="1"/>
  <c r="C246" i="1"/>
  <c r="F246" i="1" s="1"/>
  <c r="C247" i="1"/>
  <c r="C248" i="1"/>
  <c r="F248" i="1" s="1"/>
  <c r="C249" i="1"/>
  <c r="C250" i="1"/>
  <c r="F250" i="1" s="1"/>
  <c r="C251" i="1"/>
  <c r="F251" i="1" s="1"/>
  <c r="C252" i="1"/>
  <c r="C253" i="1"/>
  <c r="F253" i="1" s="1"/>
  <c r="C254" i="1"/>
  <c r="F254" i="1" s="1"/>
  <c r="C255" i="1"/>
  <c r="F255" i="1" s="1"/>
  <c r="C256" i="1"/>
  <c r="C257" i="1"/>
  <c r="F257" i="1" s="1"/>
  <c r="C258" i="1"/>
  <c r="F258" i="1" s="1"/>
  <c r="C259" i="1"/>
  <c r="F259" i="1" s="1"/>
  <c r="C260" i="1"/>
  <c r="F260" i="1" s="1"/>
  <c r="C261" i="1"/>
  <c r="F261" i="1" s="1"/>
  <c r="C262" i="1"/>
  <c r="F262" i="1" s="1"/>
  <c r="C263" i="1"/>
  <c r="F263" i="1" s="1"/>
  <c r="C264" i="1"/>
  <c r="C265" i="1"/>
  <c r="F265" i="1" s="1"/>
  <c r="C266" i="1"/>
  <c r="F266" i="1" s="1"/>
  <c r="C267" i="1"/>
  <c r="F267" i="1" s="1"/>
  <c r="C268" i="1"/>
  <c r="C269" i="1"/>
  <c r="F269" i="1" s="1"/>
  <c r="C270" i="1"/>
  <c r="C271" i="1"/>
  <c r="F271" i="1" s="1"/>
  <c r="C272" i="1"/>
  <c r="F272" i="1" s="1"/>
  <c r="C273" i="1"/>
  <c r="F273" i="1" s="1"/>
  <c r="C274" i="1"/>
  <c r="F274" i="1" s="1"/>
  <c r="C275" i="1"/>
  <c r="C276" i="1"/>
  <c r="F276" i="1" s="1"/>
  <c r="C277" i="1"/>
  <c r="F277" i="1" s="1"/>
  <c r="C278" i="1"/>
  <c r="F278" i="1" s="1"/>
  <c r="C279" i="1"/>
  <c r="C280" i="1"/>
  <c r="F280" i="1" s="1"/>
  <c r="C281" i="1"/>
  <c r="C282" i="1"/>
  <c r="F282" i="1" s="1"/>
  <c r="C283" i="1"/>
  <c r="C284" i="1"/>
  <c r="C285" i="1"/>
  <c r="F285" i="1" s="1"/>
  <c r="C286" i="1"/>
  <c r="F286" i="1" s="1"/>
  <c r="C287" i="1"/>
  <c r="F287" i="1" s="1"/>
  <c r="C288" i="1"/>
  <c r="C289" i="1"/>
  <c r="C290" i="1"/>
  <c r="F290" i="1" s="1"/>
  <c r="C291" i="1"/>
  <c r="F291" i="1" s="1"/>
  <c r="C292" i="1"/>
  <c r="C293" i="1"/>
  <c r="F293" i="1" s="1"/>
  <c r="C294" i="1"/>
  <c r="C295" i="1"/>
  <c r="C296" i="1"/>
  <c r="C297" i="1"/>
  <c r="C298" i="1"/>
  <c r="C299" i="1"/>
  <c r="C300" i="1"/>
  <c r="F300" i="1" s="1"/>
  <c r="C301" i="1"/>
  <c r="F301" i="1" s="1"/>
  <c r="C302" i="1"/>
  <c r="F302" i="1" s="1"/>
  <c r="C303" i="1"/>
  <c r="F303" i="1" s="1"/>
  <c r="C304" i="1"/>
  <c r="F304" i="1" s="1"/>
  <c r="C305" i="1"/>
  <c r="C306" i="1"/>
  <c r="F306" i="1" s="1"/>
  <c r="C307" i="1"/>
  <c r="F307" i="1" s="1"/>
  <c r="C308" i="1"/>
  <c r="F308" i="1" s="1"/>
  <c r="C309" i="1"/>
  <c r="C310" i="1"/>
  <c r="C311" i="1"/>
  <c r="C312" i="1"/>
  <c r="C313" i="1"/>
  <c r="C314" i="1"/>
  <c r="F314" i="1" s="1"/>
  <c r="C315" i="1"/>
  <c r="F315" i="1" s="1"/>
  <c r="C316" i="1"/>
  <c r="F316" i="1" s="1"/>
  <c r="C317" i="1"/>
  <c r="F317" i="1" s="1"/>
  <c r="C318" i="1"/>
  <c r="F318" i="1" s="1"/>
  <c r="C319" i="1"/>
  <c r="F319" i="1" s="1"/>
  <c r="C320" i="1"/>
  <c r="F320" i="1" s="1"/>
  <c r="C321" i="1"/>
  <c r="F321" i="1" s="1"/>
  <c r="C322" i="1"/>
  <c r="C323" i="1"/>
  <c r="F323" i="1" s="1"/>
  <c r="C324" i="1"/>
  <c r="F324" i="1" s="1"/>
  <c r="C325" i="1"/>
  <c r="F325" i="1" s="1"/>
  <c r="C326" i="1"/>
  <c r="F326" i="1" s="1"/>
  <c r="C327" i="1"/>
  <c r="C328" i="1"/>
  <c r="F328" i="1" s="1"/>
  <c r="C329" i="1"/>
  <c r="C330" i="1"/>
  <c r="F330" i="1" s="1"/>
  <c r="C331" i="1"/>
  <c r="F331" i="1" s="1"/>
  <c r="C332" i="1"/>
  <c r="F332" i="1" s="1"/>
  <c r="C333" i="1"/>
  <c r="C334" i="1"/>
  <c r="F334" i="1" s="1"/>
  <c r="C335" i="1"/>
  <c r="C336" i="1"/>
  <c r="F336" i="1" s="1"/>
  <c r="C337" i="1"/>
  <c r="F337" i="1" s="1"/>
  <c r="C338" i="1"/>
  <c r="C339" i="1"/>
  <c r="C340" i="1"/>
  <c r="F340" i="1" s="1"/>
  <c r="C341" i="1"/>
  <c r="C342" i="1"/>
  <c r="F342" i="1" s="1"/>
  <c r="C343" i="1"/>
  <c r="F343" i="1" s="1"/>
  <c r="C344" i="1"/>
  <c r="F344" i="1" s="1"/>
  <c r="C345" i="1"/>
  <c r="F345" i="1" s="1"/>
  <c r="C346" i="1"/>
  <c r="F346" i="1" s="1"/>
  <c r="C347" i="1"/>
  <c r="F347" i="1" s="1"/>
  <c r="C348" i="1"/>
  <c r="C349" i="1"/>
  <c r="F349" i="1" s="1"/>
  <c r="C350" i="1"/>
  <c r="C351" i="1"/>
  <c r="C352" i="1"/>
  <c r="F352" i="1" s="1"/>
  <c r="C353" i="1"/>
  <c r="F353" i="1" s="1"/>
  <c r="C354" i="1"/>
  <c r="F354" i="1" s="1"/>
  <c r="C355" i="1"/>
  <c r="F355" i="1" s="1"/>
  <c r="C356" i="1"/>
  <c r="F356" i="1" s="1"/>
  <c r="C357" i="1"/>
  <c r="F357" i="1" s="1"/>
  <c r="C358" i="1"/>
  <c r="F358" i="1" s="1"/>
  <c r="C359" i="1"/>
  <c r="F359" i="1" s="1"/>
  <c r="C360" i="1"/>
  <c r="C361" i="1"/>
  <c r="F361" i="1" s="1"/>
  <c r="C362" i="1"/>
  <c r="F362" i="1" s="1"/>
  <c r="C363" i="1"/>
  <c r="F363" i="1" s="1"/>
  <c r="C364" i="1"/>
  <c r="F364" i="1" s="1"/>
  <c r="C365" i="1"/>
  <c r="C366" i="1"/>
  <c r="C367" i="1"/>
  <c r="F367" i="1" s="1"/>
  <c r="C368" i="1"/>
  <c r="F368" i="1" s="1"/>
  <c r="C369" i="1"/>
  <c r="F369" i="1" s="1"/>
  <c r="C370" i="1"/>
  <c r="F370" i="1" s="1"/>
  <c r="C371" i="1"/>
  <c r="C372" i="1"/>
  <c r="F372" i="1" s="1"/>
  <c r="C373" i="1"/>
  <c r="C374" i="1"/>
  <c r="F374" i="1" s="1"/>
  <c r="C375" i="1"/>
  <c r="C376" i="1"/>
  <c r="C377" i="1"/>
  <c r="C378" i="1"/>
  <c r="C379" i="1"/>
  <c r="C380" i="1"/>
  <c r="C381" i="1"/>
  <c r="C382" i="1"/>
  <c r="C383" i="1"/>
  <c r="C384" i="1"/>
  <c r="C385" i="1"/>
  <c r="F385" i="1" s="1"/>
  <c r="C386" i="1"/>
  <c r="F386" i="1" s="1"/>
  <c r="C387" i="1"/>
  <c r="F387" i="1" s="1"/>
  <c r="C388" i="1"/>
  <c r="C389" i="1"/>
  <c r="F389" i="1" s="1"/>
  <c r="C390" i="1"/>
  <c r="F390" i="1" s="1"/>
  <c r="C391" i="1"/>
  <c r="F391" i="1" s="1"/>
  <c r="C392" i="1"/>
  <c r="F392" i="1" s="1"/>
  <c r="C393" i="1"/>
  <c r="F393" i="1" s="1"/>
  <c r="C394" i="1"/>
  <c r="F394" i="1" s="1"/>
  <c r="C395" i="1"/>
  <c r="F395" i="1" s="1"/>
  <c r="C396" i="1"/>
  <c r="F396" i="1" s="1"/>
  <c r="C397" i="1"/>
  <c r="F397" i="1" s="1"/>
  <c r="C398" i="1"/>
  <c r="C399" i="1"/>
  <c r="F399" i="1" s="1"/>
  <c r="C400" i="1"/>
  <c r="F400" i="1" s="1"/>
  <c r="C401" i="1"/>
  <c r="F401" i="1" s="1"/>
  <c r="C402" i="1"/>
  <c r="C403" i="1"/>
  <c r="F403" i="1" s="1"/>
  <c r="C404" i="1"/>
  <c r="F404" i="1" s="1"/>
  <c r="C405" i="1"/>
  <c r="F405" i="1" s="1"/>
  <c r="C406" i="1"/>
  <c r="F406" i="1" s="1"/>
  <c r="C407" i="1"/>
  <c r="F407" i="1" s="1"/>
  <c r="C408" i="1"/>
  <c r="C409" i="1"/>
  <c r="C410" i="1"/>
  <c r="C411" i="1"/>
  <c r="F411" i="1" s="1"/>
  <c r="C412" i="1"/>
  <c r="F412" i="1" s="1"/>
  <c r="C413" i="1"/>
  <c r="F413" i="1" s="1"/>
  <c r="C414" i="1"/>
  <c r="C415" i="1"/>
  <c r="F415" i="1" s="1"/>
  <c r="C416" i="1"/>
  <c r="F416" i="1" s="1"/>
  <c r="C417" i="1"/>
  <c r="F417" i="1" s="1"/>
  <c r="C418" i="1"/>
  <c r="C419" i="1"/>
  <c r="C420" i="1"/>
  <c r="F420" i="1" s="1"/>
  <c r="C421" i="1"/>
  <c r="C422" i="1"/>
  <c r="F422" i="1" s="1"/>
  <c r="C423" i="1"/>
  <c r="C424" i="1"/>
  <c r="F424" i="1" s="1"/>
  <c r="C425" i="1"/>
  <c r="C426" i="1"/>
  <c r="C427" i="1"/>
  <c r="C428" i="1"/>
  <c r="F428" i="1" s="1"/>
  <c r="C429" i="1"/>
  <c r="F429" i="1" s="1"/>
  <c r="C430" i="1"/>
  <c r="C431" i="1"/>
  <c r="C432" i="1"/>
  <c r="C433" i="1"/>
  <c r="C434" i="1"/>
  <c r="C435" i="1"/>
  <c r="F435" i="1" s="1"/>
  <c r="C436" i="1"/>
  <c r="F436" i="1" s="1"/>
  <c r="C437" i="1"/>
  <c r="F437" i="1" s="1"/>
  <c r="C438" i="1"/>
  <c r="F438" i="1" s="1"/>
  <c r="C439" i="1"/>
  <c r="F439" i="1" s="1"/>
  <c r="C440" i="1"/>
  <c r="F440" i="1" s="1"/>
  <c r="C441" i="1"/>
  <c r="C442" i="1"/>
  <c r="F442" i="1" s="1"/>
  <c r="C443" i="1"/>
  <c r="F443" i="1" s="1"/>
  <c r="C444" i="1"/>
  <c r="C445" i="1"/>
  <c r="C446" i="1"/>
  <c r="F446" i="1" s="1"/>
  <c r="C447" i="1"/>
  <c r="C448" i="1"/>
  <c r="C449" i="1"/>
  <c r="C450" i="1"/>
  <c r="C451" i="1"/>
  <c r="C452" i="1"/>
  <c r="C453" i="1"/>
  <c r="C454" i="1"/>
  <c r="C455" i="1"/>
  <c r="C456" i="1"/>
  <c r="C457" i="1"/>
  <c r="C458" i="1"/>
  <c r="C459" i="1"/>
  <c r="C460" i="1"/>
  <c r="C461" i="1"/>
  <c r="F461" i="1" s="1"/>
  <c r="C462" i="1"/>
  <c r="C463" i="1"/>
  <c r="C464" i="1"/>
  <c r="F464" i="1" s="1"/>
  <c r="C465" i="1"/>
  <c r="F465" i="1" s="1"/>
  <c r="C466" i="1"/>
  <c r="C467" i="1"/>
  <c r="C468" i="1"/>
  <c r="C469" i="1"/>
  <c r="F469" i="1" s="1"/>
  <c r="C470" i="1"/>
  <c r="F470" i="1" s="1"/>
  <c r="C471" i="1"/>
  <c r="C472" i="1"/>
  <c r="C473" i="1"/>
  <c r="C474" i="1"/>
  <c r="F474" i="1" s="1"/>
  <c r="C475" i="1"/>
  <c r="F475" i="1" s="1"/>
  <c r="C476" i="1"/>
  <c r="C477" i="1"/>
  <c r="F477" i="1" s="1"/>
  <c r="C478" i="1"/>
  <c r="F478" i="1" s="1"/>
  <c r="C479" i="1"/>
  <c r="C480" i="1"/>
  <c r="F480" i="1" s="1"/>
  <c r="C481" i="1"/>
  <c r="C482" i="1"/>
  <c r="C483" i="1"/>
  <c r="C484" i="1"/>
  <c r="F484" i="1" s="1"/>
  <c r="C485" i="1"/>
  <c r="F485" i="1" s="1"/>
  <c r="C486" i="1"/>
  <c r="F486" i="1" s="1"/>
  <c r="C487" i="1"/>
  <c r="F487" i="1" s="1"/>
  <c r="C488" i="1"/>
  <c r="F488" i="1" s="1"/>
  <c r="C489" i="1"/>
  <c r="F489" i="1" s="1"/>
  <c r="C490" i="1"/>
  <c r="F490" i="1" s="1"/>
  <c r="C491" i="1"/>
  <c r="F491" i="1" s="1"/>
  <c r="C492" i="1"/>
  <c r="F492" i="1" s="1"/>
  <c r="C493" i="1"/>
  <c r="F493" i="1" s="1"/>
  <c r="C494" i="1"/>
  <c r="F494" i="1" s="1"/>
  <c r="C495" i="1"/>
  <c r="F495" i="1" s="1"/>
  <c r="C496" i="1"/>
  <c r="C497" i="1"/>
  <c r="F497" i="1" s="1"/>
  <c r="C498" i="1"/>
  <c r="F498" i="1" s="1"/>
  <c r="C499" i="1"/>
  <c r="F499" i="1" s="1"/>
  <c r="C500" i="1"/>
  <c r="C501" i="1"/>
  <c r="C502" i="1"/>
  <c r="F502" i="1" s="1"/>
  <c r="C503" i="1"/>
  <c r="C504" i="1"/>
  <c r="C505" i="1"/>
  <c r="C506" i="1"/>
  <c r="F506" i="1" s="1"/>
  <c r="C507" i="1"/>
  <c r="F507" i="1" s="1"/>
  <c r="C508" i="1"/>
  <c r="F508" i="1" s="1"/>
  <c r="C509" i="1"/>
  <c r="F509" i="1" s="1"/>
  <c r="C510" i="1"/>
  <c r="F510" i="1" s="1"/>
  <c r="C511" i="1"/>
  <c r="F511" i="1" s="1"/>
  <c r="C512" i="1"/>
  <c r="F512" i="1" s="1"/>
  <c r="C513" i="1"/>
  <c r="F513" i="1" s="1"/>
  <c r="C514" i="1"/>
  <c r="F514" i="1" s="1"/>
  <c r="C515" i="1"/>
  <c r="C516" i="1"/>
  <c r="F516" i="1" s="1"/>
  <c r="C517" i="1"/>
  <c r="F517" i="1" s="1"/>
  <c r="C518" i="1"/>
  <c r="C519" i="1"/>
  <c r="C520" i="1"/>
  <c r="C521" i="1"/>
  <c r="F521" i="1" s="1"/>
  <c r="C522" i="1"/>
  <c r="F522" i="1" s="1"/>
  <c r="C523" i="1"/>
  <c r="F523" i="1" s="1"/>
  <c r="C524" i="1"/>
  <c r="F524" i="1" s="1"/>
  <c r="C525" i="1"/>
  <c r="C526" i="1"/>
  <c r="C527" i="1"/>
  <c r="F527" i="1" s="1"/>
  <c r="C528" i="1"/>
  <c r="C529" i="1"/>
  <c r="C530" i="1"/>
  <c r="F530" i="1" s="1"/>
  <c r="C531" i="1"/>
  <c r="F531" i="1" s="1"/>
  <c r="C532" i="1"/>
  <c r="C533" i="1"/>
  <c r="F533" i="1" s="1"/>
  <c r="C534" i="1"/>
  <c r="C535" i="1"/>
  <c r="F535" i="1" s="1"/>
  <c r="C536" i="1"/>
  <c r="C537" i="1"/>
  <c r="C538" i="1"/>
  <c r="F538" i="1" s="1"/>
  <c r="C539" i="1"/>
  <c r="F539" i="1" s="1"/>
  <c r="C540" i="1"/>
  <c r="C541" i="1"/>
  <c r="F541" i="1" s="1"/>
  <c r="C542" i="1"/>
  <c r="F542" i="1" s="1"/>
  <c r="C543" i="1"/>
  <c r="F543" i="1" s="1"/>
  <c r="C544" i="1"/>
  <c r="F544" i="1" s="1"/>
  <c r="C545" i="1"/>
  <c r="F545" i="1" s="1"/>
  <c r="C546" i="1"/>
  <c r="F546" i="1" s="1"/>
  <c r="C547" i="1"/>
  <c r="C548" i="1"/>
  <c r="C549" i="1"/>
  <c r="F549" i="1" s="1"/>
  <c r="C550" i="1"/>
  <c r="C551" i="1"/>
  <c r="C552" i="1"/>
  <c r="C553" i="1"/>
  <c r="F553" i="1" s="1"/>
  <c r="C554" i="1"/>
  <c r="C555" i="1"/>
  <c r="C556" i="1"/>
  <c r="C557" i="1"/>
  <c r="C558" i="1"/>
  <c r="C559" i="1"/>
  <c r="C560" i="1"/>
  <c r="C561" i="1"/>
  <c r="F561" i="1" s="1"/>
  <c r="C562" i="1"/>
  <c r="F562" i="1" s="1"/>
  <c r="C563" i="1"/>
  <c r="F563" i="1" s="1"/>
  <c r="C564" i="1"/>
  <c r="C565" i="1"/>
  <c r="F565" i="1" s="1"/>
  <c r="C566" i="1"/>
  <c r="C567" i="1"/>
  <c r="F567" i="1" s="1"/>
  <c r="C568" i="1"/>
  <c r="C569" i="1"/>
  <c r="F569" i="1" s="1"/>
  <c r="C570" i="1"/>
  <c r="C571" i="1"/>
  <c r="C572" i="1"/>
  <c r="F572" i="1" s="1"/>
  <c r="C573" i="1"/>
  <c r="F573" i="1" s="1"/>
  <c r="C574" i="1"/>
  <c r="F574" i="1" s="1"/>
  <c r="C575" i="1"/>
  <c r="C576" i="1"/>
  <c r="F576" i="1" s="1"/>
  <c r="C577" i="1"/>
  <c r="C578" i="1"/>
  <c r="F578" i="1" s="1"/>
  <c r="C579" i="1"/>
  <c r="F579" i="1" s="1"/>
  <c r="C580" i="1"/>
  <c r="F580" i="1" s="1"/>
  <c r="C581" i="1"/>
  <c r="F581" i="1" s="1"/>
  <c r="C582" i="1"/>
  <c r="F582" i="1" s="1"/>
  <c r="C583" i="1"/>
  <c r="C584" i="1"/>
  <c r="C585" i="1"/>
  <c r="C586" i="1"/>
  <c r="F586" i="1" s="1"/>
  <c r="C587" i="1"/>
  <c r="F587" i="1" s="1"/>
  <c r="C588" i="1"/>
  <c r="C589" i="1"/>
  <c r="F589" i="1" s="1"/>
  <c r="C590" i="1"/>
  <c r="F590" i="1" s="1"/>
  <c r="C591" i="1"/>
  <c r="F591" i="1" s="1"/>
  <c r="C592" i="1"/>
  <c r="F592" i="1" s="1"/>
  <c r="C593" i="1"/>
  <c r="C594" i="1"/>
  <c r="F594" i="1" s="1"/>
  <c r="C595" i="1"/>
  <c r="C596" i="1"/>
  <c r="C597" i="1"/>
  <c r="C598" i="1"/>
  <c r="C599" i="1"/>
  <c r="C600" i="1"/>
  <c r="F600" i="1" s="1"/>
  <c r="C601" i="1"/>
  <c r="C602" i="1"/>
  <c r="F602" i="1" s="1"/>
  <c r="C603" i="1"/>
  <c r="F603" i="1" s="1"/>
  <c r="C604" i="1"/>
  <c r="F604" i="1" s="1"/>
  <c r="C605" i="1"/>
  <c r="C606" i="1"/>
  <c r="C607" i="1"/>
  <c r="C608" i="1"/>
  <c r="C609" i="1"/>
  <c r="C610" i="1"/>
  <c r="F610" i="1" s="1"/>
  <c r="C611" i="1"/>
  <c r="F611" i="1" s="1"/>
  <c r="C612" i="1"/>
  <c r="F612" i="1" s="1"/>
  <c r="C613" i="1"/>
  <c r="F613" i="1" s="1"/>
  <c r="C614" i="1"/>
  <c r="F614" i="1" s="1"/>
  <c r="C615" i="1"/>
  <c r="F615" i="1" s="1"/>
  <c r="C616" i="1"/>
  <c r="F616" i="1" s="1"/>
  <c r="C617" i="1"/>
  <c r="F617" i="1" s="1"/>
  <c r="C618" i="1"/>
  <c r="F618" i="1" s="1"/>
  <c r="C619" i="1"/>
  <c r="F619" i="1" s="1"/>
  <c r="C620" i="1"/>
  <c r="F620" i="1" s="1"/>
  <c r="C621" i="1"/>
  <c r="F621" i="1" s="1"/>
  <c r="C622" i="1"/>
  <c r="F622" i="1" s="1"/>
  <c r="C623" i="1"/>
  <c r="F623" i="1" s="1"/>
  <c r="C624" i="1"/>
  <c r="F624" i="1" s="1"/>
  <c r="C625" i="1"/>
  <c r="F625" i="1" s="1"/>
  <c r="C626" i="1"/>
  <c r="F626" i="1" s="1"/>
  <c r="C627" i="1"/>
  <c r="F627" i="1" s="1"/>
  <c r="C628" i="1"/>
  <c r="F628" i="1" s="1"/>
  <c r="C629" i="1"/>
  <c r="F629" i="1" s="1"/>
  <c r="C630" i="1"/>
  <c r="F630" i="1" s="1"/>
  <c r="C631" i="1"/>
  <c r="F631" i="1" s="1"/>
  <c r="C632" i="1"/>
  <c r="F632" i="1" s="1"/>
  <c r="C633" i="1"/>
  <c r="F633" i="1" s="1"/>
  <c r="C634" i="1"/>
  <c r="F634" i="1" s="1"/>
  <c r="C635" i="1"/>
  <c r="F635" i="1" s="1"/>
  <c r="C636" i="1"/>
  <c r="F636" i="1" s="1"/>
  <c r="C637" i="1"/>
  <c r="F637" i="1" s="1"/>
  <c r="C638" i="1"/>
  <c r="F638" i="1" s="1"/>
  <c r="C639" i="1"/>
  <c r="F639" i="1" s="1"/>
  <c r="C640" i="1"/>
  <c r="F640" i="1" s="1"/>
  <c r="C641" i="1"/>
  <c r="F641" i="1" s="1"/>
  <c r="C642" i="1"/>
  <c r="F642" i="1" s="1"/>
  <c r="C643" i="1"/>
  <c r="F643" i="1" s="1"/>
  <c r="C644" i="1"/>
  <c r="F644" i="1" s="1"/>
  <c r="C645" i="1"/>
  <c r="F645" i="1" s="1"/>
  <c r="C646" i="1"/>
  <c r="F646" i="1" s="1"/>
  <c r="C647" i="1"/>
  <c r="F647" i="1" s="1"/>
  <c r="C648" i="1"/>
  <c r="F648" i="1" s="1"/>
  <c r="C649" i="1"/>
  <c r="F649" i="1" s="1"/>
  <c r="C650" i="1"/>
  <c r="F650" i="1" s="1"/>
  <c r="C651" i="1"/>
  <c r="F651" i="1" s="1"/>
  <c r="C652" i="1"/>
  <c r="F652" i="1" s="1"/>
  <c r="C653" i="1"/>
  <c r="F653" i="1" s="1"/>
  <c r="C654" i="1"/>
  <c r="F654" i="1" s="1"/>
  <c r="C655" i="1"/>
  <c r="F655" i="1" s="1"/>
  <c r="C656" i="1"/>
  <c r="F656" i="1" s="1"/>
  <c r="C657" i="1"/>
  <c r="F657" i="1" s="1"/>
  <c r="C658" i="1"/>
  <c r="F658" i="1" s="1"/>
  <c r="C659" i="1"/>
  <c r="F659" i="1" s="1"/>
  <c r="C660" i="1"/>
  <c r="F660" i="1" s="1"/>
  <c r="C661" i="1"/>
  <c r="F661" i="1" s="1"/>
  <c r="C662" i="1"/>
  <c r="F662" i="1" s="1"/>
  <c r="C663" i="1"/>
  <c r="C664" i="1"/>
  <c r="F664" i="1" s="1"/>
  <c r="C665" i="1"/>
  <c r="F665" i="1" s="1"/>
  <c r="C666" i="1"/>
  <c r="F666" i="1" s="1"/>
  <c r="C667" i="1"/>
  <c r="F667" i="1" s="1"/>
  <c r="C668" i="1"/>
  <c r="F668" i="1" s="1"/>
  <c r="C669" i="1"/>
  <c r="F669" i="1" s="1"/>
  <c r="C670" i="1"/>
  <c r="F670" i="1" s="1"/>
  <c r="C671" i="1"/>
  <c r="F671" i="1" s="1"/>
  <c r="C672" i="1"/>
  <c r="F672" i="1" s="1"/>
  <c r="C673" i="1"/>
  <c r="C674" i="1"/>
  <c r="C675" i="1"/>
  <c r="C676" i="1"/>
  <c r="C677" i="1"/>
  <c r="C678" i="1"/>
  <c r="F678" i="1" s="1"/>
  <c r="C679" i="1"/>
  <c r="F679" i="1" s="1"/>
  <c r="C680" i="1"/>
  <c r="F680" i="1" s="1"/>
  <c r="C681" i="1"/>
  <c r="F681" i="1" s="1"/>
  <c r="C682" i="1"/>
  <c r="F682" i="1" s="1"/>
  <c r="C683" i="1"/>
  <c r="C684" i="1"/>
  <c r="F684" i="1" s="1"/>
  <c r="C685" i="1"/>
  <c r="C686" i="1"/>
  <c r="F686" i="1" s="1"/>
  <c r="C687" i="1"/>
  <c r="F687" i="1" s="1"/>
  <c r="C688" i="1"/>
  <c r="F688" i="1" s="1"/>
  <c r="C689" i="1"/>
  <c r="F689" i="1" s="1"/>
  <c r="C690" i="1"/>
  <c r="C691" i="1"/>
  <c r="C692" i="1"/>
  <c r="F692" i="1" s="1"/>
  <c r="C693" i="1"/>
  <c r="F693" i="1" s="1"/>
  <c r="C694" i="1"/>
  <c r="F694" i="1" s="1"/>
  <c r="C695" i="1"/>
  <c r="C696" i="1"/>
  <c r="F696" i="1" s="1"/>
  <c r="C697" i="1"/>
  <c r="F697" i="1" s="1"/>
  <c r="C698" i="1"/>
  <c r="F698" i="1" s="1"/>
  <c r="C699" i="1"/>
  <c r="F699" i="1" s="1"/>
  <c r="C700" i="1"/>
  <c r="F700" i="1" s="1"/>
  <c r="C701" i="1"/>
  <c r="C702" i="1"/>
  <c r="C703" i="1"/>
  <c r="F703" i="1" s="1"/>
  <c r="C704" i="1"/>
  <c r="C705" i="1"/>
  <c r="C706" i="1"/>
  <c r="C707" i="1"/>
  <c r="C708" i="1"/>
  <c r="C709" i="1"/>
  <c r="F709" i="1" s="1"/>
  <c r="C710" i="1"/>
  <c r="F710" i="1" s="1"/>
  <c r="C711" i="1"/>
  <c r="F711" i="1" s="1"/>
  <c r="C712" i="1"/>
  <c r="F712" i="1" s="1"/>
  <c r="C713" i="1"/>
  <c r="C714" i="1"/>
  <c r="F714" i="1" s="1"/>
  <c r="C715" i="1"/>
  <c r="F715" i="1" s="1"/>
  <c r="C716" i="1"/>
  <c r="F716" i="1" s="1"/>
  <c r="C717" i="1"/>
  <c r="F717" i="1" s="1"/>
  <c r="C718" i="1"/>
  <c r="C719" i="1"/>
  <c r="F719" i="1" s="1"/>
  <c r="C720" i="1"/>
  <c r="F720" i="1" s="1"/>
  <c r="C721" i="1"/>
  <c r="F721" i="1" s="1"/>
  <c r="C722" i="1"/>
  <c r="F722" i="1" s="1"/>
  <c r="C723" i="1"/>
  <c r="F723" i="1" s="1"/>
  <c r="C724" i="1"/>
  <c r="C725" i="1"/>
  <c r="C726" i="1"/>
  <c r="C727" i="1"/>
  <c r="F727" i="1" s="1"/>
  <c r="C728" i="1"/>
  <c r="F728" i="1" s="1"/>
  <c r="C729" i="1"/>
  <c r="F729" i="1" s="1"/>
  <c r="C730" i="1"/>
  <c r="C731" i="1"/>
  <c r="C732" i="1"/>
  <c r="C733" i="1"/>
  <c r="F733" i="1" s="1"/>
  <c r="C734" i="1"/>
  <c r="F734" i="1" s="1"/>
  <c r="C735" i="1"/>
  <c r="F735" i="1" s="1"/>
  <c r="C736" i="1"/>
  <c r="F736" i="1" s="1"/>
  <c r="C737" i="1"/>
  <c r="F737" i="1" s="1"/>
  <c r="C738" i="1"/>
  <c r="F738" i="1" s="1"/>
  <c r="C739" i="1"/>
  <c r="F739" i="1" s="1"/>
  <c r="C740" i="1"/>
  <c r="F740" i="1" s="1"/>
  <c r="C741" i="1"/>
  <c r="C742" i="1"/>
  <c r="F742" i="1" s="1"/>
  <c r="C743" i="1"/>
  <c r="F743" i="1" s="1"/>
  <c r="C744" i="1"/>
  <c r="F744" i="1" s="1"/>
  <c r="C745" i="1"/>
  <c r="C746" i="1"/>
  <c r="C747" i="1"/>
  <c r="F747" i="1" s="1"/>
  <c r="C748" i="1"/>
  <c r="C749" i="1"/>
  <c r="C750" i="1"/>
  <c r="F750" i="1" s="1"/>
  <c r="C751" i="1"/>
  <c r="F751" i="1" s="1"/>
  <c r="C752" i="1"/>
  <c r="F752" i="1" s="1"/>
  <c r="C753" i="1"/>
  <c r="F753" i="1" s="1"/>
  <c r="C754" i="1"/>
  <c r="F754" i="1" s="1"/>
  <c r="C755" i="1"/>
  <c r="C756" i="1"/>
  <c r="F756" i="1" s="1"/>
  <c r="C757" i="1"/>
  <c r="F757" i="1" s="1"/>
  <c r="C758" i="1"/>
  <c r="F758" i="1" s="1"/>
  <c r="C759" i="1"/>
  <c r="F759" i="1" s="1"/>
  <c r="C760" i="1"/>
  <c r="F760" i="1" s="1"/>
  <c r="C761" i="1"/>
  <c r="C762" i="1"/>
  <c r="F762" i="1" s="1"/>
  <c r="C763" i="1"/>
  <c r="C764" i="1"/>
  <c r="F764" i="1" s="1"/>
  <c r="C765" i="1"/>
  <c r="C766" i="1"/>
  <c r="F766" i="1" s="1"/>
  <c r="C767" i="1"/>
  <c r="F767" i="1" s="1"/>
  <c r="C768" i="1"/>
  <c r="F768" i="1" s="1"/>
  <c r="C769" i="1"/>
  <c r="F769" i="1" s="1"/>
  <c r="C770" i="1"/>
  <c r="F770" i="1" s="1"/>
  <c r="C771" i="1"/>
  <c r="F771" i="1" s="1"/>
  <c r="C772" i="1"/>
  <c r="F772" i="1" s="1"/>
  <c r="D2" i="1"/>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E2" i="1"/>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F763" i="1" l="1"/>
  <c r="F755" i="1"/>
  <c r="F731" i="1"/>
  <c r="F707" i="1"/>
  <c r="F695" i="1"/>
  <c r="F691" i="1"/>
  <c r="F683" i="1"/>
  <c r="F675" i="1"/>
  <c r="F663" i="1"/>
  <c r="F607" i="1"/>
  <c r="F599" i="1"/>
  <c r="F595" i="1"/>
  <c r="F583" i="1"/>
  <c r="F575" i="1"/>
  <c r="F571" i="1"/>
  <c r="F559" i="1"/>
  <c r="F555" i="1"/>
  <c r="F551" i="1"/>
  <c r="F547" i="1"/>
  <c r="F519" i="1"/>
  <c r="F515" i="1"/>
  <c r="F503" i="1"/>
  <c r="F483" i="1"/>
  <c r="F479" i="1"/>
  <c r="F471" i="1"/>
  <c r="F467" i="1"/>
  <c r="F463" i="1"/>
  <c r="F459" i="1"/>
  <c r="F455" i="1"/>
  <c r="F451" i="1"/>
  <c r="F447" i="1"/>
  <c r="F431" i="1"/>
  <c r="F427" i="1"/>
  <c r="F423" i="1"/>
  <c r="F419" i="1"/>
  <c r="F383" i="1"/>
  <c r="F379" i="1"/>
  <c r="F375" i="1"/>
  <c r="F371" i="1"/>
  <c r="F351" i="1"/>
  <c r="F339" i="1"/>
  <c r="F335" i="1"/>
  <c r="F327" i="1"/>
  <c r="F311" i="1"/>
  <c r="F299" i="1"/>
  <c r="F295" i="1"/>
  <c r="F283" i="1"/>
  <c r="F279" i="1"/>
  <c r="F275" i="1"/>
  <c r="F247" i="1"/>
  <c r="F243" i="1"/>
  <c r="F239" i="1"/>
  <c r="F235" i="1"/>
  <c r="F227" i="1"/>
  <c r="F223" i="1"/>
  <c r="F211" i="1"/>
  <c r="F203" i="1"/>
  <c r="F179" i="1"/>
  <c r="F171" i="1"/>
  <c r="F167" i="1"/>
  <c r="F159" i="1"/>
  <c r="F143" i="1"/>
  <c r="F139" i="1"/>
  <c r="F135" i="1"/>
  <c r="F103" i="1"/>
  <c r="F83" i="1"/>
  <c r="F79" i="1"/>
  <c r="F75" i="1"/>
  <c r="F67" i="1"/>
  <c r="F63" i="1"/>
  <c r="F55" i="1"/>
  <c r="F47" i="1"/>
  <c r="F39" i="1"/>
  <c r="F31" i="1"/>
  <c r="F765" i="1"/>
  <c r="F761" i="1"/>
  <c r="F749" i="1"/>
  <c r="F745" i="1"/>
  <c r="F741" i="1"/>
  <c r="F725" i="1"/>
  <c r="F713" i="1"/>
  <c r="F705" i="1"/>
  <c r="F701" i="1"/>
  <c r="F685" i="1"/>
  <c r="F677" i="1"/>
  <c r="F673" i="1"/>
  <c r="F609" i="1"/>
  <c r="F605" i="1"/>
  <c r="F601" i="1"/>
  <c r="F597" i="1"/>
  <c r="F593" i="1"/>
  <c r="F585" i="1"/>
  <c r="F577" i="1"/>
  <c r="F557" i="1"/>
  <c r="F537" i="1"/>
  <c r="F529" i="1"/>
  <c r="F525" i="1"/>
  <c r="F505" i="1"/>
  <c r="F501" i="1"/>
  <c r="F481" i="1"/>
  <c r="F473" i="1"/>
  <c r="F457" i="1"/>
  <c r="F453" i="1"/>
  <c r="F449" i="1"/>
  <c r="F445" i="1"/>
  <c r="F441" i="1"/>
  <c r="F433" i="1"/>
  <c r="F425" i="1"/>
  <c r="F421" i="1"/>
  <c r="F409" i="1"/>
  <c r="F381" i="1"/>
  <c r="F377" i="1"/>
  <c r="F373" i="1"/>
  <c r="F365" i="1"/>
  <c r="F341" i="1"/>
  <c r="F333" i="1"/>
  <c r="F329" i="1"/>
  <c r="F313" i="1"/>
  <c r="F309" i="1"/>
  <c r="F305" i="1"/>
  <c r="F297" i="1"/>
  <c r="F289" i="1"/>
  <c r="F281" i="1"/>
  <c r="F249" i="1"/>
  <c r="F241" i="1"/>
  <c r="F229" i="1"/>
  <c r="F225" i="1"/>
  <c r="F221" i="1"/>
  <c r="F213" i="1"/>
  <c r="F205" i="1"/>
  <c r="F193" i="1"/>
  <c r="F189" i="1"/>
  <c r="F181" i="1"/>
  <c r="F137" i="1"/>
  <c r="F125" i="1"/>
  <c r="F89" i="1"/>
  <c r="F81" i="1"/>
  <c r="F77" i="1"/>
  <c r="F73" i="1"/>
  <c r="F57" i="1"/>
  <c r="F53" i="1"/>
  <c r="F49" i="1"/>
  <c r="F41" i="1"/>
  <c r="F37" i="1"/>
  <c r="F33" i="1"/>
  <c r="F13" i="1"/>
  <c r="F748" i="1"/>
  <c r="F732" i="1"/>
  <c r="F724" i="1"/>
  <c r="F708" i="1"/>
  <c r="F704" i="1"/>
  <c r="F676" i="1"/>
  <c r="F608" i="1"/>
  <c r="F596" i="1"/>
  <c r="F588" i="1"/>
  <c r="F584" i="1"/>
  <c r="F568" i="1"/>
  <c r="F564" i="1"/>
  <c r="F560" i="1"/>
  <c r="F556" i="1"/>
  <c r="F552" i="1"/>
  <c r="F548" i="1"/>
  <c r="F540" i="1"/>
  <c r="F536" i="1"/>
  <c r="F532" i="1"/>
  <c r="F528" i="1"/>
  <c r="F520" i="1"/>
  <c r="F504" i="1"/>
  <c r="F500" i="1"/>
  <c r="F496" i="1"/>
  <c r="F476" i="1"/>
  <c r="F472" i="1"/>
  <c r="F468" i="1"/>
  <c r="F460" i="1"/>
  <c r="F456" i="1"/>
  <c r="F452" i="1"/>
  <c r="F448" i="1"/>
  <c r="F444" i="1"/>
  <c r="F432" i="1"/>
  <c r="F408" i="1"/>
  <c r="F388" i="1"/>
  <c r="F384" i="1"/>
  <c r="F380" i="1"/>
  <c r="F376" i="1"/>
  <c r="F360" i="1"/>
  <c r="F348" i="1"/>
  <c r="F312" i="1"/>
  <c r="F296" i="1"/>
  <c r="F292" i="1"/>
  <c r="F288" i="1"/>
  <c r="F284" i="1"/>
  <c r="F268" i="1"/>
  <c r="F264" i="1"/>
  <c r="F256" i="1"/>
  <c r="F252" i="1"/>
  <c r="F244" i="1"/>
  <c r="F240" i="1"/>
  <c r="F228" i="1"/>
  <c r="F224" i="1"/>
  <c r="F212" i="1"/>
  <c r="F208" i="1"/>
  <c r="F204" i="1"/>
  <c r="F188" i="1"/>
  <c r="F180" i="1"/>
  <c r="F176" i="1"/>
  <c r="F156" i="1"/>
  <c r="F148" i="1"/>
  <c r="F136" i="1"/>
  <c r="F104" i="1"/>
  <c r="F96" i="1"/>
  <c r="F84" i="1"/>
  <c r="F80" i="1"/>
  <c r="F76" i="1"/>
  <c r="F72" i="1"/>
  <c r="F64" i="1"/>
  <c r="F60" i="1"/>
  <c r="F52" i="1"/>
  <c r="F36" i="1"/>
  <c r="F32" i="1"/>
  <c r="F12" i="1"/>
  <c r="F8" i="1"/>
  <c r="F4" i="1"/>
  <c r="F746" i="1"/>
  <c r="F730" i="1"/>
  <c r="F726" i="1"/>
  <c r="F718" i="1"/>
  <c r="F706" i="1"/>
  <c r="F702" i="1"/>
  <c r="F690" i="1"/>
  <c r="F674" i="1"/>
  <c r="F606" i="1"/>
  <c r="F598" i="1"/>
  <c r="F570" i="1"/>
  <c r="F566" i="1"/>
  <c r="F558" i="1"/>
  <c r="F554" i="1"/>
  <c r="F550" i="1"/>
  <c r="F534" i="1"/>
  <c r="F526" i="1"/>
  <c r="F518" i="1"/>
  <c r="F482" i="1"/>
  <c r="F466" i="1"/>
  <c r="F462" i="1"/>
  <c r="F458" i="1"/>
  <c r="F454" i="1"/>
  <c r="F450" i="1"/>
  <c r="F434" i="1"/>
  <c r="F430" i="1"/>
  <c r="F426" i="1"/>
  <c r="F418" i="1"/>
  <c r="F414" i="1"/>
  <c r="F410" i="1"/>
  <c r="F402" i="1"/>
  <c r="F398" i="1"/>
  <c r="F382" i="1"/>
  <c r="F378" i="1"/>
  <c r="F366" i="1"/>
  <c r="F350" i="1"/>
  <c r="F338" i="1"/>
  <c r="F322" i="1"/>
  <c r="F310" i="1"/>
  <c r="F298" i="1"/>
  <c r="F294" i="1"/>
  <c r="F270" i="1"/>
  <c r="F242" i="1"/>
  <c r="F238" i="1"/>
  <c r="F230" i="1"/>
  <c r="F226" i="1"/>
  <c r="F210" i="1"/>
  <c r="F202" i="1"/>
  <c r="F182" i="1"/>
  <c r="F158" i="1"/>
  <c r="F146" i="1"/>
  <c r="F142" i="1"/>
  <c r="F138" i="1"/>
  <c r="F94" i="1"/>
  <c r="F90" i="1"/>
  <c r="F82" i="1"/>
  <c r="F78" i="1"/>
  <c r="F74" i="1"/>
  <c r="F70" i="1"/>
  <c r="F66" i="1"/>
  <c r="F62" i="1"/>
  <c r="F58" i="1"/>
  <c r="F54" i="1"/>
  <c r="F42" i="1"/>
  <c r="F34" i="1"/>
  <c r="F30" i="1"/>
  <c r="F22" i="1"/>
  <c r="F6" i="1"/>
  <c r="F3" i="1"/>
  <c r="S772" i="1"/>
  <c r="I772" i="1"/>
  <c r="S771" i="1"/>
  <c r="I771" i="1"/>
  <c r="S770" i="1"/>
  <c r="I770" i="1"/>
  <c r="S769" i="1"/>
  <c r="I769" i="1"/>
  <c r="S768" i="1"/>
  <c r="I768" i="1"/>
  <c r="S767" i="1"/>
  <c r="I767" i="1"/>
  <c r="S766" i="1"/>
  <c r="I766" i="1"/>
  <c r="S765" i="1"/>
  <c r="I765" i="1"/>
  <c r="S764" i="1"/>
  <c r="I764" i="1"/>
  <c r="S763" i="1"/>
  <c r="I763" i="1"/>
  <c r="S762" i="1"/>
  <c r="I762" i="1"/>
  <c r="S761" i="1"/>
  <c r="I761" i="1"/>
  <c r="S760" i="1"/>
  <c r="I760" i="1"/>
  <c r="S759" i="1"/>
  <c r="I759" i="1"/>
  <c r="S758" i="1"/>
  <c r="I758" i="1"/>
  <c r="S757" i="1"/>
  <c r="I757" i="1"/>
  <c r="S756" i="1"/>
  <c r="I756" i="1"/>
  <c r="S755" i="1"/>
  <c r="I755" i="1"/>
  <c r="S754" i="1"/>
  <c r="I754" i="1"/>
  <c r="S753" i="1"/>
  <c r="I753" i="1"/>
  <c r="S752" i="1"/>
  <c r="I752" i="1"/>
  <c r="S751" i="1"/>
  <c r="I751" i="1"/>
  <c r="S750" i="1"/>
  <c r="I750" i="1"/>
  <c r="S749" i="1"/>
  <c r="I749" i="1"/>
  <c r="S748" i="1"/>
  <c r="I748" i="1"/>
  <c r="S747" i="1"/>
  <c r="I747" i="1"/>
  <c r="S746" i="1"/>
  <c r="I746" i="1"/>
  <c r="S745" i="1"/>
  <c r="I745" i="1"/>
  <c r="S744" i="1"/>
  <c r="I744" i="1"/>
  <c r="S743" i="1"/>
  <c r="I743" i="1"/>
  <c r="S742" i="1"/>
  <c r="I742" i="1"/>
  <c r="S741" i="1"/>
  <c r="I741" i="1"/>
  <c r="S740" i="1"/>
  <c r="I740" i="1"/>
  <c r="S739" i="1"/>
  <c r="I739" i="1"/>
  <c r="S738" i="1"/>
  <c r="I738" i="1"/>
  <c r="S737" i="1"/>
  <c r="I737" i="1"/>
  <c r="S736" i="1"/>
  <c r="I736" i="1"/>
  <c r="S735" i="1"/>
  <c r="I735" i="1"/>
  <c r="S734" i="1"/>
  <c r="I734" i="1"/>
  <c r="S733" i="1"/>
  <c r="I733" i="1"/>
  <c r="S732" i="1"/>
  <c r="I732" i="1"/>
  <c r="S731" i="1"/>
  <c r="I731" i="1"/>
  <c r="S730" i="1"/>
  <c r="I730" i="1"/>
  <c r="S729" i="1"/>
  <c r="I729" i="1"/>
  <c r="S728" i="1"/>
  <c r="I728" i="1"/>
  <c r="S727" i="1"/>
  <c r="I727" i="1"/>
  <c r="S726" i="1"/>
  <c r="I726" i="1"/>
  <c r="S725" i="1"/>
  <c r="I725" i="1"/>
  <c r="S724" i="1"/>
  <c r="I724" i="1"/>
  <c r="S723" i="1"/>
  <c r="I723" i="1"/>
  <c r="S722" i="1"/>
  <c r="I722" i="1"/>
  <c r="S721" i="1"/>
  <c r="I721" i="1"/>
  <c r="S720" i="1"/>
  <c r="I720" i="1"/>
  <c r="S719" i="1"/>
  <c r="I719" i="1"/>
  <c r="S718" i="1"/>
  <c r="I718" i="1"/>
  <c r="S717" i="1"/>
  <c r="I717" i="1"/>
  <c r="S716" i="1"/>
  <c r="I716" i="1"/>
  <c r="S715" i="1"/>
  <c r="I715" i="1"/>
  <c r="S714" i="1"/>
  <c r="I714" i="1"/>
  <c r="S713" i="1"/>
  <c r="I713" i="1"/>
  <c r="S712" i="1"/>
  <c r="I712" i="1"/>
  <c r="S711" i="1"/>
  <c r="I711" i="1"/>
  <c r="S710" i="1"/>
  <c r="I710" i="1"/>
  <c r="S709" i="1"/>
  <c r="I709" i="1"/>
  <c r="S708" i="1"/>
  <c r="I708" i="1"/>
  <c r="S707" i="1"/>
  <c r="I707" i="1"/>
  <c r="S706" i="1"/>
  <c r="I706" i="1"/>
  <c r="S705" i="1"/>
  <c r="I705" i="1"/>
  <c r="S704" i="1"/>
  <c r="I704" i="1"/>
  <c r="S703" i="1"/>
  <c r="I703" i="1"/>
  <c r="S702" i="1"/>
  <c r="I702" i="1"/>
  <c r="S701" i="1"/>
  <c r="I701" i="1"/>
  <c r="S700" i="1"/>
  <c r="I700" i="1"/>
  <c r="S699" i="1"/>
  <c r="I699" i="1"/>
  <c r="S698" i="1"/>
  <c r="I698" i="1"/>
  <c r="S697" i="1"/>
  <c r="I697" i="1"/>
  <c r="S696" i="1"/>
  <c r="I696" i="1"/>
  <c r="S695" i="1"/>
  <c r="I695" i="1"/>
  <c r="S694" i="1"/>
  <c r="I694" i="1"/>
  <c r="S693" i="1"/>
  <c r="I693" i="1"/>
  <c r="S692" i="1"/>
  <c r="I692" i="1"/>
  <c r="S691" i="1"/>
  <c r="I691" i="1"/>
  <c r="S690" i="1"/>
  <c r="I690" i="1"/>
  <c r="S689" i="1"/>
  <c r="I689" i="1"/>
  <c r="S688" i="1"/>
  <c r="I688" i="1"/>
  <c r="S687" i="1"/>
  <c r="I687" i="1"/>
  <c r="S686" i="1"/>
  <c r="I686" i="1"/>
  <c r="S685" i="1"/>
  <c r="I685" i="1"/>
  <c r="S684" i="1"/>
  <c r="I684" i="1"/>
  <c r="S683" i="1"/>
  <c r="I683" i="1"/>
  <c r="S682" i="1"/>
  <c r="I682" i="1"/>
  <c r="S681" i="1"/>
  <c r="I681" i="1"/>
  <c r="S680" i="1"/>
  <c r="I680" i="1"/>
  <c r="S679" i="1"/>
  <c r="I679" i="1"/>
  <c r="S678" i="1"/>
  <c r="I678" i="1"/>
  <c r="S677" i="1"/>
  <c r="I677" i="1"/>
  <c r="S676" i="1"/>
  <c r="I676" i="1"/>
  <c r="S675" i="1"/>
  <c r="I675" i="1"/>
  <c r="S674" i="1"/>
  <c r="I674" i="1"/>
  <c r="S673" i="1"/>
  <c r="I673" i="1"/>
  <c r="S672" i="1"/>
  <c r="I672" i="1"/>
  <c r="S671" i="1"/>
  <c r="I671" i="1"/>
  <c r="S670" i="1"/>
  <c r="I670" i="1"/>
  <c r="S669" i="1"/>
  <c r="I669" i="1"/>
  <c r="S668" i="1"/>
  <c r="I668" i="1"/>
  <c r="S667" i="1"/>
  <c r="I667" i="1"/>
  <c r="S666" i="1"/>
  <c r="I666" i="1"/>
  <c r="S665" i="1"/>
  <c r="I665" i="1"/>
  <c r="S664" i="1"/>
  <c r="I664" i="1"/>
  <c r="S663" i="1"/>
  <c r="I663" i="1"/>
  <c r="S662" i="1"/>
  <c r="I662" i="1"/>
  <c r="S661" i="1"/>
  <c r="I661" i="1"/>
  <c r="S660" i="1"/>
  <c r="I660" i="1"/>
  <c r="S659" i="1"/>
  <c r="I659" i="1"/>
  <c r="S658" i="1"/>
  <c r="I658" i="1"/>
  <c r="S657" i="1"/>
  <c r="I657" i="1"/>
  <c r="S656" i="1"/>
  <c r="I656" i="1"/>
  <c r="S655" i="1"/>
  <c r="I655" i="1"/>
  <c r="S654" i="1"/>
  <c r="I654" i="1"/>
  <c r="S653" i="1"/>
  <c r="I653" i="1"/>
  <c r="S652" i="1"/>
  <c r="I652" i="1"/>
  <c r="S651" i="1"/>
  <c r="I651" i="1"/>
  <c r="S650" i="1"/>
  <c r="I650" i="1"/>
  <c r="S649" i="1"/>
  <c r="I649" i="1"/>
  <c r="S648" i="1"/>
  <c r="S647" i="1"/>
  <c r="S646" i="1"/>
  <c r="I646" i="1"/>
  <c r="S645" i="1"/>
  <c r="I645" i="1"/>
  <c r="S644" i="1"/>
  <c r="I644" i="1"/>
  <c r="S643" i="1"/>
  <c r="I643" i="1"/>
  <c r="S642" i="1"/>
  <c r="I642" i="1"/>
  <c r="S641" i="1"/>
  <c r="I641" i="1"/>
  <c r="S640" i="1"/>
  <c r="I640" i="1"/>
  <c r="S639" i="1"/>
  <c r="I639" i="1"/>
  <c r="S638" i="1"/>
  <c r="I638" i="1"/>
  <c r="S637" i="1"/>
  <c r="I637" i="1"/>
  <c r="S636" i="1"/>
  <c r="I636" i="1"/>
  <c r="S635" i="1"/>
  <c r="I635" i="1"/>
  <c r="S634" i="1"/>
  <c r="I634" i="1"/>
  <c r="S633" i="1"/>
  <c r="S632" i="1"/>
  <c r="I632" i="1"/>
  <c r="S631" i="1"/>
  <c r="S630" i="1"/>
  <c r="I630" i="1"/>
  <c r="S629" i="1"/>
  <c r="I629" i="1"/>
  <c r="S628" i="1"/>
  <c r="I628" i="1"/>
  <c r="S627" i="1"/>
  <c r="I627" i="1"/>
  <c r="S626" i="1"/>
  <c r="I626" i="1"/>
  <c r="S625" i="1"/>
  <c r="I625" i="1"/>
  <c r="S624" i="1"/>
  <c r="I624" i="1"/>
  <c r="S623" i="1"/>
  <c r="I623" i="1"/>
  <c r="S622" i="1"/>
  <c r="I622" i="1"/>
  <c r="S621" i="1"/>
  <c r="I621" i="1"/>
  <c r="S620" i="1"/>
  <c r="I620" i="1"/>
  <c r="S619" i="1"/>
  <c r="I619" i="1"/>
  <c r="S618" i="1"/>
  <c r="I618" i="1"/>
  <c r="S617" i="1"/>
  <c r="I617" i="1"/>
  <c r="S616" i="1"/>
  <c r="I616" i="1"/>
  <c r="S615" i="1"/>
  <c r="I615" i="1"/>
  <c r="S614" i="1"/>
  <c r="I614" i="1"/>
  <c r="S613" i="1"/>
  <c r="I613" i="1"/>
  <c r="S612" i="1"/>
  <c r="I612" i="1"/>
  <c r="S611" i="1"/>
  <c r="I611" i="1"/>
  <c r="S610" i="1"/>
  <c r="I610" i="1"/>
  <c r="S609" i="1"/>
  <c r="I609" i="1"/>
  <c r="S608" i="1"/>
  <c r="I608" i="1"/>
  <c r="S607" i="1"/>
  <c r="I607" i="1"/>
  <c r="S606" i="1"/>
  <c r="I606" i="1"/>
  <c r="S605" i="1"/>
  <c r="I605" i="1"/>
  <c r="S604" i="1"/>
  <c r="I604" i="1"/>
  <c r="S603" i="1"/>
  <c r="I603" i="1"/>
  <c r="S602" i="1"/>
  <c r="I602" i="1"/>
  <c r="S601" i="1"/>
  <c r="I601" i="1"/>
  <c r="S600" i="1"/>
  <c r="I600" i="1"/>
  <c r="S599" i="1"/>
  <c r="I599" i="1"/>
  <c r="S598" i="1"/>
  <c r="I598" i="1"/>
  <c r="S597" i="1"/>
  <c r="I597" i="1"/>
  <c r="S596" i="1"/>
  <c r="I596" i="1"/>
  <c r="S595" i="1"/>
  <c r="I595" i="1"/>
  <c r="S594" i="1"/>
  <c r="I594" i="1"/>
  <c r="S593" i="1"/>
  <c r="I593" i="1"/>
  <c r="S592" i="1"/>
  <c r="I592" i="1"/>
  <c r="S591" i="1"/>
  <c r="I591" i="1"/>
  <c r="S590" i="1"/>
  <c r="I590" i="1"/>
  <c r="S589" i="1"/>
  <c r="I589" i="1"/>
  <c r="S588" i="1"/>
  <c r="I588" i="1"/>
  <c r="S587" i="1"/>
  <c r="I587" i="1"/>
  <c r="S586" i="1"/>
  <c r="I586" i="1"/>
  <c r="S585" i="1"/>
  <c r="I585" i="1"/>
  <c r="S584" i="1"/>
  <c r="I584" i="1"/>
  <c r="S583" i="1"/>
  <c r="S582" i="1"/>
  <c r="I582" i="1"/>
  <c r="S581" i="1"/>
  <c r="I581" i="1"/>
  <c r="S580" i="1"/>
  <c r="I580" i="1"/>
  <c r="S579" i="1"/>
  <c r="I579" i="1"/>
  <c r="S578" i="1"/>
  <c r="I578" i="1"/>
  <c r="S577" i="1"/>
  <c r="I577" i="1"/>
  <c r="S576" i="1"/>
  <c r="I576" i="1"/>
  <c r="S575" i="1"/>
  <c r="I575" i="1"/>
  <c r="S574" i="1"/>
  <c r="I574" i="1"/>
  <c r="S573" i="1"/>
  <c r="I573" i="1"/>
  <c r="S572" i="1"/>
  <c r="I572" i="1"/>
  <c r="S571" i="1"/>
  <c r="I571" i="1"/>
  <c r="S570" i="1"/>
  <c r="I570" i="1"/>
  <c r="S569" i="1"/>
  <c r="I569" i="1"/>
  <c r="S568" i="1"/>
  <c r="I568" i="1"/>
  <c r="S567" i="1"/>
  <c r="I567" i="1"/>
  <c r="S566" i="1"/>
  <c r="I566" i="1"/>
  <c r="S565" i="1"/>
  <c r="I565" i="1"/>
  <c r="S564" i="1"/>
  <c r="I564" i="1"/>
  <c r="S563" i="1"/>
  <c r="I563" i="1"/>
  <c r="S562" i="1"/>
  <c r="I562" i="1"/>
  <c r="S561" i="1"/>
  <c r="I561" i="1"/>
  <c r="S560" i="1"/>
  <c r="I560" i="1"/>
  <c r="S559" i="1"/>
  <c r="I559" i="1"/>
  <c r="S558" i="1"/>
  <c r="I558" i="1"/>
  <c r="S557" i="1"/>
  <c r="I557" i="1"/>
  <c r="S556" i="1"/>
  <c r="I556" i="1"/>
  <c r="S555" i="1"/>
  <c r="I555" i="1"/>
  <c r="S554" i="1"/>
  <c r="I554" i="1"/>
  <c r="S553" i="1"/>
  <c r="I553" i="1"/>
  <c r="S552" i="1"/>
  <c r="I552" i="1"/>
  <c r="S551" i="1"/>
  <c r="I551" i="1"/>
  <c r="S550" i="1"/>
  <c r="I550" i="1"/>
  <c r="S549" i="1"/>
  <c r="I549" i="1"/>
  <c r="S548" i="1"/>
  <c r="I548" i="1"/>
  <c r="S547" i="1"/>
  <c r="I547" i="1"/>
  <c r="S546" i="1"/>
  <c r="I546" i="1"/>
  <c r="S545" i="1"/>
  <c r="I545" i="1"/>
  <c r="S544" i="1"/>
  <c r="I544" i="1"/>
  <c r="S543" i="1"/>
  <c r="I543" i="1"/>
  <c r="S542" i="1"/>
  <c r="I542" i="1"/>
  <c r="S541" i="1"/>
  <c r="I541" i="1"/>
  <c r="S540" i="1"/>
  <c r="I540" i="1"/>
  <c r="S539" i="1"/>
  <c r="I539" i="1"/>
  <c r="S538" i="1"/>
  <c r="I538" i="1"/>
  <c r="S537" i="1"/>
  <c r="I537" i="1"/>
  <c r="S536" i="1"/>
  <c r="I536" i="1"/>
  <c r="S535" i="1"/>
  <c r="I535" i="1"/>
  <c r="S534" i="1"/>
  <c r="I534" i="1"/>
  <c r="S533" i="1"/>
  <c r="I533" i="1"/>
  <c r="S532" i="1"/>
  <c r="I532" i="1"/>
  <c r="S531" i="1"/>
  <c r="I531" i="1"/>
  <c r="S530" i="1"/>
  <c r="I530" i="1"/>
  <c r="S529" i="1"/>
  <c r="I529" i="1"/>
  <c r="S528" i="1"/>
  <c r="I528" i="1"/>
  <c r="S527" i="1"/>
  <c r="I527" i="1"/>
  <c r="S526" i="1"/>
  <c r="I526" i="1"/>
  <c r="S525" i="1"/>
  <c r="I525" i="1"/>
  <c r="S524" i="1"/>
  <c r="I524" i="1"/>
  <c r="S523" i="1"/>
  <c r="I523" i="1"/>
  <c r="S522" i="1"/>
  <c r="I522" i="1"/>
  <c r="S521" i="1"/>
  <c r="I521" i="1"/>
  <c r="S520" i="1"/>
  <c r="I520" i="1"/>
  <c r="S519" i="1"/>
  <c r="I519" i="1"/>
  <c r="S518" i="1"/>
  <c r="I518" i="1"/>
  <c r="S517" i="1"/>
  <c r="I517" i="1"/>
  <c r="S516" i="1"/>
  <c r="I516" i="1"/>
  <c r="S515" i="1"/>
  <c r="I515" i="1"/>
  <c r="S514" i="1"/>
  <c r="I514" i="1"/>
  <c r="S513" i="1"/>
  <c r="I513" i="1"/>
  <c r="S512" i="1"/>
  <c r="I512" i="1"/>
  <c r="S511" i="1"/>
  <c r="I511" i="1"/>
  <c r="S510" i="1"/>
  <c r="I510" i="1"/>
  <c r="S509" i="1"/>
  <c r="I509" i="1"/>
  <c r="S508" i="1"/>
  <c r="I508" i="1"/>
  <c r="S507" i="1"/>
  <c r="I507" i="1"/>
  <c r="S506" i="1"/>
  <c r="I506" i="1"/>
  <c r="S505" i="1"/>
  <c r="I505" i="1"/>
  <c r="S504" i="1"/>
  <c r="I504" i="1"/>
  <c r="S503" i="1"/>
  <c r="I503" i="1"/>
  <c r="S502" i="1"/>
  <c r="I502" i="1"/>
  <c r="S501" i="1"/>
  <c r="I501" i="1"/>
  <c r="S500" i="1"/>
  <c r="I500" i="1"/>
  <c r="S499" i="1"/>
  <c r="I499" i="1"/>
  <c r="S498" i="1"/>
  <c r="I498" i="1"/>
  <c r="S497" i="1"/>
  <c r="I497" i="1"/>
  <c r="S496" i="1"/>
  <c r="I496" i="1"/>
  <c r="S495" i="1"/>
  <c r="I495" i="1"/>
  <c r="S494" i="1"/>
  <c r="I494" i="1"/>
  <c r="S493" i="1"/>
  <c r="I493" i="1"/>
  <c r="S492" i="1"/>
  <c r="I492" i="1"/>
  <c r="S491" i="1"/>
  <c r="I491" i="1"/>
  <c r="S490" i="1"/>
  <c r="I490" i="1"/>
  <c r="S489" i="1"/>
  <c r="I489" i="1"/>
  <c r="S488" i="1"/>
  <c r="I488" i="1"/>
  <c r="S487" i="1"/>
  <c r="I487" i="1"/>
  <c r="S486" i="1"/>
  <c r="I486" i="1"/>
  <c r="S485" i="1"/>
  <c r="I485" i="1"/>
  <c r="S484" i="1"/>
  <c r="I484" i="1"/>
  <c r="S483" i="1"/>
  <c r="I483" i="1"/>
  <c r="S482" i="1"/>
  <c r="I482" i="1"/>
  <c r="S481" i="1"/>
  <c r="I481" i="1"/>
  <c r="S480" i="1"/>
  <c r="I480" i="1"/>
  <c r="S479" i="1"/>
  <c r="I479" i="1"/>
  <c r="S478" i="1"/>
  <c r="I478" i="1"/>
  <c r="S477" i="1"/>
  <c r="I477" i="1"/>
  <c r="S476" i="1"/>
  <c r="I476" i="1"/>
  <c r="S475" i="1"/>
  <c r="I475" i="1"/>
  <c r="S474" i="1"/>
  <c r="I474" i="1"/>
  <c r="S473" i="1"/>
  <c r="I473" i="1"/>
  <c r="S472" i="1"/>
  <c r="I472" i="1"/>
  <c r="S471" i="1"/>
  <c r="I471" i="1"/>
  <c r="S470" i="1"/>
  <c r="I470" i="1"/>
  <c r="S469" i="1"/>
  <c r="I469" i="1"/>
  <c r="S468" i="1"/>
  <c r="I468" i="1"/>
  <c r="S467" i="1"/>
  <c r="I467" i="1"/>
  <c r="S466" i="1"/>
  <c r="I466" i="1"/>
  <c r="S465" i="1"/>
  <c r="I465" i="1"/>
  <c r="S464" i="1"/>
  <c r="I464" i="1"/>
  <c r="S463" i="1"/>
  <c r="I463" i="1"/>
  <c r="S462" i="1"/>
  <c r="I462" i="1"/>
  <c r="S461" i="1"/>
  <c r="I461" i="1"/>
  <c r="S460" i="1"/>
  <c r="I460" i="1"/>
  <c r="S459" i="1"/>
  <c r="I459" i="1"/>
  <c r="S458" i="1"/>
  <c r="I458" i="1"/>
  <c r="S457" i="1"/>
  <c r="I457" i="1"/>
  <c r="S456" i="1"/>
  <c r="I456" i="1"/>
  <c r="S455" i="1"/>
  <c r="I455" i="1"/>
  <c r="S454" i="1"/>
  <c r="I454" i="1"/>
  <c r="S453" i="1"/>
  <c r="I453" i="1"/>
  <c r="S452" i="1"/>
  <c r="I452" i="1"/>
  <c r="S451" i="1"/>
  <c r="I451" i="1"/>
  <c r="S450" i="1"/>
  <c r="I450" i="1"/>
  <c r="S449" i="1"/>
  <c r="I449" i="1"/>
  <c r="S448" i="1"/>
  <c r="I448" i="1"/>
  <c r="S447" i="1"/>
  <c r="I447" i="1"/>
  <c r="S446" i="1"/>
  <c r="I446" i="1"/>
  <c r="S445" i="1"/>
  <c r="I445" i="1"/>
  <c r="S444" i="1"/>
  <c r="I444" i="1"/>
  <c r="S443" i="1"/>
  <c r="I443" i="1"/>
  <c r="S442" i="1"/>
  <c r="I442" i="1"/>
  <c r="S441" i="1"/>
  <c r="I441" i="1"/>
  <c r="S440" i="1"/>
  <c r="I440" i="1"/>
  <c r="S439" i="1"/>
  <c r="I439" i="1"/>
  <c r="S438" i="1"/>
  <c r="I438" i="1"/>
  <c r="S437" i="1"/>
  <c r="I437" i="1"/>
  <c r="S436" i="1"/>
  <c r="I436" i="1"/>
  <c r="S435" i="1"/>
  <c r="I435" i="1"/>
  <c r="S434" i="1"/>
  <c r="I434" i="1"/>
  <c r="S433" i="1"/>
  <c r="I433" i="1"/>
  <c r="S432" i="1"/>
  <c r="I432" i="1"/>
  <c r="S431" i="1"/>
  <c r="I431" i="1"/>
  <c r="S430" i="1"/>
  <c r="I430" i="1"/>
  <c r="S429" i="1"/>
  <c r="I429" i="1"/>
  <c r="S428" i="1"/>
  <c r="I428" i="1"/>
  <c r="S427" i="1"/>
  <c r="I427" i="1"/>
  <c r="S426" i="1"/>
  <c r="I426" i="1"/>
  <c r="S425" i="1"/>
  <c r="I425" i="1"/>
  <c r="S424" i="1"/>
  <c r="I424" i="1"/>
  <c r="S423" i="1"/>
  <c r="I423" i="1"/>
  <c r="S422" i="1"/>
  <c r="I422" i="1"/>
  <c r="S421" i="1"/>
  <c r="I421" i="1"/>
  <c r="S420" i="1"/>
  <c r="I420" i="1"/>
  <c r="S419" i="1"/>
  <c r="I419" i="1"/>
  <c r="S418" i="1"/>
  <c r="I418" i="1"/>
  <c r="S417" i="1"/>
  <c r="I417" i="1"/>
  <c r="S416" i="1"/>
  <c r="I416" i="1"/>
  <c r="S415" i="1"/>
  <c r="I415" i="1"/>
  <c r="S414" i="1"/>
  <c r="I414" i="1"/>
  <c r="S413" i="1"/>
  <c r="I413" i="1"/>
  <c r="S412" i="1"/>
  <c r="I412" i="1"/>
  <c r="S411" i="1"/>
  <c r="I411" i="1"/>
  <c r="S410" i="1"/>
  <c r="I410" i="1"/>
  <c r="S409" i="1"/>
  <c r="I409" i="1"/>
  <c r="S408" i="1"/>
  <c r="I408" i="1"/>
  <c r="S407" i="1"/>
  <c r="I407" i="1"/>
  <c r="S406" i="1"/>
  <c r="I406" i="1"/>
  <c r="S405" i="1"/>
  <c r="I405" i="1"/>
  <c r="S404" i="1"/>
  <c r="I404" i="1"/>
  <c r="S403" i="1"/>
  <c r="I403" i="1"/>
  <c r="S402" i="1"/>
  <c r="I402" i="1"/>
  <c r="S401" i="1"/>
  <c r="I401" i="1"/>
  <c r="S400" i="1"/>
  <c r="I400" i="1"/>
  <c r="S399" i="1"/>
  <c r="I399" i="1"/>
  <c r="S398" i="1"/>
  <c r="I398" i="1"/>
  <c r="S397" i="1"/>
  <c r="I397" i="1"/>
  <c r="S396" i="1"/>
  <c r="I396" i="1"/>
  <c r="S395" i="1"/>
  <c r="I395" i="1"/>
  <c r="S394" i="1"/>
  <c r="I394" i="1"/>
  <c r="S393" i="1"/>
  <c r="I393" i="1"/>
  <c r="S392" i="1"/>
  <c r="I392" i="1"/>
  <c r="S391" i="1"/>
  <c r="I391" i="1"/>
  <c r="S390" i="1"/>
  <c r="I390" i="1"/>
  <c r="S389" i="1"/>
  <c r="I389" i="1"/>
  <c r="S388" i="1"/>
  <c r="I388" i="1"/>
  <c r="S387" i="1"/>
  <c r="I387" i="1"/>
  <c r="S386" i="1"/>
  <c r="I386" i="1"/>
  <c r="S385" i="1"/>
  <c r="I385" i="1"/>
  <c r="S384" i="1"/>
  <c r="I384" i="1"/>
  <c r="S383" i="1"/>
  <c r="I383" i="1"/>
  <c r="S382" i="1"/>
  <c r="I382" i="1"/>
  <c r="S381" i="1"/>
  <c r="I381" i="1"/>
  <c r="S380" i="1"/>
  <c r="I380" i="1"/>
  <c r="S379" i="1"/>
  <c r="I379" i="1"/>
  <c r="S378" i="1"/>
  <c r="I378" i="1"/>
  <c r="S377" i="1"/>
  <c r="I377" i="1"/>
  <c r="S376" i="1"/>
  <c r="I376" i="1"/>
  <c r="S375" i="1"/>
  <c r="I375" i="1"/>
  <c r="S374" i="1"/>
  <c r="I374" i="1"/>
  <c r="S373" i="1"/>
  <c r="I373" i="1"/>
  <c r="S372" i="1"/>
  <c r="I372" i="1"/>
  <c r="S371" i="1"/>
  <c r="I371" i="1"/>
  <c r="S370" i="1"/>
  <c r="I370" i="1"/>
  <c r="S369" i="1"/>
  <c r="I369" i="1"/>
  <c r="S368" i="1"/>
  <c r="I368" i="1"/>
  <c r="S367" i="1"/>
  <c r="I367" i="1"/>
  <c r="S366" i="1"/>
  <c r="I366" i="1"/>
  <c r="S365" i="1"/>
  <c r="I365" i="1"/>
  <c r="S364" i="1"/>
  <c r="I364" i="1"/>
  <c r="S363" i="1"/>
  <c r="I363" i="1"/>
  <c r="S362" i="1"/>
  <c r="I362" i="1"/>
  <c r="S361" i="1"/>
  <c r="I361" i="1"/>
  <c r="S360" i="1"/>
  <c r="I360" i="1"/>
  <c r="S359" i="1"/>
  <c r="I359" i="1"/>
  <c r="S358" i="1"/>
  <c r="I358" i="1"/>
  <c r="S357" i="1"/>
  <c r="I357" i="1"/>
  <c r="S356" i="1"/>
  <c r="I356" i="1"/>
  <c r="S355" i="1"/>
  <c r="I355" i="1"/>
  <c r="S354" i="1"/>
  <c r="I354" i="1"/>
  <c r="S353" i="1"/>
  <c r="I353" i="1"/>
  <c r="S352" i="1"/>
  <c r="I352" i="1"/>
  <c r="S351" i="1"/>
  <c r="I351" i="1"/>
  <c r="S350" i="1"/>
  <c r="I350" i="1"/>
  <c r="S349" i="1"/>
  <c r="I349" i="1"/>
  <c r="S348" i="1"/>
  <c r="I348" i="1"/>
  <c r="S347" i="1"/>
  <c r="I347" i="1"/>
  <c r="S346" i="1"/>
  <c r="I346" i="1"/>
  <c r="S345" i="1"/>
  <c r="I345" i="1"/>
  <c r="S344" i="1"/>
  <c r="I344" i="1"/>
  <c r="S343" i="1"/>
  <c r="I343" i="1"/>
  <c r="S342" i="1"/>
  <c r="I342" i="1"/>
  <c r="S341" i="1"/>
  <c r="I341" i="1"/>
  <c r="S340" i="1"/>
  <c r="I340" i="1"/>
  <c r="S339" i="1"/>
  <c r="I339" i="1"/>
  <c r="S338" i="1"/>
  <c r="I338" i="1"/>
  <c r="S337" i="1"/>
  <c r="I337" i="1"/>
  <c r="S336" i="1"/>
  <c r="I336" i="1"/>
  <c r="S335" i="1"/>
  <c r="I335" i="1"/>
  <c r="S334" i="1"/>
  <c r="I334" i="1"/>
  <c r="S333" i="1"/>
  <c r="I333" i="1"/>
  <c r="S332" i="1"/>
  <c r="I332" i="1"/>
  <c r="S331" i="1"/>
  <c r="I331" i="1"/>
  <c r="S330" i="1"/>
  <c r="I330" i="1"/>
  <c r="S329" i="1"/>
  <c r="I329" i="1"/>
  <c r="S328" i="1"/>
  <c r="I328" i="1"/>
  <c r="S327" i="1"/>
  <c r="I327" i="1"/>
  <c r="S326" i="1"/>
  <c r="I326" i="1"/>
  <c r="S325" i="1"/>
  <c r="I325" i="1"/>
  <c r="S324" i="1"/>
  <c r="I324" i="1"/>
  <c r="S323" i="1"/>
  <c r="I323" i="1"/>
  <c r="S322" i="1"/>
  <c r="I322" i="1"/>
  <c r="S321" i="1"/>
  <c r="I321" i="1"/>
  <c r="S320" i="1"/>
  <c r="I320" i="1"/>
  <c r="S319" i="1"/>
  <c r="I319" i="1"/>
  <c r="S318" i="1"/>
  <c r="I318" i="1"/>
  <c r="S317" i="1"/>
  <c r="I317" i="1"/>
  <c r="S316" i="1"/>
  <c r="I316" i="1"/>
  <c r="S315" i="1"/>
  <c r="I315" i="1"/>
  <c r="S314" i="1"/>
  <c r="I314" i="1"/>
  <c r="S313" i="1"/>
  <c r="I313" i="1"/>
  <c r="S312" i="1"/>
  <c r="I312" i="1"/>
  <c r="S311" i="1"/>
  <c r="I311" i="1"/>
  <c r="S310" i="1"/>
  <c r="I310" i="1"/>
  <c r="S309" i="1"/>
  <c r="I309" i="1"/>
  <c r="S308" i="1"/>
  <c r="I308" i="1"/>
  <c r="S307" i="1"/>
  <c r="I307" i="1"/>
  <c r="S306" i="1"/>
  <c r="I306" i="1"/>
  <c r="S305" i="1"/>
  <c r="I305" i="1"/>
  <c r="S304" i="1"/>
  <c r="I304" i="1"/>
  <c r="S303" i="1"/>
  <c r="I303" i="1"/>
  <c r="S302" i="1"/>
  <c r="I302" i="1"/>
  <c r="S301" i="1"/>
  <c r="I301" i="1"/>
  <c r="S300" i="1"/>
  <c r="I300" i="1"/>
  <c r="S299" i="1"/>
  <c r="I299" i="1"/>
  <c r="S298" i="1"/>
  <c r="I298" i="1"/>
  <c r="S297" i="1"/>
  <c r="I297" i="1"/>
  <c r="S296" i="1"/>
  <c r="I296" i="1"/>
  <c r="S295" i="1"/>
  <c r="I295" i="1"/>
  <c r="S294" i="1"/>
  <c r="I294" i="1"/>
  <c r="S293" i="1"/>
  <c r="I293" i="1"/>
  <c r="S292" i="1"/>
  <c r="I292" i="1"/>
  <c r="S291" i="1"/>
  <c r="I291" i="1"/>
  <c r="S290" i="1"/>
  <c r="I290" i="1"/>
  <c r="S289" i="1"/>
  <c r="I289" i="1"/>
  <c r="S288" i="1"/>
  <c r="I288" i="1"/>
  <c r="S287" i="1"/>
  <c r="I287" i="1"/>
  <c r="S286" i="1"/>
  <c r="I286" i="1"/>
  <c r="S285" i="1"/>
  <c r="I285" i="1"/>
  <c r="S284" i="1"/>
  <c r="I284" i="1"/>
  <c r="S283" i="1"/>
  <c r="I283" i="1"/>
  <c r="S282" i="1"/>
  <c r="I282" i="1"/>
  <c r="S281" i="1"/>
  <c r="I281" i="1"/>
  <c r="S280" i="1"/>
  <c r="I280" i="1"/>
  <c r="S279" i="1"/>
  <c r="I279" i="1"/>
  <c r="S278" i="1"/>
  <c r="I278" i="1"/>
  <c r="S277" i="1"/>
  <c r="I277" i="1"/>
  <c r="S276" i="1"/>
  <c r="I276" i="1"/>
  <c r="S275" i="1"/>
  <c r="I275" i="1"/>
  <c r="S274" i="1"/>
  <c r="I274" i="1"/>
  <c r="S273" i="1"/>
  <c r="I273" i="1"/>
  <c r="S272" i="1"/>
  <c r="I272" i="1"/>
  <c r="S271" i="1"/>
  <c r="I271" i="1"/>
  <c r="S270" i="1"/>
  <c r="I270" i="1"/>
  <c r="S269" i="1"/>
  <c r="I269" i="1"/>
  <c r="S268" i="1"/>
  <c r="I268" i="1"/>
  <c r="S267" i="1"/>
  <c r="I267" i="1"/>
  <c r="S266" i="1"/>
  <c r="I266" i="1"/>
  <c r="S265" i="1"/>
  <c r="I265" i="1"/>
  <c r="S264" i="1"/>
  <c r="I264" i="1"/>
  <c r="S263" i="1"/>
  <c r="I263" i="1"/>
  <c r="S262" i="1"/>
  <c r="I262" i="1"/>
  <c r="S261" i="1"/>
  <c r="I261" i="1"/>
  <c r="S260" i="1"/>
  <c r="I260" i="1"/>
  <c r="S259" i="1"/>
  <c r="I259" i="1"/>
  <c r="S258" i="1"/>
  <c r="I258" i="1"/>
  <c r="S257" i="1"/>
  <c r="I257" i="1"/>
  <c r="S256" i="1"/>
  <c r="I256" i="1"/>
  <c r="S255" i="1"/>
  <c r="I255" i="1"/>
  <c r="S254" i="1"/>
  <c r="I254" i="1"/>
  <c r="S253" i="1"/>
  <c r="I253" i="1"/>
  <c r="S252" i="1"/>
  <c r="I252" i="1"/>
  <c r="S251" i="1"/>
  <c r="I251" i="1"/>
  <c r="S250" i="1"/>
  <c r="I250" i="1"/>
  <c r="S249" i="1"/>
  <c r="I249" i="1"/>
  <c r="S248" i="1"/>
  <c r="I248" i="1"/>
  <c r="S247" i="1"/>
  <c r="I247" i="1"/>
  <c r="S246" i="1"/>
  <c r="I246" i="1"/>
  <c r="S245" i="1"/>
  <c r="I245" i="1"/>
  <c r="S244" i="1"/>
  <c r="I244" i="1"/>
  <c r="S243" i="1"/>
  <c r="I243" i="1"/>
  <c r="S242" i="1"/>
  <c r="I242" i="1"/>
  <c r="S241" i="1"/>
  <c r="I241" i="1"/>
  <c r="S240" i="1"/>
  <c r="I240" i="1"/>
  <c r="S239" i="1"/>
  <c r="I239" i="1"/>
  <c r="S238" i="1"/>
  <c r="I238" i="1"/>
  <c r="S237" i="1"/>
  <c r="I237" i="1"/>
  <c r="S236" i="1"/>
  <c r="I236" i="1"/>
  <c r="S235" i="1"/>
  <c r="I235" i="1"/>
  <c r="S234" i="1"/>
  <c r="I234" i="1"/>
  <c r="S233" i="1"/>
  <c r="I233" i="1"/>
  <c r="S232" i="1"/>
  <c r="I232" i="1"/>
  <c r="S231" i="1"/>
  <c r="I231" i="1"/>
  <c r="S230" i="1"/>
  <c r="I230" i="1"/>
  <c r="S229" i="1"/>
  <c r="I229" i="1"/>
  <c r="S228" i="1"/>
  <c r="I228" i="1"/>
  <c r="S227" i="1"/>
  <c r="I227" i="1"/>
  <c r="S226" i="1"/>
  <c r="I226" i="1"/>
  <c r="S225" i="1"/>
  <c r="I225" i="1"/>
  <c r="S224" i="1"/>
  <c r="I224" i="1"/>
  <c r="S223" i="1"/>
  <c r="I223" i="1"/>
  <c r="S222" i="1"/>
  <c r="I222" i="1"/>
  <c r="S221" i="1"/>
  <c r="I221" i="1"/>
  <c r="S220" i="1"/>
  <c r="I220" i="1"/>
  <c r="S219" i="1"/>
  <c r="I219" i="1"/>
  <c r="S218" i="1"/>
  <c r="I218" i="1"/>
  <c r="S217" i="1"/>
  <c r="I217" i="1"/>
  <c r="S216" i="1"/>
  <c r="I216" i="1"/>
  <c r="S215" i="1"/>
  <c r="I215" i="1"/>
  <c r="S214" i="1"/>
  <c r="I214" i="1"/>
  <c r="S213" i="1"/>
  <c r="I213" i="1"/>
  <c r="S212" i="1"/>
  <c r="I212" i="1"/>
  <c r="S211" i="1"/>
  <c r="I211" i="1"/>
  <c r="S210" i="1"/>
  <c r="I210" i="1"/>
  <c r="S209" i="1"/>
  <c r="I209" i="1"/>
  <c r="S208" i="1"/>
  <c r="I208" i="1"/>
  <c r="S207" i="1"/>
  <c r="I207" i="1"/>
  <c r="S206" i="1"/>
  <c r="I206" i="1"/>
  <c r="S205" i="1"/>
  <c r="I205" i="1"/>
  <c r="S204" i="1"/>
  <c r="I204" i="1"/>
  <c r="S203" i="1"/>
  <c r="I203" i="1"/>
  <c r="S202" i="1"/>
  <c r="I202" i="1"/>
  <c r="S201" i="1"/>
  <c r="I201" i="1"/>
  <c r="S200" i="1"/>
  <c r="I200" i="1"/>
  <c r="S199" i="1"/>
  <c r="I199" i="1"/>
  <c r="S198" i="1"/>
  <c r="I198" i="1"/>
  <c r="S197" i="1"/>
  <c r="I197" i="1"/>
  <c r="S196" i="1"/>
  <c r="I196" i="1"/>
  <c r="S195" i="1"/>
  <c r="I195" i="1"/>
  <c r="S194" i="1"/>
  <c r="I194" i="1"/>
  <c r="S193" i="1"/>
  <c r="I193" i="1"/>
  <c r="S192" i="1"/>
  <c r="I192" i="1"/>
  <c r="S191" i="1"/>
  <c r="I191" i="1"/>
  <c r="S190" i="1"/>
  <c r="I190" i="1"/>
  <c r="S189" i="1"/>
  <c r="I189" i="1"/>
  <c r="S188" i="1"/>
  <c r="I188" i="1"/>
  <c r="S187" i="1"/>
  <c r="I187" i="1"/>
  <c r="S186" i="1"/>
  <c r="I186" i="1"/>
  <c r="S185" i="1"/>
  <c r="I185" i="1"/>
  <c r="S184" i="1"/>
  <c r="I184" i="1"/>
  <c r="S183" i="1"/>
  <c r="I183" i="1"/>
  <c r="S182" i="1"/>
  <c r="I182" i="1"/>
  <c r="S181" i="1"/>
  <c r="I181" i="1"/>
  <c r="S180" i="1"/>
  <c r="I180" i="1"/>
  <c r="S179" i="1"/>
  <c r="I179" i="1"/>
  <c r="S178" i="1"/>
  <c r="I178" i="1"/>
  <c r="S177" i="1"/>
  <c r="I177" i="1"/>
  <c r="S176" i="1"/>
  <c r="I176" i="1"/>
  <c r="S175" i="1"/>
  <c r="I175" i="1"/>
  <c r="S174" i="1"/>
  <c r="I174" i="1"/>
  <c r="S173" i="1"/>
  <c r="I173" i="1"/>
  <c r="S172" i="1"/>
  <c r="I172" i="1"/>
  <c r="S171" i="1"/>
  <c r="I171" i="1"/>
  <c r="S170" i="1"/>
  <c r="I170" i="1"/>
  <c r="S169" i="1"/>
  <c r="I169" i="1"/>
  <c r="S168" i="1"/>
  <c r="I168" i="1"/>
  <c r="S167" i="1"/>
  <c r="I167" i="1"/>
  <c r="S166" i="1"/>
  <c r="I166" i="1"/>
  <c r="S165" i="1"/>
  <c r="I165" i="1"/>
  <c r="S164" i="1"/>
  <c r="I164" i="1"/>
  <c r="S163" i="1"/>
  <c r="I163" i="1"/>
  <c r="S162" i="1"/>
  <c r="I162" i="1"/>
  <c r="S161" i="1"/>
  <c r="I161" i="1"/>
  <c r="S160" i="1"/>
  <c r="I160" i="1"/>
  <c r="S159" i="1"/>
  <c r="I159" i="1"/>
  <c r="S158" i="1"/>
  <c r="I158" i="1"/>
  <c r="S157" i="1"/>
  <c r="I157" i="1"/>
  <c r="S156" i="1"/>
  <c r="I156" i="1"/>
  <c r="S155" i="1"/>
  <c r="I155" i="1"/>
  <c r="S154" i="1"/>
  <c r="I154" i="1"/>
  <c r="S153" i="1"/>
  <c r="I153" i="1"/>
  <c r="S152" i="1"/>
  <c r="I152" i="1"/>
  <c r="S151" i="1"/>
  <c r="I151" i="1"/>
  <c r="S150" i="1"/>
  <c r="I150" i="1"/>
  <c r="S149" i="1"/>
  <c r="I149" i="1"/>
  <c r="S148" i="1"/>
  <c r="I148" i="1"/>
  <c r="S147" i="1"/>
  <c r="I147" i="1"/>
  <c r="S146" i="1"/>
  <c r="I146" i="1"/>
  <c r="S145" i="1"/>
  <c r="I145" i="1"/>
  <c r="S144" i="1"/>
  <c r="I144" i="1"/>
  <c r="S143" i="1"/>
  <c r="I143" i="1"/>
  <c r="S142" i="1"/>
  <c r="I142" i="1"/>
  <c r="S141" i="1"/>
  <c r="I141" i="1"/>
  <c r="S140" i="1"/>
  <c r="I140" i="1"/>
  <c r="S139" i="1"/>
  <c r="I139" i="1"/>
  <c r="S138" i="1"/>
  <c r="I138" i="1"/>
  <c r="S137" i="1"/>
  <c r="I137" i="1"/>
  <c r="S136" i="1"/>
  <c r="I136" i="1"/>
  <c r="S135" i="1"/>
  <c r="I135" i="1"/>
  <c r="S134" i="1"/>
  <c r="I134" i="1"/>
  <c r="S133" i="1"/>
  <c r="I133" i="1"/>
  <c r="S132" i="1"/>
  <c r="I132" i="1"/>
  <c r="S131" i="1"/>
  <c r="I131" i="1"/>
  <c r="S130" i="1"/>
  <c r="I130" i="1"/>
  <c r="S129" i="1"/>
  <c r="I129" i="1"/>
  <c r="S128" i="1"/>
  <c r="I128" i="1"/>
  <c r="S127" i="1"/>
  <c r="I127" i="1"/>
  <c r="S126" i="1"/>
  <c r="I126" i="1"/>
  <c r="S125" i="1"/>
  <c r="I125" i="1"/>
  <c r="S124" i="1"/>
  <c r="I124" i="1"/>
  <c r="S123" i="1"/>
  <c r="I123" i="1"/>
  <c r="S122" i="1"/>
  <c r="I122" i="1"/>
  <c r="S121" i="1"/>
  <c r="I121" i="1"/>
  <c r="S120" i="1"/>
  <c r="I120" i="1"/>
  <c r="S119" i="1"/>
  <c r="I119" i="1"/>
  <c r="S118" i="1"/>
  <c r="I118" i="1"/>
  <c r="S117" i="1"/>
  <c r="I117" i="1"/>
  <c r="S116" i="1"/>
  <c r="I116" i="1"/>
  <c r="S115" i="1"/>
  <c r="I115" i="1"/>
  <c r="S114" i="1"/>
  <c r="I114" i="1"/>
  <c r="S113" i="1"/>
  <c r="I113" i="1"/>
  <c r="S112" i="1"/>
  <c r="I112" i="1"/>
  <c r="S111" i="1"/>
  <c r="I111" i="1"/>
  <c r="S110" i="1"/>
  <c r="I110" i="1"/>
  <c r="S109" i="1"/>
  <c r="I109" i="1"/>
  <c r="S108" i="1"/>
  <c r="I108" i="1"/>
  <c r="S107" i="1"/>
  <c r="I107" i="1"/>
  <c r="S106" i="1"/>
  <c r="I106" i="1"/>
  <c r="S105" i="1"/>
  <c r="I105" i="1"/>
  <c r="S104" i="1"/>
  <c r="I104" i="1"/>
  <c r="S103" i="1"/>
  <c r="I103" i="1"/>
  <c r="S102" i="1"/>
  <c r="I102" i="1"/>
  <c r="S101" i="1"/>
  <c r="I101" i="1"/>
  <c r="S100" i="1"/>
  <c r="I100" i="1"/>
  <c r="S99" i="1"/>
  <c r="I99" i="1"/>
  <c r="S98" i="1"/>
  <c r="I98" i="1"/>
  <c r="S97" i="1"/>
  <c r="I97" i="1"/>
  <c r="S96" i="1"/>
  <c r="I96" i="1"/>
  <c r="S95" i="1"/>
  <c r="I95" i="1"/>
  <c r="S94" i="1"/>
  <c r="I94" i="1"/>
  <c r="S93" i="1"/>
  <c r="I93" i="1"/>
  <c r="S92" i="1"/>
  <c r="I92" i="1"/>
  <c r="S91" i="1"/>
  <c r="I91" i="1"/>
  <c r="S90" i="1"/>
  <c r="I90" i="1"/>
  <c r="S89" i="1"/>
  <c r="I89" i="1"/>
  <c r="S88" i="1"/>
  <c r="I88" i="1"/>
  <c r="S87" i="1"/>
  <c r="I87" i="1"/>
  <c r="S86" i="1"/>
  <c r="I86" i="1"/>
  <c r="S85" i="1"/>
  <c r="I85" i="1"/>
  <c r="S84" i="1"/>
  <c r="I84" i="1"/>
  <c r="S83" i="1"/>
  <c r="I83" i="1"/>
  <c r="S82" i="1"/>
  <c r="I82" i="1"/>
  <c r="S81" i="1"/>
  <c r="I81" i="1"/>
  <c r="S80" i="1"/>
  <c r="I80" i="1"/>
  <c r="S79" i="1"/>
  <c r="I79" i="1"/>
  <c r="S78" i="1"/>
  <c r="I78" i="1"/>
  <c r="S77" i="1"/>
  <c r="I77" i="1"/>
  <c r="S76" i="1"/>
  <c r="I76" i="1"/>
  <c r="S75" i="1"/>
  <c r="I75" i="1"/>
  <c r="S74" i="1"/>
  <c r="I74" i="1"/>
  <c r="S73" i="1"/>
  <c r="I73" i="1"/>
  <c r="S72" i="1"/>
  <c r="I72" i="1"/>
  <c r="S71" i="1"/>
  <c r="I71" i="1"/>
  <c r="S70" i="1"/>
  <c r="I70" i="1"/>
  <c r="S69" i="1"/>
  <c r="I69" i="1"/>
  <c r="S68" i="1"/>
  <c r="I68" i="1"/>
  <c r="S67" i="1"/>
  <c r="I67" i="1"/>
  <c r="S66" i="1"/>
  <c r="I66" i="1"/>
  <c r="S65" i="1"/>
  <c r="I65" i="1"/>
  <c r="S64" i="1"/>
  <c r="I64" i="1"/>
  <c r="S63" i="1"/>
  <c r="I63" i="1"/>
  <c r="S62" i="1"/>
  <c r="I62" i="1"/>
  <c r="S61" i="1"/>
  <c r="I61" i="1"/>
  <c r="S60" i="1"/>
  <c r="I60" i="1"/>
  <c r="S59" i="1"/>
  <c r="I59" i="1"/>
  <c r="S58" i="1"/>
  <c r="I58" i="1"/>
  <c r="S57" i="1"/>
  <c r="I57" i="1"/>
  <c r="S56" i="1"/>
  <c r="I56" i="1"/>
  <c r="S55" i="1"/>
  <c r="I55" i="1"/>
  <c r="S54" i="1"/>
  <c r="I54" i="1"/>
  <c r="S53" i="1"/>
  <c r="I53" i="1"/>
  <c r="S52" i="1"/>
  <c r="I52" i="1"/>
  <c r="S51" i="1"/>
  <c r="I51" i="1"/>
  <c r="S50" i="1"/>
  <c r="I50" i="1"/>
  <c r="S49" i="1"/>
  <c r="I49" i="1"/>
  <c r="S48" i="1"/>
  <c r="I48" i="1"/>
  <c r="S47" i="1"/>
  <c r="I47" i="1"/>
  <c r="S46" i="1"/>
  <c r="I46" i="1"/>
  <c r="S45" i="1"/>
  <c r="I45" i="1"/>
  <c r="S44" i="1"/>
  <c r="I44" i="1"/>
  <c r="S43" i="1"/>
  <c r="I43" i="1"/>
  <c r="S42" i="1"/>
  <c r="I42" i="1"/>
  <c r="S41" i="1"/>
  <c r="I41" i="1"/>
  <c r="S40" i="1"/>
  <c r="I40" i="1"/>
  <c r="S39" i="1"/>
  <c r="I39" i="1"/>
  <c r="S38" i="1"/>
  <c r="I38" i="1"/>
  <c r="S37" i="1"/>
  <c r="I37" i="1"/>
  <c r="S36" i="1"/>
  <c r="I36" i="1"/>
  <c r="S35" i="1"/>
  <c r="I35" i="1"/>
  <c r="S34" i="1"/>
  <c r="I34" i="1"/>
  <c r="S33" i="1"/>
  <c r="I33" i="1"/>
  <c r="S32" i="1"/>
  <c r="I32" i="1"/>
  <c r="S31" i="1"/>
  <c r="I31" i="1"/>
  <c r="S30" i="1"/>
  <c r="I30" i="1"/>
  <c r="S29" i="1"/>
  <c r="I29" i="1"/>
  <c r="S28" i="1"/>
  <c r="I28" i="1"/>
  <c r="S27" i="1"/>
  <c r="I27" i="1"/>
  <c r="S26" i="1"/>
  <c r="I26" i="1"/>
  <c r="S25" i="1"/>
  <c r="I25" i="1"/>
  <c r="S24" i="1"/>
  <c r="I24" i="1"/>
  <c r="S23" i="1"/>
  <c r="I23" i="1"/>
  <c r="S22" i="1"/>
  <c r="I22" i="1"/>
  <c r="S21" i="1"/>
  <c r="I21" i="1"/>
  <c r="S20" i="1"/>
  <c r="I20" i="1"/>
  <c r="S19" i="1"/>
  <c r="I19" i="1"/>
  <c r="S18" i="1"/>
  <c r="I18" i="1"/>
  <c r="S17" i="1"/>
  <c r="I17" i="1"/>
  <c r="S16" i="1"/>
  <c r="I16" i="1"/>
  <c r="S15" i="1"/>
  <c r="I15" i="1"/>
  <c r="S14" i="1"/>
  <c r="I14" i="1"/>
  <c r="S13" i="1"/>
  <c r="I13" i="1"/>
  <c r="S12" i="1"/>
  <c r="I12" i="1"/>
  <c r="S11" i="1"/>
  <c r="I11" i="1"/>
  <c r="S10" i="1"/>
  <c r="I10" i="1"/>
  <c r="S9" i="1"/>
  <c r="I9" i="1"/>
  <c r="S8" i="1"/>
  <c r="I8" i="1"/>
  <c r="S7" i="1"/>
  <c r="I7" i="1"/>
  <c r="S6" i="1"/>
  <c r="I6" i="1"/>
  <c r="S5" i="1"/>
  <c r="I5" i="1"/>
  <c r="S4" i="1"/>
  <c r="I4" i="1"/>
  <c r="S3" i="1"/>
  <c r="I3" i="1"/>
  <c r="S2" i="1"/>
  <c r="I2" i="1"/>
</calcChain>
</file>

<file path=xl/sharedStrings.xml><?xml version="1.0" encoding="utf-8"?>
<sst xmlns="http://schemas.openxmlformats.org/spreadsheetml/2006/main" count="10486" uniqueCount="2934">
  <si>
    <t>length_units</t>
  </si>
  <si>
    <t>SWBPA Y/N</t>
  </si>
  <si>
    <t>Route 623 Tazewell Co. Va. str. #6172 Fed. Str. # 18557</t>
  </si>
  <si>
    <t>Jason.Graham</t>
  </si>
  <si>
    <t>Bridge Rehab w/o Added Capacity</t>
  </si>
  <si>
    <t>Rehab bridge w/o added capacity</t>
  </si>
  <si>
    <t>Tazewell County</t>
  </si>
  <si>
    <t>Bristol</t>
  </si>
  <si>
    <t>NonMPO : NonMPO</t>
  </si>
  <si>
    <t>Cumberland Plateau : Tazewell</t>
  </si>
  <si>
    <t>LEBANON</t>
  </si>
  <si>
    <t>RURAL LOCAL</t>
  </si>
  <si>
    <t>S</t>
  </si>
  <si>
    <t>Rte. 623</t>
  </si>
  <si>
    <t>5.0 mi. to Rte. 61</t>
  </si>
  <si>
    <t>MI</t>
  </si>
  <si>
    <t>Rte. 158 over Toms Creek VA Struc. No. 1029 FED ID 19301</t>
  </si>
  <si>
    <t>JamesR.Jones</t>
  </si>
  <si>
    <t>Bridge Replacement w/o Added Capacity</t>
  </si>
  <si>
    <t>Bridge Replacement - Federal ID = 19301</t>
  </si>
  <si>
    <t>Wise County</t>
  </si>
  <si>
    <t>Lenowisco : Wise</t>
  </si>
  <si>
    <t>WISE</t>
  </si>
  <si>
    <t>RURAL MINOR ARTERIAL</t>
  </si>
  <si>
    <t>P</t>
  </si>
  <si>
    <t>Int. Rte. 72</t>
  </si>
  <si>
    <t>Bridge (Fed ID 17613) Rte. 637 Over Carlock Creek</t>
  </si>
  <si>
    <t>Daniel.Cannon</t>
  </si>
  <si>
    <t>Bridge Replacement (Fed ID 17613) Rte. 637 Carlock Creek RoadOver Carlock Creek</t>
  </si>
  <si>
    <t>Smyth County</t>
  </si>
  <si>
    <t>Mount Rogers : Smyth</t>
  </si>
  <si>
    <t>WYTHEVILLE</t>
  </si>
  <si>
    <t>RURAL MAJOR COLLECTOR</t>
  </si>
  <si>
    <t>Route 637</t>
  </si>
  <si>
    <t>0.3 from Route 638</t>
  </si>
  <si>
    <t>RTE. 613 WIDEN AND PAVE</t>
  </si>
  <si>
    <t>Reconstruction w/o Added Capacity</t>
  </si>
  <si>
    <t>Improve safety by widening roadway and replacing guardrail.</t>
  </si>
  <si>
    <t>East Stone Gap</t>
  </si>
  <si>
    <t>0.174 Mi. E. Int. Rte. 617</t>
  </si>
  <si>
    <t>Bridge (Fed Id 19247) Rte 23 Business Over Indian Creek</t>
  </si>
  <si>
    <t>John.Sproles</t>
  </si>
  <si>
    <t>Bridge Replacement (Fed Id 19247) Rte 23 Business Over Indian Creek</t>
  </si>
  <si>
    <t>Route 23 Business</t>
  </si>
  <si>
    <t>.02 from Route 693</t>
  </si>
  <si>
    <t>RTE 676 - Azure Lane,GRADE,DRAIN,SURFACE TREAT NON-HARD SURF</t>
  </si>
  <si>
    <t>jeremy.mullins</t>
  </si>
  <si>
    <t>Grade, drain and widen a 1.01 miles roadway to improve safety and accessibility</t>
  </si>
  <si>
    <t>Washington County</t>
  </si>
  <si>
    <t>Mount Rogers : Washington</t>
  </si>
  <si>
    <t>AZURE LANE</t>
  </si>
  <si>
    <t>Route 670</t>
  </si>
  <si>
    <t>N</t>
  </si>
  <si>
    <t>Gate Road over Big Moccasin Creek Va str. 6102 Fed. ID 16844</t>
  </si>
  <si>
    <t>David.Lively</t>
  </si>
  <si>
    <t>Bridge Replacement</t>
  </si>
  <si>
    <t>Scott County</t>
  </si>
  <si>
    <t>Kingsport : Scott County</t>
  </si>
  <si>
    <t>Lenowisco : Scott</t>
  </si>
  <si>
    <t>GATE ROAD</t>
  </si>
  <si>
    <t xml:space="preserve">.05 Miles from Rte. 613 </t>
  </si>
  <si>
    <t>Route 672 Lee co. Va. Str. #6059 Fed. str. #23856</t>
  </si>
  <si>
    <t>Haven.Wright</t>
  </si>
  <si>
    <t>Bridge rehab w/o added capacity</t>
  </si>
  <si>
    <t>Lee County</t>
  </si>
  <si>
    <t>Lenowisco : Lee</t>
  </si>
  <si>
    <t>Route 672</t>
  </si>
  <si>
    <t>.60 mi fr rte 697</t>
  </si>
  <si>
    <t>ON Call Guardrail Repair (Accident Locations)</t>
  </si>
  <si>
    <t>Todd.Henderson</t>
  </si>
  <si>
    <t>Safety</t>
  </si>
  <si>
    <t>On Call Guardrail Repair (Accident Locations)</t>
  </si>
  <si>
    <t>Bristol District-wide</t>
  </si>
  <si>
    <t>N/A</t>
  </si>
  <si>
    <t>Various</t>
  </si>
  <si>
    <t>On Call Guardrail Repair (Accident Hits)</t>
  </si>
  <si>
    <t>Jackie.Jones</t>
  </si>
  <si>
    <t>On Call Guardrail Repair (Accident Hits) for Wise Residency</t>
  </si>
  <si>
    <t>FY17/CY16 Interstate PM1B I77 Pavement Overlay</t>
  </si>
  <si>
    <t>todd.repass</t>
  </si>
  <si>
    <t>Resurfacing</t>
  </si>
  <si>
    <t>Improve interstate roadways by pavement overlay</t>
  </si>
  <si>
    <t>RURAL INTERSTATE</t>
  </si>
  <si>
    <t>I</t>
  </si>
  <si>
    <t>ADA COMPLIANCE</t>
  </si>
  <si>
    <t>Facilities for Pedestrians and Bicycles</t>
  </si>
  <si>
    <t>Project is for an On-Call misc concrete for ADA compliance - Bristol District</t>
  </si>
  <si>
    <t>various</t>
  </si>
  <si>
    <t>FY17/CY16 Primary PM1C Pavement Overlay</t>
  </si>
  <si>
    <t>Improve primary roadway by pavement overlay</t>
  </si>
  <si>
    <t>RURAL PRINCIPAL ARTERIAL</t>
  </si>
  <si>
    <t>FY17/CY16 Secondary PM1C Pavement State Funded</t>
  </si>
  <si>
    <t>Improve secondary roads by pavement overlay</t>
  </si>
  <si>
    <t>FY17/CY16 Secondary PM1C Pavement Overlay Federal Eligible</t>
  </si>
  <si>
    <t>Improve secondary roadway by pavement overlay</t>
  </si>
  <si>
    <t>FY17/CY16 Primary PM1D Pavement Overlay</t>
  </si>
  <si>
    <t>Improve primary routes by pavement overlay</t>
  </si>
  <si>
    <t>FY17/CY16 Secondary PM1D Pavement Overlay State Funded</t>
  </si>
  <si>
    <t>FY17/CY16 Secondary PM1D Pavement Overlay Federal Eligible</t>
  </si>
  <si>
    <t>Improve secondary roadways by pavement overlay</t>
  </si>
  <si>
    <t>FY17/CY16 Secondary PM1E Pavement Overlay State Funded</t>
  </si>
  <si>
    <t>FY17/CY16 Secondary PM1E Pavement Overlay Federal Eligible</t>
  </si>
  <si>
    <t>FY17/CY16 Interstate PM1A I81 Pavement Overlay</t>
  </si>
  <si>
    <t>FY17/CY16 Primary PM1E Pavement Overlay</t>
  </si>
  <si>
    <t>Improve primary roadways by pavement overlay</t>
  </si>
  <si>
    <t>FY17/CY16 Primary PM1G Pavement Overlay</t>
  </si>
  <si>
    <t>FY17/CY16 Secondary PM1G Pavement Overlay State Funded</t>
  </si>
  <si>
    <t>FY17/CY16 Secondary PM1G Pavement Overlay Federal Eligible</t>
  </si>
  <si>
    <t>FY17/CY16 Primary PM1F Pavement Overlay</t>
  </si>
  <si>
    <t>Improve Primary roadway by pavement overlay</t>
  </si>
  <si>
    <t>FY17/CY16 Secondary PM1F Pavement Overlay State Funded</t>
  </si>
  <si>
    <t>Improve road surface on secondarys by pavement overlay.</t>
  </si>
  <si>
    <t>FY17/CY16 Secondary PM1F Pavement Overlay Federal Eligible</t>
  </si>
  <si>
    <t>STRUCTURAL REHAB. OF ASPHALT CONCRETE</t>
  </si>
  <si>
    <t>Anthony.Mullins</t>
  </si>
  <si>
    <t>Restoration and Rehabilitation</t>
  </si>
  <si>
    <t>Structural rehabilitation of asphalt concrete. Various Routes.  Revenue Sharing FY16. Construction.</t>
  </si>
  <si>
    <t>Various Routes</t>
  </si>
  <si>
    <t>Bridge Replacement Rte 606 Over Copper Creek (Va Str 6011)</t>
  </si>
  <si>
    <t>Bridge replacement Rte 606 over Copper Ck (VA Str 6011)</t>
  </si>
  <si>
    <t>Russell County</t>
  </si>
  <si>
    <t>Cumberland Plateau : Russell</t>
  </si>
  <si>
    <t>GATE RD</t>
  </si>
  <si>
    <t>0.20 mile to Route 678</t>
  </si>
  <si>
    <t>Rte. 794 (Child Project) Rural Rustic - Parent UPC # 107243</t>
  </si>
  <si>
    <t>Rte. 794 (Child Project) Rural Rustic - Parent UPC # 107243.  This project will consist of installing new cross drain &amp; entrance pipes. Blading the roadway, placing down 3" of 21 A or B aggregate base material &amp; surface treating the roadway.</t>
  </si>
  <si>
    <t>Dennison Chapel Road</t>
  </si>
  <si>
    <t>Rte. 603</t>
  </si>
  <si>
    <t>End State Maintenance</t>
  </si>
  <si>
    <t>RTE 619 - Reconstruct existing roadway</t>
  </si>
  <si>
    <t xml:space="preserve">To improve roadway alignment and enhance safety.  </t>
  </si>
  <si>
    <t>Wythe County</t>
  </si>
  <si>
    <t>Mount Rogers : Wythe</t>
  </si>
  <si>
    <t>SAINT PETERS RD</t>
  </si>
  <si>
    <t>INTERSECTION U.S. 21</t>
  </si>
  <si>
    <t>RTE 725 - Improve non-standard curve</t>
  </si>
  <si>
    <t>Robert.Ratliff</t>
  </si>
  <si>
    <t xml:space="preserve">Improve safety </t>
  </si>
  <si>
    <t>TAYLORS VALLEY</t>
  </si>
  <si>
    <t xml:space="preserve">1.69 Mi. North Rte. 91 </t>
  </si>
  <si>
    <t>Primary Marker Replacement (2016 - RAAP)</t>
  </si>
  <si>
    <t>Troy.Shelley</t>
  </si>
  <si>
    <t xml:space="preserve">Inspect and replace (RPM) raised pavement markers on various sections of primary routes in the Bristol District in the spring of 2016.  </t>
  </si>
  <si>
    <t>Bristol : Bristol District-wide</t>
  </si>
  <si>
    <t>Various Primary Routes</t>
  </si>
  <si>
    <t>RTE 643 - RECONSTRUCT &amp; PAVE NON-HARDSURFACED ROAD</t>
  </si>
  <si>
    <t>Improve curve to state standards.</t>
  </si>
  <si>
    <t>DICK CREEK</t>
  </si>
  <si>
    <t>1.47 MILE EAST ROUTE 810</t>
  </si>
  <si>
    <t>ALIGN. IMPROVEMENTS, GRADE &amp; DRAIN - Palmer Ave. Saltville</t>
  </si>
  <si>
    <t>Anthony.Briggs</t>
  </si>
  <si>
    <t>Improve existing alignment, vertical and horizontal, to provide a safer travelway and upgrade existing drainage system.</t>
  </si>
  <si>
    <t>Saltville</t>
  </si>
  <si>
    <t>Mount Rogers : Saltville</t>
  </si>
  <si>
    <t>URBAN COLLECTOR</t>
  </si>
  <si>
    <t>U</t>
  </si>
  <si>
    <t xml:space="preserve"> Palmer Avenue</t>
  </si>
  <si>
    <t>0.15 mi N Lake Drive</t>
  </si>
  <si>
    <t>I-81 Overhead Sign Upgrade - Bristol</t>
  </si>
  <si>
    <t>Bryan.Glover</t>
  </si>
  <si>
    <t>Upgrade and Replace Overhead Signs on I-81 in Bristol</t>
  </si>
  <si>
    <t>Mount Rogers : Bristol</t>
  </si>
  <si>
    <t>URBAN INTERSTATE</t>
  </si>
  <si>
    <t>TBD</t>
  </si>
  <si>
    <t>RTE 614 - RECONSTRUCTION</t>
  </si>
  <si>
    <t>Marvin.Holley</t>
  </si>
  <si>
    <t>Widen existing roadway and improve horizontal and vertical curves</t>
  </si>
  <si>
    <t>YUMA ROAD</t>
  </si>
  <si>
    <t>0.06 Mi. W. Int. Route 713</t>
  </si>
  <si>
    <t xml:space="preserve">RTE. 643 GRADE, DRAIN, PAVE NON-HARD SURFACE ROAD </t>
  </si>
  <si>
    <t>Rural Rustic.  Pave low-volume unpaved road.</t>
  </si>
  <si>
    <t>Dix Creek</t>
  </si>
  <si>
    <t>0.94 Mi. E. Rte. 810</t>
  </si>
  <si>
    <t>Rte. 682 (Child project) rural rustic - Parent UPC #107243</t>
  </si>
  <si>
    <t>Rte. 682 (Child project) rural rustic - Parent UPC #107243.  This project will consist of installing new cross drain and entrance pipes, cleaning the ditch line, placing down 3" of 21 A aggregate base material and surface treating the roadway.</t>
  </si>
  <si>
    <t>Brick Church Circle</t>
  </si>
  <si>
    <t>1.640 Miles East Rte. 65</t>
  </si>
  <si>
    <t>Rte 661 over Long Hollow Branch Va Str 6053 Fed. ID 10894</t>
  </si>
  <si>
    <t>Bridge Replacement - Rte 661 over Long Hollow Branch Va Str 6053 - Replace with Box Culvert</t>
  </si>
  <si>
    <t>FLATWOODS RD</t>
  </si>
  <si>
    <t>0.030 Mi. Southwest of Rte. 854</t>
  </si>
  <si>
    <t>Rte. 673 Child Rural Rustic Road - Parent UPC # 105662</t>
  </si>
  <si>
    <t>Rte. 673 Child Rural Rustic Road - Parent UPC # 105662.  This project will consist of grading the roadway, cleaning the ditchlines, installing and/or replacing cross drain and entrance pipes, add 4" of 21 B aggregate base material and surface treating the roadway.</t>
  </si>
  <si>
    <t>Morning Star Circle</t>
  </si>
  <si>
    <t>2.67 Miles West Rte. 657</t>
  </si>
  <si>
    <t>Lebanon Residency Striping Retrac - FY 2016</t>
  </si>
  <si>
    <t xml:space="preserve">RAAP project to replace/retrace center line and edge line pavement markings in Buchanan, Russell and Tazewell Counties -Bristol Dstrict. </t>
  </si>
  <si>
    <t>VARIOUS</t>
  </si>
  <si>
    <t>Wise Residency Striping Retrace - FY 2016</t>
  </si>
  <si>
    <t>Contract to replace/retrace center line and edge line pavement markings on primary and secondary routes in Wise, Dickenson, Scott and Lee Counties.</t>
  </si>
  <si>
    <t>2016 Bristol Interstate Markers (RPM) Maintenance  SW-BT15</t>
  </si>
  <si>
    <t>Project to Replace and repair Raised Pavement Markers (RPMs) on interstate routes within the Bristol District.</t>
  </si>
  <si>
    <t>Interstate 81 &amp; 77</t>
  </si>
  <si>
    <t>TN State Line / Carroll County</t>
  </si>
  <si>
    <t>Rte. 637 - Child Rural Rustic Project - Parent UPC # 105662.</t>
  </si>
  <si>
    <t>Rte. 637 - Child Rural Rustic Project - Parent UPC # 105662.  This project will consist of blading the roadway, cleaning the ditch lines, installing and/or replacing cross drain and entrance pipes, placing down 3" to 4" of 21 B aggregate base stone, and surface treating the roadway.</t>
  </si>
  <si>
    <t>Thompson Creek Rd.</t>
  </si>
  <si>
    <t>Rte. 646</t>
  </si>
  <si>
    <t>BLADE, DITCH &amp; SURFACE TREAT NON-HARD SURFACE RD.</t>
  </si>
  <si>
    <t>Blade, ditch and surface treat non-hard surface road.  Rural Rustic.</t>
  </si>
  <si>
    <t>Clinch Mountain Rd.</t>
  </si>
  <si>
    <t>0.03 Miles East Rte. 613</t>
  </si>
  <si>
    <t>High Friction Surface Treatment - Bristol District</t>
  </si>
  <si>
    <t>This project wll install High Friction Surface Treatment at various locations along I-81 in the Bristol District.</t>
  </si>
  <si>
    <t>I-81</t>
  </si>
  <si>
    <t>On Call Guardrail Repair ( accident hits)</t>
  </si>
  <si>
    <t>On Call Guardrail accident hits repair for Lebanon Residency, Washington, Buchanan, Russell Tazewell County</t>
  </si>
  <si>
    <t>FY17/CY16 Secondary SS1A Slurry Seal Schedule</t>
  </si>
  <si>
    <t>Improve roadway by applying Slurry Seal</t>
  </si>
  <si>
    <t>Ruby's Rd over Little Walker Creek #6 (Fed. ID 3040)</t>
  </si>
  <si>
    <t>Ronald.Flanary</t>
  </si>
  <si>
    <t>Bland County</t>
  </si>
  <si>
    <t>Mount Rogers : Bland</t>
  </si>
  <si>
    <t>7.4 Mi. E. Int Rte 603</t>
  </si>
  <si>
    <t>Rte. 729 (Child Project) rural rustic - Parent UPC # 107243</t>
  </si>
  <si>
    <t>Rte. 729 (Child Project) rural rustic - Parent UPC # 107243.  This project will consist of installing new cross drain pipes, installing rip rap in the ditch line, blading the roadway, placing down 3" of 21 A or B aggregate base stone and surface treating the roadway.</t>
  </si>
  <si>
    <t>Whites Subdivision Road</t>
  </si>
  <si>
    <t>Rte. 698 Child Rural Rustic Project - Parent UPC # 107243</t>
  </si>
  <si>
    <t>Rte. 698 Child Rural Rustic Project - Parent UPC # 107243.  This project will consist of blading the roadway, cleaning the ditch line, replacing cross drain and entrance pipes, adding 3" of 21 B aggregate base stone and surface treating the roadway.</t>
  </si>
  <si>
    <t>Sykes Rd.</t>
  </si>
  <si>
    <t>Rte. 747 (Child Project) Rural Rustic - Parent UPC # 107243</t>
  </si>
  <si>
    <t>Rte. 747 (Child Project) Rural Rustic - Parent UPC # 107243.  This project will consist of installing new cross drain and entrance pipes, blading the roadway, cleaning the ditch line, placing down 3" stone and surface treating the roadway.</t>
  </si>
  <si>
    <t>Willis Hollow Rd.</t>
  </si>
  <si>
    <t>Rte. 667</t>
  </si>
  <si>
    <t>Route 16 Tazewell Co. Va. Str. #1070 Fed. Str. #18404</t>
  </si>
  <si>
    <t>Bridge Rehab w/o added capacity</t>
  </si>
  <si>
    <t>Route 16</t>
  </si>
  <si>
    <t>4.68 mi. to Bus. 19</t>
  </si>
  <si>
    <t>US 460 / US 19 Overlap Shoulder Iniative - Tazewell County</t>
  </si>
  <si>
    <t>Brandi.Halloway</t>
  </si>
  <si>
    <t>Install 2-4 foot paved shoulder, rumble strips and guardrail upgrades along the US 460 / US 19 Overlap section in Tazewell County.</t>
  </si>
  <si>
    <t>Trail of the Lonesome Pine</t>
  </si>
  <si>
    <t>Int. Rte 460/19 &amp; 16</t>
  </si>
  <si>
    <t>Reconstruct existing roadway</t>
  </si>
  <si>
    <t>Improve alignment, drainage, intersection, surface, and safety improvements</t>
  </si>
  <si>
    <t>Big Branch Rd.</t>
  </si>
  <si>
    <t>0.997 Mi. West of Int. Rte. 102/696</t>
  </si>
  <si>
    <t>On Call Guardrail Repair Accident hits for Interstate</t>
  </si>
  <si>
    <t>Quinton.Fields</t>
  </si>
  <si>
    <t>On Call Guardrail accident hits repair Interstate  District Wide.</t>
  </si>
  <si>
    <t>Various Locations</t>
  </si>
  <si>
    <t>WBL460 over Dismal river &amp; NS RWY Va struc 1074 Fed ID 3819</t>
  </si>
  <si>
    <t>Jeffrey.Powell</t>
  </si>
  <si>
    <t xml:space="preserve">Bridge Replacement </t>
  </si>
  <si>
    <t>Buchanan County</t>
  </si>
  <si>
    <t>Cumberland Plateau : Buchanan</t>
  </si>
  <si>
    <t>RIVERSIDE DR</t>
  </si>
  <si>
    <t>3.65 mi. from Rte. 83</t>
  </si>
  <si>
    <t>FY16/CY15 Pavement Overlay I81</t>
  </si>
  <si>
    <t>Improve Roadway by pavement overlay</t>
  </si>
  <si>
    <t>Rte 880 Child Rural Rustic Project - Parent UPC # 107243</t>
  </si>
  <si>
    <t>Rte 880 Child Rural Rustic Project - Parent UPC # 107243 - This project will consist of blading the roadway replacing cross drain and entrance pipes, adding 3" 21 B aggregate base stone and surface treating the roadway.</t>
  </si>
  <si>
    <t xml:space="preserve">W.M. Helton Rd. </t>
  </si>
  <si>
    <t>Rte. 624</t>
  </si>
  <si>
    <t>Dotson Ridge Rd over N Fork HolstonRiver Va#6023 Fed ID17568</t>
  </si>
  <si>
    <t>DOTSON RIDGE ROAD</t>
  </si>
  <si>
    <t>0.19 miles to Route 610</t>
  </si>
  <si>
    <t>0611-095-6011 Superstructure Replacement Fed Id 19000</t>
  </si>
  <si>
    <t>Kenneth.Coleman</t>
  </si>
  <si>
    <t>N. FORK RIVER RD</t>
  </si>
  <si>
    <t>0.00 fr. 747</t>
  </si>
  <si>
    <t>INTERSTATE 81 &amp; 77 MARKING RETRACE - BRISTOL DISTRICT</t>
  </si>
  <si>
    <t xml:space="preserve">RAAP Project to replace/retrace center line and edge line pavement markings on Interstate 81 &amp; 77 in the Bristol District in the Spring of 2016. </t>
  </si>
  <si>
    <t>US 23 Install Paved Shoulders and Rumble Strips</t>
  </si>
  <si>
    <t>Install Paved Shoulders on NB &amp; SB lanes, Rumble Strips and Update Guardrail along US 23 in Scott, Lee and Wise County.</t>
  </si>
  <si>
    <t>Rte 23 &amp; Rte 654</t>
  </si>
  <si>
    <t xml:space="preserve">Horton St - Install Flashing  Lights and Gates </t>
  </si>
  <si>
    <t>Gregory.Huffman</t>
  </si>
  <si>
    <t>Rail/Highway Crossing</t>
  </si>
  <si>
    <t>Highway-Rail Safety Project - Priority Number 2015002 - Horton St. - Gate City - Install Flashing Lights and Gates</t>
  </si>
  <si>
    <t>Gate City</t>
  </si>
  <si>
    <t>Lenowisco : Gate City</t>
  </si>
  <si>
    <t>URBAN LOCAL</t>
  </si>
  <si>
    <t>Horton St.</t>
  </si>
  <si>
    <t>35 ft S Park St</t>
  </si>
  <si>
    <t>FY17/CY16 Secondary Slurry Seal Schedule SS1B</t>
  </si>
  <si>
    <t>Improve Secondary roadway by applying slurry seal</t>
  </si>
  <si>
    <t>ROUTE 11 - INSTALL CCTV CAMERAS DISTRICTWIDE</t>
  </si>
  <si>
    <t>Larry.Meadows</t>
  </si>
  <si>
    <t>Traffic Management/Engineering</t>
  </si>
  <si>
    <t>Project to use REGIONAL CONTRACT UPC 104045 to install CCTV cameras at various locations on Route 11 in Bristol District.</t>
  </si>
  <si>
    <t>ROUTE 11</t>
  </si>
  <si>
    <t>Spot widening, grade, drain, pave.</t>
  </si>
  <si>
    <t>Chase.Buchanan</t>
  </si>
  <si>
    <t>Improve alignment, widen, grade, drain and pave.  PE only.</t>
  </si>
  <si>
    <t>Dickenson County</t>
  </si>
  <si>
    <t>Cumberland Plateau : Dickenson</t>
  </si>
  <si>
    <t>Rose Ridge</t>
  </si>
  <si>
    <t>Int. Rte. 83</t>
  </si>
  <si>
    <t>Curve Widening Spot Grade and Asphalt Rehab</t>
  </si>
  <si>
    <t>Brandon.Bennett</t>
  </si>
  <si>
    <t>Buffalo Creek</t>
  </si>
  <si>
    <t>0.735mi N Rte 63</t>
  </si>
  <si>
    <t>REPLACE SIGNAL AT MAIN ST. (RTE. 19 BUS.) AND CHURCH ST.</t>
  </si>
  <si>
    <t>Replace existing signal at intersection of Main Street (Rte. 19 Bus.) and Church Street in Town of Lebanon.</t>
  </si>
  <si>
    <t>Lebanon</t>
  </si>
  <si>
    <t>Cumberland Plateau : Lebanon</t>
  </si>
  <si>
    <t>Main St. (Rte. 19 Bus.)/Church St.</t>
  </si>
  <si>
    <t>Intersection Rte. 19 and Church St.</t>
  </si>
  <si>
    <t>RTE. 723 HARDSURFACE UNPAVED ROAD</t>
  </si>
  <si>
    <t>Hardsurface unpaved road.  FY 15 Revenue Sharing.</t>
  </si>
  <si>
    <t>Rte. 639</t>
  </si>
  <si>
    <t>Dead end</t>
  </si>
  <si>
    <t>PAVEMENT OVERLAY-MAINTENANCE</t>
  </si>
  <si>
    <t>Pavement overlay - maintenance.  Revenue Sharing FY16.</t>
  </si>
  <si>
    <t>Tazewell</t>
  </si>
  <si>
    <t>Various Route</t>
  </si>
  <si>
    <t>Surface Treatment Route 23 Bus. Gilley Ave.</t>
  </si>
  <si>
    <t>KR.Plummer</t>
  </si>
  <si>
    <t>Surface Treatment Rte. 23 Bus.</t>
  </si>
  <si>
    <t>Big Stone Gap</t>
  </si>
  <si>
    <t>Lenowisco : Big Stone Gap</t>
  </si>
  <si>
    <t>URBAN MINOR ARTERIAL</t>
  </si>
  <si>
    <t>Rte. 23 Bus.</t>
  </si>
  <si>
    <t>Gilley Ave.</t>
  </si>
  <si>
    <t>Rte. 16 (Back of the Dragon) shoulder paving.</t>
  </si>
  <si>
    <t>Rte. 16 (Back of the Dragon) shoulder paving.  Pave shoulder with 4" of SM 12.5 A asphalt at various locations starting at Buss. 19 and extending to the Smyth County Line.</t>
  </si>
  <si>
    <t>Rte. 16</t>
  </si>
  <si>
    <t>6.00 Mles North Rte. Buss. 19</t>
  </si>
  <si>
    <t>MILLING AND PAVING US23 BUS. PARK AVENUE NW</t>
  </si>
  <si>
    <t>Milling &amp; Paving Route 23</t>
  </si>
  <si>
    <t>Norton</t>
  </si>
  <si>
    <t>Lenowisco : Norton</t>
  </si>
  <si>
    <t>US23</t>
  </si>
  <si>
    <t>Wise Downtown Sidewalk Upgrades &amp; Streetscaping Project</t>
  </si>
  <si>
    <t>Streetscaping and sidewalk improvements in the Town of Wise.</t>
  </si>
  <si>
    <t>Wise</t>
  </si>
  <si>
    <t>E</t>
  </si>
  <si>
    <t>Pavement overlay-maintenance.  Revenue Sharing FY16.</t>
  </si>
  <si>
    <t>BLAND COUNTY HISTORICAL SOCIETY, WOLF CREEK INDIAN VILLAGE</t>
  </si>
  <si>
    <t>Landscaping/Beautification</t>
  </si>
  <si>
    <t>Phase improvements to the Indian Village site.</t>
  </si>
  <si>
    <t xml:space="preserve"> </t>
  </si>
  <si>
    <t>CONSTRUCTION OF BUILDING, ENTRANCE DRIVE, ADDITIONAL</t>
  </si>
  <si>
    <t>Various Rural Additions - Grade, Drainage, and Hard Paving</t>
  </si>
  <si>
    <t>Grade, Drainage, and Paving of Various Rural Additions.  Tazewell County FY2012 Revenue Sharing Project.</t>
  </si>
  <si>
    <t>Rural Additions - various routes</t>
  </si>
  <si>
    <t>RURAL RUSTIC/VAR. RTES.</t>
  </si>
  <si>
    <t>Rural Rustic/Various Routes.  FY 15 Revenue Sharing.</t>
  </si>
  <si>
    <t>RECONSTRUCTION OF VARIOUS RURAL RUSTIC ROUTES</t>
  </si>
  <si>
    <t>Reconstruction of various rural rustic routes FY 16 Revenue Sharing (Construction)</t>
  </si>
  <si>
    <t>BLADE, DITCH &amp; SURFACE TREAT NON-HARD SURFACE ROAD</t>
  </si>
  <si>
    <t>1.5 Mi. N. Rte. 657</t>
  </si>
  <si>
    <t>RTE 699 - RECONSTRUCT EXISTING PAVEMENT</t>
  </si>
  <si>
    <t>John.Bolling</t>
  </si>
  <si>
    <t>Improve safety and capacity.</t>
  </si>
  <si>
    <t>Bristol : Washington County</t>
  </si>
  <si>
    <t>WALDON ROAD</t>
  </si>
  <si>
    <t>NCL ABINGDON</t>
  </si>
  <si>
    <t>Rte. 705-Surface treat non-hardsurface rd &amp; improve drainage</t>
  </si>
  <si>
    <t>Surface treat non-hardsurface road and improve drainage.  Rural Rustic</t>
  </si>
  <si>
    <t>White Rock Furnace Rd.</t>
  </si>
  <si>
    <t>RTE 651 RECONSTRUCT &amp; SURFACE TREAT NON-HARDSURFACED RD.</t>
  </si>
  <si>
    <t>IMPROVE ROADWAY SURFACE</t>
  </si>
  <si>
    <t>ROCK WALL DRIVE</t>
  </si>
  <si>
    <t>INT. RTE. 604</t>
  </si>
  <si>
    <t>END STATE MAINTENANCE</t>
  </si>
  <si>
    <t>MILLING AND PAVING RTE. 381 COMMONWEALTH AVE.</t>
  </si>
  <si>
    <t>Roger.Musser</t>
  </si>
  <si>
    <t>Milling &amp; Paving Route 381</t>
  </si>
  <si>
    <t>Bristol : Bristol</t>
  </si>
  <si>
    <t>381</t>
  </si>
  <si>
    <t>I-381</t>
  </si>
  <si>
    <t>SURFACE TREATMENT-RECONSTRUCTION RTE. 11</t>
  </si>
  <si>
    <t>Surface Treatment - Reconstruction Rte. 11 Euclid Ave.</t>
  </si>
  <si>
    <t>Route 11</t>
  </si>
  <si>
    <t>Vance St.</t>
  </si>
  <si>
    <t>Commonwealth Ave.</t>
  </si>
  <si>
    <t>RTE 708- RECONSTRUCT &amp; SURFACE TREAT NON-HARDSURFACED ROAD</t>
  </si>
  <si>
    <t>Grayson County</t>
  </si>
  <si>
    <t>Mount Rogers : Grayson</t>
  </si>
  <si>
    <t>RIVERBEND ROAD</t>
  </si>
  <si>
    <t>ROUTE 601 (NORTHERN INTERSECTION)</t>
  </si>
  <si>
    <t>RTE 874- RECONSTRUCT &amp; SURFACE TREAT NON-HARDSURFACED ROAD</t>
  </si>
  <si>
    <t>CLOVER LANE</t>
  </si>
  <si>
    <t>ROUTE 660</t>
  </si>
  <si>
    <t>RTE. 831 - RECONSTRUCT &amp; SURFACE TREAT NON-HARDSURFACED RD.</t>
  </si>
  <si>
    <t>HIDDEN VALLEY RD.</t>
  </si>
  <si>
    <t>ROUTE 21</t>
  </si>
  <si>
    <t>MILLING AND PAVING ROUTE 16 (COMMERCE STREET)</t>
  </si>
  <si>
    <t>Milling &amp; Paving Route 16</t>
  </si>
  <si>
    <t>Marion</t>
  </si>
  <si>
    <t>Mount Rogers : Marion</t>
  </si>
  <si>
    <t>0016</t>
  </si>
  <si>
    <t>Main Street</t>
  </si>
  <si>
    <t>RTE 712 - RECONSTRUCT &amp; SURFACE TREAT NON-HARDSURFACED ROAD</t>
  </si>
  <si>
    <t>Reconstrct and surface treat non-hardsurfaced road.  Rural Rustic Concept.</t>
  </si>
  <si>
    <t>Millers Creek Rd</t>
  </si>
  <si>
    <t>0.15 Mile North of Route 610</t>
  </si>
  <si>
    <t>#SGR North 4th Street - Primary Extension</t>
  </si>
  <si>
    <t>Resurface section of N. 4th Street</t>
  </si>
  <si>
    <t>Wytheville</t>
  </si>
  <si>
    <t>Mount Rogers : Wytheville</t>
  </si>
  <si>
    <t>North 4th Street</t>
  </si>
  <si>
    <t>RTE 675  - DITCH, STONE, &amp; SURFACE TREAT NON-HARDSURFACED RD</t>
  </si>
  <si>
    <t>Jonathan.Henegar</t>
  </si>
  <si>
    <t>WORLEY RICH ROAD.</t>
  </si>
  <si>
    <t>RTE. 16</t>
  </si>
  <si>
    <t>LM7A-967-F17,P401</t>
  </si>
  <si>
    <t>Chuck2.Clatterbuck</t>
  </si>
  <si>
    <t>LATEX  MODIFIED  EMULSION  TREATMENT</t>
  </si>
  <si>
    <t>Culpeper District-wide</t>
  </si>
  <si>
    <t>Culpeper</t>
  </si>
  <si>
    <t>RTE 604 - RURAL RUSTIC RD (SURFACE TREAT NON-HARDSURFACE RD)</t>
  </si>
  <si>
    <t>Ben.Davison</t>
  </si>
  <si>
    <t>Fauquier County</t>
  </si>
  <si>
    <t>Rappahannock : Fauquier</t>
  </si>
  <si>
    <t>WARRENTON</t>
  </si>
  <si>
    <t>BURWELL ROAD</t>
  </si>
  <si>
    <t>0.133 MI. S. PRINCE WILLIAM COUNTY LINE</t>
  </si>
  <si>
    <t>LATEX OVERLAYS STR. 564 AND 566</t>
  </si>
  <si>
    <t>Brian.Arnold</t>
  </si>
  <si>
    <t>LATEX OVERLAY ON STR. 564 AND 566</t>
  </si>
  <si>
    <t>Albemarle County</t>
  </si>
  <si>
    <t>Charlottesville : Albemarle County</t>
  </si>
  <si>
    <t>Thomas Jefferson : Albemarle</t>
  </si>
  <si>
    <t>CHARLOTTESVILLE</t>
  </si>
  <si>
    <t>AT 564 EBL</t>
  </si>
  <si>
    <t xml:space="preserve">Rte.661 Schoolhouse Road Intersection Improvements </t>
  </si>
  <si>
    <t>Howard.Tomlinson</t>
  </si>
  <si>
    <t xml:space="preserve">Intersection, bicycle and pedestrian improvements. </t>
  </si>
  <si>
    <t>RURAL MINOR COLLECTOR</t>
  </si>
  <si>
    <t>SCHOOLHOUSE ROAD</t>
  </si>
  <si>
    <t>0.028 MI. EAST ROUTE 1060</t>
  </si>
  <si>
    <t>BRIDGE SUPERSTRUCTURE REPLACEMENT 0245-030-1003</t>
  </si>
  <si>
    <t>OLD TAVERN ROAD</t>
  </si>
  <si>
    <t>BROAD RUN</t>
  </si>
  <si>
    <t xml:space="preserve">RTE 784 - CONSTRUCT LOOP ROAD </t>
  </si>
  <si>
    <t>New Construction Roadway</t>
  </si>
  <si>
    <t>To provide new connector road between Rte. 729 and Rte. 522</t>
  </si>
  <si>
    <t>Culpeper County</t>
  </si>
  <si>
    <t>Rappahannock : Culpeper</t>
  </si>
  <si>
    <t>0.002 MI. E. INT. RTE. 522</t>
  </si>
  <si>
    <t xml:space="preserve">RTE 29/718 - Intersection Improvements </t>
  </si>
  <si>
    <t>Gabe.Brown</t>
  </si>
  <si>
    <t>Purpose: Design and construct safety improvements to reduce crash rate.</t>
  </si>
  <si>
    <t>James Monroe Hwy</t>
  </si>
  <si>
    <t>0.219 Mi. South of Rte. 718</t>
  </si>
  <si>
    <t>PM7H-967-F16,P401</t>
  </si>
  <si>
    <t>PM7H-967-F16,P401 Plant Mix Resurfacing</t>
  </si>
  <si>
    <t>PM7C-967-F16,P401</t>
  </si>
  <si>
    <t>PM7C-967-F16,P401 Plant Mix Interstate Federal</t>
  </si>
  <si>
    <t>PM7C-967-F16,P401 Plant Mix Primary Federal</t>
  </si>
  <si>
    <t>PM7A-967-F16,P401</t>
  </si>
  <si>
    <t>PM7A-967-F16,P401 Plant Mix Secondary State</t>
  </si>
  <si>
    <t>PM7A-967-F16,P401 Plant Mix Interstate Federal</t>
  </si>
  <si>
    <t>PM7F-967-F16,P401</t>
  </si>
  <si>
    <t>PM7F-967-F16,P401 Plant Mix Primary Federal</t>
  </si>
  <si>
    <t>PM7E-967-F16,P401</t>
  </si>
  <si>
    <t>PM7E-967-F16,P401 Plant Mix Secondary State</t>
  </si>
  <si>
    <t>PM7D-967-F16,P401</t>
  </si>
  <si>
    <t>PM7D-967-F16,P401 Plant Mix Primary Federal</t>
  </si>
  <si>
    <t>PM7D-967-F16,P401 Plant Mix Secondary Federal</t>
  </si>
  <si>
    <t>PM7D-967-F16,P401 Plant Mix Secondary State</t>
  </si>
  <si>
    <t>PM7E-967-F16,P401 Plant Mix Primary Federal</t>
  </si>
  <si>
    <t>PM7E-967-F16,P401 Plant Mix Secondary Federal</t>
  </si>
  <si>
    <t>PM7A-967-F16,P401 Plant Mix Primary Federal</t>
  </si>
  <si>
    <t>PM7A-967-F16,P401 Plant Mix Secondary Federal</t>
  </si>
  <si>
    <t>Culpeper Raised Pavement Markers Lens Replacement &amp; Removal</t>
  </si>
  <si>
    <t>Michael.Surratt</t>
  </si>
  <si>
    <t>Raised pavement markers and lens replacement and removal</t>
  </si>
  <si>
    <t>Culpeper District-Wide</t>
  </si>
  <si>
    <t>I66 - Polymer Overlay - Multiple Structures</t>
  </si>
  <si>
    <t>I-66</t>
  </si>
  <si>
    <t>Culpeper Bridge Primary Paint Contract</t>
  </si>
  <si>
    <t>Preventive maintenance on primary bridges (painting).</t>
  </si>
  <si>
    <t>PM7B-967-F16,P401</t>
  </si>
  <si>
    <t>PM7B-967-F16,P401 Plant Mix Primary Federal</t>
  </si>
  <si>
    <t>PM7B-967-F16,P401 Secodary State</t>
  </si>
  <si>
    <t>RTE 6 - BRIDGE REPLACEMENT OVER RIVANNA RIVER</t>
  </si>
  <si>
    <t>Paul.Huckins</t>
  </si>
  <si>
    <t xml:space="preserve">Replace bridge </t>
  </si>
  <si>
    <t>Fluvanna County</t>
  </si>
  <si>
    <t>Thomas Jefferson : Fluvanna</t>
  </si>
  <si>
    <t xml:space="preserve"> East River Road</t>
  </si>
  <si>
    <t>0.204 Miles West of Rivanna River</t>
  </si>
  <si>
    <t>Shoulder across bridge</t>
  </si>
  <si>
    <t>ST7D-967-F16,P401</t>
  </si>
  <si>
    <t>ST7D-967-F16,P401 Surface Treatment Resurfacing</t>
  </si>
  <si>
    <t>ST7B-967-F16,P401</t>
  </si>
  <si>
    <t>ST7B-967-F16,P401 Surface Treatment</t>
  </si>
  <si>
    <t>ST7A-967-F16,P401</t>
  </si>
  <si>
    <t>ST7A-967-F16,P401 Surface Treatment Secondary State</t>
  </si>
  <si>
    <t>PAINT STR. 2053</t>
  </si>
  <si>
    <t xml:space="preserve">PAINT SUPERSTRUCTURE ON 2053 </t>
  </si>
  <si>
    <t>14.66</t>
  </si>
  <si>
    <t>RTE 784 - RURAL RUSTIC RD (SURFACE TREAT NONHARDSURFACE RD)</t>
  </si>
  <si>
    <t>John1.Winn</t>
  </si>
  <si>
    <t>DOCTORS CROSSING</t>
  </si>
  <si>
    <t>ROUTE 600</t>
  </si>
  <si>
    <t>ROUTE 640</t>
  </si>
  <si>
    <t>ROUTE 822 - BROCKS MILL ROAD - RURAL ADDITION</t>
  </si>
  <si>
    <t>BROCKS MILL ROAD</t>
  </si>
  <si>
    <t>PM7G-967-F16,P401</t>
  </si>
  <si>
    <t>PM7G-967-F16,P401 Plant Mix Resurfacing</t>
  </si>
  <si>
    <t>RTE 647 - RURAL RUSTIC RD (SURFACE TREAT NON-HARDSURFACE RD)</t>
  </si>
  <si>
    <t>Bethel.Kefyalew</t>
  </si>
  <si>
    <t>RTE 647 - RURAL RUSTIC RD (SURFACE TREAT NON-HARDSURFACE RD)  / RESOLUTION ALREADY PASSED</t>
  </si>
  <si>
    <t>Louisa County</t>
  </si>
  <si>
    <t>Thomas Jefferson : Louisa</t>
  </si>
  <si>
    <t>LOUISA</t>
  </si>
  <si>
    <t>HARTS MILL ROAD</t>
  </si>
  <si>
    <t>ROUTE 522</t>
  </si>
  <si>
    <t>ROUTE 522 - BRIDGE REHAB OVER WILSON BRANCH - STRUC #1024</t>
  </si>
  <si>
    <t>David1.Smith</t>
  </si>
  <si>
    <t>REHAB. EXIST. STRUCTURE</t>
  </si>
  <si>
    <t>Rappahannock County</t>
  </si>
  <si>
    <t>Rappahannock : Rappahannock</t>
  </si>
  <si>
    <t xml:space="preserve"> ZACHARY TAYLOR HIGHWAY</t>
  </si>
  <si>
    <t>0.031 Mi. North of Wilson Branch</t>
  </si>
  <si>
    <t>RTE 614 - INTERSECTION IMPROVEMENTS AT ROUTE 706.</t>
  </si>
  <si>
    <t>Kim.Cameron</t>
  </si>
  <si>
    <t>Contact PM</t>
  </si>
  <si>
    <t>Madison County</t>
  </si>
  <si>
    <t>Rappahannock : Madison</t>
  </si>
  <si>
    <t>TWYMANS MILL RD</t>
  </si>
  <si>
    <t>0.026 Miles West of Route 706</t>
  </si>
  <si>
    <t>RTE 647 - RURAL RUSTIC RD (SURFACE TREAT NON-HARDSURFACE RD) FY16 RS</t>
  </si>
  <si>
    <t>TWIN MOUNTAINS ROAD</t>
  </si>
  <si>
    <t>ROUTE 655</t>
  </si>
  <si>
    <t>RTE 607 - RURAL RUSTIC RD (SURFACE TREAT NON-HARDSURFACE RD)</t>
  </si>
  <si>
    <t>RTE 607 - RURAL RUSTIC RD (SURFACE TREAT NON-HARDSURFACE RD) FY16 RS</t>
  </si>
  <si>
    <t>CABIN ROAD</t>
  </si>
  <si>
    <t>ROUTE 644</t>
  </si>
  <si>
    <t>RTE 682 - RURAL RUSTIC RD (SURFACE TREAT NON-HARDSURFACE RD)</t>
  </si>
  <si>
    <t>RTE 682 - RURAL RUSTIC RD (SURFACE TREAT NON-HARDSURFACE RD) FY16 RS.  Project to be constructed by State Forces.</t>
  </si>
  <si>
    <t>FIELDS MILL ROAD</t>
  </si>
  <si>
    <t>ROUTE 610</t>
  </si>
  <si>
    <t>RTE 662- RURAL RUSTIC RD (SURFACE TREAT NON-HARDSURFACE RD)</t>
  </si>
  <si>
    <t>SHIFFLETTS CORNER LANE</t>
  </si>
  <si>
    <t>ROUTE 624</t>
  </si>
  <si>
    <t>Pavement Marking Contract - Culpeper District</t>
  </si>
  <si>
    <t>Aaron.Smith</t>
  </si>
  <si>
    <t>Pavement Marking Contract for Culpeper District</t>
  </si>
  <si>
    <t>NA</t>
  </si>
  <si>
    <t>Culpeper District - Wide</t>
  </si>
  <si>
    <t>INSTALL CURB CUTS AT VARIOUS LOCATIONS</t>
  </si>
  <si>
    <t>INSTALL CURB CUTS AT VARIOUS LOCATIONS THAT HAVE BEEN PAVED USING REVENUE SHARING FUNDS</t>
  </si>
  <si>
    <t>Orange</t>
  </si>
  <si>
    <t>Rappahannock : Orange</t>
  </si>
  <si>
    <t>VARIOUS LOCATIONS</t>
  </si>
  <si>
    <t>Curb cuts (various locations)</t>
  </si>
  <si>
    <t>RTE. 29 (EMMET STREET) / RTE. 250 BYPASS INTERCHANGE</t>
  </si>
  <si>
    <t>Reconstruction w/ Added Capacity</t>
  </si>
  <si>
    <t>Improve capacity and safety</t>
  </si>
  <si>
    <t>Charlottesville</t>
  </si>
  <si>
    <t>Charlottesville : Charlottesville</t>
  </si>
  <si>
    <t>Thomas Jefferson : Charlottesville</t>
  </si>
  <si>
    <t>URBAN PRINCIPAL ARTERIAL</t>
  </si>
  <si>
    <t>Emmet Street</t>
  </si>
  <si>
    <t>0.123 MI. SOUTH OF RTE 29 / RTE 250 BYPASS INTERCHANGE</t>
  </si>
  <si>
    <t>Culpeper District Substructure Repair (Grout Bags)</t>
  </si>
  <si>
    <t>Various locations culpeper District</t>
  </si>
  <si>
    <t>Culpeper Districtwide Primary Plant South 2</t>
  </si>
  <si>
    <t>Resurface Primary Routes with Plant Mix</t>
  </si>
  <si>
    <t>ROUTE 601 RECONSTRUCT BRIDGE AT CUB CREEK</t>
  </si>
  <si>
    <t>Bridge Replacement w/ Added Capacity</t>
  </si>
  <si>
    <t>PAYNES MILL ROAD</t>
  </si>
  <si>
    <t>2.65 MI. TO RTE. 522</t>
  </si>
  <si>
    <t>Shoulder leading up to bridge</t>
  </si>
  <si>
    <t>LM7B-967-F16,P401</t>
  </si>
  <si>
    <t>PREVENTIVE MAINTENANCE RESURFACING</t>
  </si>
  <si>
    <t>ROUTE 688 - BRIDGE OVER THUMB RUN - STRUCTURE #6087</t>
  </si>
  <si>
    <t>Approaches and Bridge Repacement over Thumb Run</t>
  </si>
  <si>
    <t>LEEDS MANOR ROAD</t>
  </si>
  <si>
    <t>0.035 MI S. THUMB RUN</t>
  </si>
  <si>
    <t>3' paved shoulder</t>
  </si>
  <si>
    <t>LM7A-967-F16,P401</t>
  </si>
  <si>
    <t>LM7A-967-F16,P401 Latex Modified Emulsion Treatment</t>
  </si>
  <si>
    <t>RTE 742- RURAL RUSTIC RD (SURFACE TREAT NON-HARDSURFACE RD)</t>
  </si>
  <si>
    <t>David.Cubbage</t>
  </si>
  <si>
    <t>WHEATLEY SCHOOL ROAD</t>
  </si>
  <si>
    <t>ROUTE 688</t>
  </si>
  <si>
    <t>CONSTRUCTION OF NEW ROAD</t>
  </si>
  <si>
    <t>Tracy.Elliott</t>
  </si>
  <si>
    <t xml:space="preserve">CONSTRUCT NEW ROAD TO TIE INTO PROPOSED NEW CORRIDOR </t>
  </si>
  <si>
    <t>ROUTE 3 - TURN LANE IMPROVEMENTS AT LAKE OF THE WOODS</t>
  </si>
  <si>
    <t>ROUTE 3 - ADD ADDITIONAL LEFT TURN LANE AT LAKE OF THE WOODS (PROFFER FUNDS)</t>
  </si>
  <si>
    <t>Orange County</t>
  </si>
  <si>
    <t>GERMANNA HIGHWAY</t>
  </si>
  <si>
    <t>INT. ROUTE 3 AND LAKE OF THE WOODS</t>
  </si>
  <si>
    <t>ROUTE 1054 - FLAT RUN COURT - RURAL ADDITION</t>
  </si>
  <si>
    <t>FLAT RUN COURT</t>
  </si>
  <si>
    <t>ROUTE 1050</t>
  </si>
  <si>
    <t>RTE 681 - RURAL RUSTIC RD (SURFACE TREAT NON-HARDSURFACE RD)</t>
  </si>
  <si>
    <t>RTE 681 - RURAL RUSTIC RD (SURFACE TREAT NON-HARDSURFACE RD) ADDED WITH FY16 UPDATE</t>
  </si>
  <si>
    <t>WOODLEY LANE</t>
  </si>
  <si>
    <t>ROUTE 618</t>
  </si>
  <si>
    <t>PM-6F-16 Plant Mix, District Wide, Primary, Federal</t>
  </si>
  <si>
    <t>Gale.Dickerson</t>
  </si>
  <si>
    <t>Plant Mix: Annual Resurfacing Project</t>
  </si>
  <si>
    <t>Fredericksburg District-wide</t>
  </si>
  <si>
    <t>Fredericksburg</t>
  </si>
  <si>
    <t xml:space="preserve"> Newtown Road Over Beverly Creek ( VA Str 6909)</t>
  </si>
  <si>
    <t>Bridge Replacement  Newtown Road Over Beverly Creek ( VA Str 6909)</t>
  </si>
  <si>
    <t>King &amp; Queen County</t>
  </si>
  <si>
    <t>Middle Peninsula : King &amp; Queen</t>
  </si>
  <si>
    <t>SALUDA</t>
  </si>
  <si>
    <t>Newtown Rd.</t>
  </si>
  <si>
    <t>1.060 Miles South of Rt. 646</t>
  </si>
  <si>
    <t>Rte. 95 Culvert Rehabilitation</t>
  </si>
  <si>
    <t>Abdoul.Koura-Bodji</t>
  </si>
  <si>
    <t>BOX CULVERT REHABILITATION - INTERSTATE</t>
  </si>
  <si>
    <t>Spotsylvania County</t>
  </si>
  <si>
    <t>Fredericksburg : Spotsylvania County</t>
  </si>
  <si>
    <t>Radco : Spotsylvania</t>
  </si>
  <si>
    <t>FREDERICKSBURG</t>
  </si>
  <si>
    <t>URBAN FREEWAY/EXPRESSWAY</t>
  </si>
  <si>
    <t>0.3 MI NORTH RTE 630</t>
  </si>
  <si>
    <t>610 - LEFT TURN LANES TO AND FROM ONVILLE ROAD</t>
  </si>
  <si>
    <t>randall.mckinney</t>
  </si>
  <si>
    <t>Add double left turn lanes from Rte. 610 EB to Rte. 641 and from Rte. 641 to Rte. 610 EB - Intersection improvement for (BRAC)</t>
  </si>
  <si>
    <t>Stafford County</t>
  </si>
  <si>
    <t>Fredericksburg : Stafford County</t>
  </si>
  <si>
    <t>Radco : Stafford</t>
  </si>
  <si>
    <t>Garrisonville Road</t>
  </si>
  <si>
    <t>0.219 Miles West of Route 641 (Onville Road)</t>
  </si>
  <si>
    <t>Rehabilitate bridge on Route 1 over Hazel Run</t>
  </si>
  <si>
    <t>Sylvester.Okpala</t>
  </si>
  <si>
    <t>Rehabilitate bridge which is structurally deficient.  Complete superstructure and substructure repairs to improve general condition ratings.  Mill and overlay to reduce asphalt buildup and improve deck drainage. Seal expansion joints.  Improve slope protection.</t>
  </si>
  <si>
    <t>Fredericksburg : Fredericksburg</t>
  </si>
  <si>
    <t>Radco : Fredericksburg</t>
  </si>
  <si>
    <t>Jefferson Davis Highway</t>
  </si>
  <si>
    <t>0.03 Mile North of Hazel Run</t>
  </si>
  <si>
    <t>RTE 634 - SPOT IMPROVEMENTS</t>
  </si>
  <si>
    <t>Marc.Keenan</t>
  </si>
  <si>
    <t>To make spot improvements as needed to improve horizontal curves and to improve drainage along Canterbury road.</t>
  </si>
  <si>
    <t>Canterbury Road</t>
  </si>
  <si>
    <t>Various locations</t>
  </si>
  <si>
    <t>Bridge Cleaning - Fredericksburg District Wide FY16 to FY18</t>
  </si>
  <si>
    <t>Annette.Adams</t>
  </si>
  <si>
    <t>Bridge Cleaning, Preventive Maintenaince, Renewable</t>
  </si>
  <si>
    <t>RTE 643 - RECONSTRUCT &amp; SURFACE TREAT (HAVEN BEACH ROAD)</t>
  </si>
  <si>
    <t>Rural Rustic Road project - unpaved road</t>
  </si>
  <si>
    <t>Mathews County</t>
  </si>
  <si>
    <t>Middle Peninsula : Mathews</t>
  </si>
  <si>
    <t>Haven Beach Road</t>
  </si>
  <si>
    <t>Rte 704</t>
  </si>
  <si>
    <t>Bridge Painting, District  Wide</t>
  </si>
  <si>
    <t>Robert.Ridgell</t>
  </si>
  <si>
    <t>BRIDGE PAINTING - VARIOUS LOCATIONS</t>
  </si>
  <si>
    <t>RTE 699 - Surface Treat Non-hardsurface Road</t>
  </si>
  <si>
    <t>Robin.Tatum</t>
  </si>
  <si>
    <t>Surface Treat Non-Hardsurface Road</t>
  </si>
  <si>
    <t>Westmoreland County</t>
  </si>
  <si>
    <t>Northern Neck : Westmoreland</t>
  </si>
  <si>
    <t>NORTHERN NECK</t>
  </si>
  <si>
    <t>Pratts Place</t>
  </si>
  <si>
    <t>Intersection with RTE 643</t>
  </si>
  <si>
    <t xml:space="preserve"> RTE 631 - RESURFACING &amp;TRENCH WIDENING OF BELLS  HILL  ROAD</t>
  </si>
  <si>
    <t>Richard.Spurlock</t>
  </si>
  <si>
    <t>Safety Inmprovements via trench widening 2 - 4 ft, Resurfacing and Roadway Striping.</t>
  </si>
  <si>
    <t>Bells Hill Road</t>
  </si>
  <si>
    <t>Intersection RTE 1</t>
  </si>
  <si>
    <t>Cork Street</t>
  </si>
  <si>
    <t>PM-6C-16 Plant Mix, District Wide, Primary System</t>
  </si>
  <si>
    <t>To maintain and preserve the current level of safety and accessibility, Plant Mix Resurfacing. NOTE: This Project is funded with Construction funds.</t>
  </si>
  <si>
    <t>Trench Widening,Centerline Rumble Strips, 6" Wide Edge Lines</t>
  </si>
  <si>
    <t>2' - 4' Shoulder Trench Widening, Installation of Centerline Rumble Strips, Installation of 6" Wide Thermoplastic Edge Lines at various locations in Caroline County and Spotsylvania Counties.</t>
  </si>
  <si>
    <t xml:space="preserve">PM-6B-16 Plant Mix, District Wide, Primary, Federal  </t>
  </si>
  <si>
    <t>Plant Mix Treatment: Annual Resurfacing Project</t>
  </si>
  <si>
    <t>Fredericksburg : Fredericksburg District-wide</t>
  </si>
  <si>
    <t>PM-6B-16 Plant Mix, District Wide, Secondary, Federal</t>
  </si>
  <si>
    <t>PM-6B-16 Plant Mix, District Wide, Secondary, State Funded</t>
  </si>
  <si>
    <t>PM-6C-16 Plant Mix, District Wide, Primary, Federal</t>
  </si>
  <si>
    <t>PM-6C-16 Plant Mix, District Wide, Secondary, Federal</t>
  </si>
  <si>
    <t>PM-6C-16 Plant Mix, District Wide, Secondary, State Funded</t>
  </si>
  <si>
    <t>PM-6F-16 Plant Mix, District Wide, Secondary, Federal</t>
  </si>
  <si>
    <t>Plant Mix: Annual Resurfacing Program</t>
  </si>
  <si>
    <t>PM-6F-16 Plant Mix, District Wide, Secondary</t>
  </si>
  <si>
    <t>RTE 17 - RECONSTRUCTION</t>
  </si>
  <si>
    <t>To widen Route 17 in Stafford County from four lanes to six lanes.</t>
  </si>
  <si>
    <t>Warrenton Road</t>
  </si>
  <si>
    <t>0.009 Mi. South of McLANE Drive</t>
  </si>
  <si>
    <t>RTE 630 - RECONSTRUCT &amp; SURFACE TREAT (DESHAZO ROAD)</t>
  </si>
  <si>
    <t>Reconstruct and Pave Non-Hardsurfaced Road</t>
  </si>
  <si>
    <t>Deshazo Road</t>
  </si>
  <si>
    <t>RTE 631</t>
  </si>
  <si>
    <t>RTE 613 Dunluce Road Reconstruct and Surface Treat NHS</t>
  </si>
  <si>
    <t>Reconstruct and surface treat unpaved road.</t>
  </si>
  <si>
    <t>King William County</t>
  </si>
  <si>
    <t>Middle Peninsula : King William</t>
  </si>
  <si>
    <t>Dunluce Road</t>
  </si>
  <si>
    <t xml:space="preserve">RTE 618 </t>
  </si>
  <si>
    <t>ROUTE 721 (GRAND BROOKS RD) - RURAL RUSTIC</t>
  </si>
  <si>
    <t>Pave non hard surfaced Road</t>
  </si>
  <si>
    <t>Intersection with Rte 601 Lawyers Road</t>
  </si>
  <si>
    <t>RESURFACING - DANDRIDGE STREET</t>
  </si>
  <si>
    <t>Reconstruction of existing Roadway</t>
  </si>
  <si>
    <t>Dandridge Street</t>
  </si>
  <si>
    <t>Int. of Dandridge St. and Rappahannock Ave.</t>
  </si>
  <si>
    <t>RESURFACING - PAYNE STREET</t>
  </si>
  <si>
    <t xml:space="preserve">Reconstruction of existing Roadway </t>
  </si>
  <si>
    <t>Payne Street</t>
  </si>
  <si>
    <t xml:space="preserve">Int. of Payne St. and Rappahannock Ave. </t>
  </si>
  <si>
    <t>Provide left turn, thru and right turn lanes NB Rt 1234</t>
  </si>
  <si>
    <t xml:space="preserve">Address capacity constraints at intersection of Spotsylvania Ave and Mine Rd by providing dedicated left turn, through and right turn lanes on NB Spotsylvania Ave, upgrade signal poles and eliminate split traffic signal phasing. </t>
  </si>
  <si>
    <t>Spotsylvania Ave</t>
  </si>
  <si>
    <t>0.069 Miles South Int. Rte 639 W. (Mine Rd)</t>
  </si>
  <si>
    <t>PM-6G-16 Plant Mix, District Wide, Secondary, Federal</t>
  </si>
  <si>
    <t>PM-6G-16 Plant Mix, District Wide, Secondary, State Funded</t>
  </si>
  <si>
    <t>Plant Mix Annual Resurfacing Project</t>
  </si>
  <si>
    <t>PAVEMENT MARKINGS - DISTRICTWIDE</t>
  </si>
  <si>
    <t>Project will restripe pavement markings on the Primary and Secondary routes within the Fredericksburg District.</t>
  </si>
  <si>
    <t>Accomack-Northampton : Nassawadox</t>
  </si>
  <si>
    <t>ST-6A-16 Surface Treatment, District Wide, Secondary System</t>
  </si>
  <si>
    <t>Surface Treatment: Annual Resurfacing Project</t>
  </si>
  <si>
    <t>SS-6A-16 Slurry Seal Treat., District Wide, Primary System</t>
  </si>
  <si>
    <t>Slurry Seal Treatment: Annual Resurfacing Project</t>
  </si>
  <si>
    <t>PRINCESS ANNE STREET IMPROVEMENTS - PHASE 2</t>
  </si>
  <si>
    <t xml:space="preserve">scope of work include Mill and Overlay 2”-4” along with subsurface repair to include an area 3’ wide times the length of the project and 3’ wide cuts at each intersection.  </t>
  </si>
  <si>
    <t>Princess Anne St.</t>
  </si>
  <si>
    <t xml:space="preserve">Fauquier Street </t>
  </si>
  <si>
    <t>RTE 628 at Intersection RTE 208 Turn Lanes &amp; Traffic Signal</t>
  </si>
  <si>
    <t>Creating Turn Lanes on existing Smith Station Road alignment and Modify traffic signal.</t>
  </si>
  <si>
    <t>Smith Station Road</t>
  </si>
  <si>
    <t>0.28 MI SOUTH of RT 208</t>
  </si>
  <si>
    <t>PM-6J-16 Asphalt Resurfacing (THMACO) Primary System</t>
  </si>
  <si>
    <t>To maintain and preserve the current level of safety and accessibility, plant mix resurfacing.</t>
  </si>
  <si>
    <t>Caroline County</t>
  </si>
  <si>
    <t>Radco : Caroline</t>
  </si>
  <si>
    <t>PM-6A-16 Plant Mix, District Wide, Interstate System</t>
  </si>
  <si>
    <t>RTE. 722 OVER MATTAPONI RIVER</t>
  </si>
  <si>
    <t>BRIDGE MAJOR REHABILITATION -  SUPERSTRUCTURE  REPLACEMENT.</t>
  </si>
  <si>
    <t>Nelson Hill Rd.</t>
  </si>
  <si>
    <t>0.5 Mi.E.Rte.676</t>
  </si>
  <si>
    <t>DISTRICT WIDE - SIGNAL INSTALLATIONS</t>
  </si>
  <si>
    <t>Teresa.Gardner</t>
  </si>
  <si>
    <t>Project will install two new traffic signals: Spotsylvania County at the intersection of Rtes. 1 &amp; 608; and in King George County at the intersection of Rtes. 205 &amp; 218.</t>
  </si>
  <si>
    <t>PM-6E-16 Plant Mix, District Wide, Secondary, Federal</t>
  </si>
  <si>
    <t>PM-6E-16 Plant Mix, District Wide, Secondary, State Funded</t>
  </si>
  <si>
    <t>SURFACE TREAT NON HARD SURFACED ROAD</t>
  </si>
  <si>
    <t xml:space="preserve">Rural Rustic- Pave non hard surfaced road_x000D_
</t>
  </si>
  <si>
    <t>Northumberland County</t>
  </si>
  <si>
    <t>Northern Neck : Northumberland</t>
  </si>
  <si>
    <t>Hardings Wharf Drive</t>
  </si>
  <si>
    <t>End State Maint.</t>
  </si>
  <si>
    <t>PM-6D-16 Plant Mix, District Wide, Primary, Federal</t>
  </si>
  <si>
    <t>PM-6D-16 Plant Mix, District Wide, Secondary, Federal</t>
  </si>
  <si>
    <t>PM-6D-16 Plant Mix, District Wide, Secondary, State Funded</t>
  </si>
  <si>
    <t>PM-6F-15 Asphalt Resurfacing Saluda &amp; N.N. Residency Primary</t>
  </si>
  <si>
    <t>Deneka.Gary</t>
  </si>
  <si>
    <t>To maintain and preserve the current level of safety and accessibility, Plant Mix Resurfacing</t>
  </si>
  <si>
    <t>Middlesex County</t>
  </si>
  <si>
    <t>Middle Peninsula : Middlesex</t>
  </si>
  <si>
    <t xml:space="preserve">Rural Rustic- Pave non hard surfaced road  </t>
  </si>
  <si>
    <t>Richmond County</t>
  </si>
  <si>
    <t>Northern Neck : Richmond</t>
  </si>
  <si>
    <t>Mozingo Road</t>
  </si>
  <si>
    <t>Intersection Rte. 638 (Oak Row Road)</t>
  </si>
  <si>
    <t>RURAL ADDITION - BAY VIEW DRIVE</t>
  </si>
  <si>
    <t>Clyde.Hathaway</t>
  </si>
  <si>
    <t>Grade, Drain, and Pave Road</t>
  </si>
  <si>
    <t>RURAL ADDITION - STRIPER DRIVE</t>
  </si>
  <si>
    <t xml:space="preserve">Grade, Drain, and Pave Road </t>
  </si>
  <si>
    <t>Striper Drive</t>
  </si>
  <si>
    <t>Route 1319</t>
  </si>
  <si>
    <t>Pave Washington Circle</t>
  </si>
  <si>
    <t>Re-grade, Improve drainage ditches as necessary and pave Washington Circle.</t>
  </si>
  <si>
    <t>Washington Circle</t>
  </si>
  <si>
    <t>RTE 1340 West Potomac Drive</t>
  </si>
  <si>
    <t>RECONSTRUCTION - PRINCESS ANNE STREET</t>
  </si>
  <si>
    <t>Milling and re-paving of Princess Anne Street</t>
  </si>
  <si>
    <t>Princess Anne St</t>
  </si>
  <si>
    <t>Intersection of Charlotte Street</t>
  </si>
  <si>
    <t>RTE 631 - Intersection reconstruction with Rte 205</t>
  </si>
  <si>
    <t xml:space="preserve">To reconstruct the intersection of Rte 631 with Rte 205 and add a right turning lane on Rte 205. </t>
  </si>
  <si>
    <t>LONGFIELD ROAD</t>
  </si>
  <si>
    <t>0.133 MI South of ROUTE 205</t>
  </si>
  <si>
    <t>Richmond County Recreation Access</t>
  </si>
  <si>
    <t>Fulton.deLamorton</t>
  </si>
  <si>
    <t>To provide a recreational access road with bike lanes to the Richmond County Community Recreation Park.</t>
  </si>
  <si>
    <t>Route 3</t>
  </si>
  <si>
    <t>RTE. 360 - PEDESTRIAN IMPROVEMENTS</t>
  </si>
  <si>
    <t>Project will construct ramps and sidewalks and will add pedestrian signals to the intersection.</t>
  </si>
  <si>
    <t>Richmond Road</t>
  </si>
  <si>
    <t>0.017 Miles West of Route 3 Business</t>
  </si>
  <si>
    <t>Rte 1026 - Construct right turn lane onto Rte 3 East</t>
  </si>
  <si>
    <t>MINOR WIDENING</t>
  </si>
  <si>
    <t>Add right  turn lane from  Route 1026 to  Route 3.</t>
  </si>
  <si>
    <t>Lancaster County</t>
  </si>
  <si>
    <t>Northern Neck : Lancaster</t>
  </si>
  <si>
    <t>School Street</t>
  </si>
  <si>
    <t>.10 Mile South of Rte 3</t>
  </si>
  <si>
    <t xml:space="preserve"> Rt 1216 Bicycle-Pedestrian Improvement</t>
  </si>
  <si>
    <t>Greg.Tkac</t>
  </si>
  <si>
    <t>Retrofit the existing two lane road which is currently a mixed use area to allow residents of the penisula to safely use non-motorized forms of transportation to access community facilities, medical and other offices, and retail centers as well as other residential areas.</t>
  </si>
  <si>
    <t>Gloucester County</t>
  </si>
  <si>
    <t>Hampton Roads : Gloucester County</t>
  </si>
  <si>
    <t>Middle Peninsula : Gloucester</t>
  </si>
  <si>
    <t>Hayes Road</t>
  </si>
  <si>
    <t>Northern intersection of Hayes Road and 17; also  intersecti</t>
  </si>
  <si>
    <t>TRAFFIC OPERATIONS CENTER - BELMAN RD. OFFICE</t>
  </si>
  <si>
    <t>Construction of a Traffic Operations Center (TOC) to coordinate management of signal operations on two major primary routes through City of Fredericksburg - Route 1 and Route 3.</t>
  </si>
  <si>
    <t>Jefferson Davis Highway / Blue Gray Parkway</t>
  </si>
  <si>
    <t>Stafford County Line</t>
  </si>
  <si>
    <t>#SGR RECONSTRUCTION - ROUTE 17B (DIXON STREET)</t>
  </si>
  <si>
    <t xml:space="preserve">Proposed project would remove and replace two inches (2") of asphalt on the northbound lanes of Route 17Business (Dixon Street) </t>
  </si>
  <si>
    <t>Dixon Street</t>
  </si>
  <si>
    <t>Beulah Salisbury Drive</t>
  </si>
  <si>
    <t>#SGR RECONSTRUCTION - ROUTE 3 (PLANK ROAD)</t>
  </si>
  <si>
    <t xml:space="preserve">Proposed project would remove and replace two inches (2") of asphalt on the eastbound lanes of Route 3 (Plank Road) </t>
  </si>
  <si>
    <t>Plank Road</t>
  </si>
  <si>
    <t>Intersection Westmoreland Drive</t>
  </si>
  <si>
    <t>SUPERSTRUCTURE REPLACEMENT - RTE. 721 OVER MARACOSSIC CREEK</t>
  </si>
  <si>
    <t>To replace the superstructure on the Route 721 Bridge over Maracossic Creek using State Forces/Hired Equipment.</t>
  </si>
  <si>
    <t>Sparta Road</t>
  </si>
  <si>
    <t>0.127 mi E of Int Rte 721 and Pendleton Dr</t>
  </si>
  <si>
    <t>RURAL ADDITONS - PAVE UNPAVED STONEWALL LANE</t>
  </si>
  <si>
    <t>County funded project to pave unpaved roadway</t>
  </si>
  <si>
    <t>Stonewall Lane</t>
  </si>
  <si>
    <t>Int. Rte. 606</t>
  </si>
  <si>
    <t>RECONSTRUCTION - ROUTE 3 (BLUE AND GRAY PARKWAY)</t>
  </si>
  <si>
    <t>Proposed project would remove and replace two inches (2") of asphalt on the westbound lanes of Route 3 (Blue and Gray Parkway)</t>
  </si>
  <si>
    <t>Blue and Gray Parkway</t>
  </si>
  <si>
    <t>East end of Bridge over Dixon Street</t>
  </si>
  <si>
    <t>RTE 643 - RECONSTRUCT &amp; SURFACE TREAT (HALEYS MILL RD)</t>
  </si>
  <si>
    <t xml:space="preserve">Reconstruct &amp; Surface Treat Non-Hardsurfaced Road (Rural Rustic) </t>
  </si>
  <si>
    <t xml:space="preserve">1.25 Mi. N of Int Rte. 655 (Ridge Road) </t>
  </si>
  <si>
    <t xml:space="preserve">Int. Route 601 (Lawyers Road) </t>
  </si>
  <si>
    <t>RTE 643 - RECONSTRUCT &amp; SURFACE TREAT (WILLIAMS LANE)</t>
  </si>
  <si>
    <t>RECREATIONAL ACCESS - CROW'S NEST NATURE PRESERVE</t>
  </si>
  <si>
    <t>To provide a hard surfaced Roadway into the Crow's Nest Nature preserve.</t>
  </si>
  <si>
    <t>.02 Mi E of Intersection at Rte 609</t>
  </si>
  <si>
    <t>SIGNAL INSTALLATION (INT. ROUTES 626 &amp; 624)</t>
  </si>
  <si>
    <t>To install signal for purposes of safety concerns related to sight distance at intersection.</t>
  </si>
  <si>
    <t>Leeland Road</t>
  </si>
  <si>
    <t>0.10 Mi North Int. Rte 626 &amp; Rte 624 Primmer House Rd</t>
  </si>
  <si>
    <t>Pedestrian crossing</t>
  </si>
  <si>
    <t>#SGR James City 2017 Plant Mix, State of Good Repair</t>
  </si>
  <si>
    <t>Joseph.Ludwig</t>
  </si>
  <si>
    <t>SGR projects</t>
  </si>
  <si>
    <t>James City County</t>
  </si>
  <si>
    <t>Hampton Roads</t>
  </si>
  <si>
    <t>Hampton Roads : James City County</t>
  </si>
  <si>
    <t>Hampton Roads : James City</t>
  </si>
  <si>
    <t>WILLIAMSBURG</t>
  </si>
  <si>
    <t>0.13 mi. S of Rte. 1782, Hillside Way</t>
  </si>
  <si>
    <t>Williamsburg Residency Non-SGR Paving Project for Route 31</t>
  </si>
  <si>
    <t>Williamsburg Residency Non-SGR Paving Project for Route 31 in James City County to improve the condition of the roadway.</t>
  </si>
  <si>
    <t>Jamestown Road</t>
  </si>
  <si>
    <t>COMMANDER SHEPARD BOULEVARD PHASE II 4 LANE DIVIDED</t>
  </si>
  <si>
    <t>Marci.Thompson</t>
  </si>
  <si>
    <t xml:space="preserve">ESTABLISHING A NEW ALIGNMENT FOR AN EAST/WEST CONNECTOR - THIS IS A UCI PROJECT.- ALL VDOT CHARGES SHOULD BE CHARGED TO UPC 75388 for CONSTRUCTION AND 19028 for PE </t>
  </si>
  <si>
    <t>Hampton</t>
  </si>
  <si>
    <t>Hampton Roads : Hampton</t>
  </si>
  <si>
    <t>COMMANDER SHEPARD BLVD.</t>
  </si>
  <si>
    <t>INT. SAUNDERS RD. &amp; BIG BETHEL RD.</t>
  </si>
  <si>
    <t>Southside Centerline Rumble Strips</t>
  </si>
  <si>
    <t>Paul.Moose</t>
  </si>
  <si>
    <t xml:space="preserve">Construct Centerline Rumble Strips and install Pavement Markings and Rasied Snowplowable Pavement Markers at various locations along Rte 35 and Rte 40. </t>
  </si>
  <si>
    <t>Hampton Roads District-wide</t>
  </si>
  <si>
    <t>Hampton Roads : Hampton Roads District-wide</t>
  </si>
  <si>
    <t>IMPLEMENT ITS DEVICES ON I-64 @ MERCURY BOULEVARD.</t>
  </si>
  <si>
    <t>K.Reavis</t>
  </si>
  <si>
    <t>Implementation of ITS devices along I-64 in Hampton Roads for incident management.</t>
  </si>
  <si>
    <t>Hampton Roads Center Parkway</t>
  </si>
  <si>
    <t>Improvement of the Halifax Street Bridge</t>
  </si>
  <si>
    <t>James.Poff</t>
  </si>
  <si>
    <t xml:space="preserve">This project will replace existing bridge with a new  bridge supported on piles and minimal approach work,(estimated 70 feet per approach). </t>
  </si>
  <si>
    <t>Emporia</t>
  </si>
  <si>
    <t>Crater : Emporia</t>
  </si>
  <si>
    <t>FRANKLIN</t>
  </si>
  <si>
    <t>Halifax Street</t>
  </si>
  <si>
    <t xml:space="preserve">126 ft (north) of the CL of the Halifax Street Bridge </t>
  </si>
  <si>
    <t>#SGR - Ferrell Parkway Mill &amp; Overlay</t>
  </si>
  <si>
    <t>Felicia.Holland</t>
  </si>
  <si>
    <t>FY17 Primary Extension project.  Mill and overlay to existing 4 lanes of Ferrell Parkway between Indian Lakes Blvd and Ferrell Parkway Bridge over Canal</t>
  </si>
  <si>
    <t>Virginia Beach</t>
  </si>
  <si>
    <t>Hampton Roads : Virginia Beach</t>
  </si>
  <si>
    <t>NORFOLK</t>
  </si>
  <si>
    <t>Ferrell Parkway</t>
  </si>
  <si>
    <t>.2 miles west of Indian Lakes Blvd</t>
  </si>
  <si>
    <t>RTE 709 - Improvement</t>
  </si>
  <si>
    <t>John.Arms</t>
  </si>
  <si>
    <t xml:space="preserve">Roadway widening to improve safety. </t>
  </si>
  <si>
    <t>Accomack County</t>
  </si>
  <si>
    <t>Accomack-Northampton : Accomack</t>
  </si>
  <si>
    <t>ACCOMAC</t>
  </si>
  <si>
    <t>HORNTOWN ROAD</t>
  </si>
  <si>
    <t>ROUTE 13</t>
  </si>
  <si>
    <t>LYNNHAVEN PARKWAY - WIDENING TO 4 LANES</t>
  </si>
  <si>
    <t>Mitchell.Conner</t>
  </si>
  <si>
    <t>The purpose of this project is to provide more capacity along Lynnhaven Parkway and to reduce travel delays by adding an additional lane in each direction and creating a connection between Chesapeake and Virginia Beach by bridging a canal located between Centerville Turnpike and Indian River Road.</t>
  </si>
  <si>
    <t>LYNNHAVEN PKWY</t>
  </si>
  <si>
    <t>0.4571 Miles East of Centerville Turnpike</t>
  </si>
  <si>
    <t>Kecoughtan Rd. Guardrail</t>
  </si>
  <si>
    <t>To improve the gaurdrail safety over Sunset Creek ~300 feet.</t>
  </si>
  <si>
    <t>Kecoughtan Rd</t>
  </si>
  <si>
    <t>Over Sunset Creek</t>
  </si>
  <si>
    <t>RTE 5 - REPAIR EB RDWY SIDE SLOPE &amp; TWIN 30" CULVERT OUTFALL</t>
  </si>
  <si>
    <t>RESTORE EASTBOUND ROADWAY SIDE SLOPE AND THE TWIN 30" CULVERT OUTFALL.</t>
  </si>
  <si>
    <t>John Tyler Highway</t>
  </si>
  <si>
    <t>FROM: 0.01 MI EAST OF MILL CREEK</t>
  </si>
  <si>
    <t>RTE 1604 - REPLACE 30" CULVERT AND REPAIR OUTFALL</t>
  </si>
  <si>
    <t>Replace ageing 30" culvert, repair washed out sideslope and eroded outfall.</t>
  </si>
  <si>
    <t>Pasture Circle</t>
  </si>
  <si>
    <t>0.01 Mi. from cul-de-sac</t>
  </si>
  <si>
    <t>RTE 199 - REPAIR WB SIDESLOPE, REPLACE PAVED FLUME &amp; OUTFALL</t>
  </si>
  <si>
    <t>Repair washed out slope and eroded outfall on fill slope of the westbound lanes.</t>
  </si>
  <si>
    <t>York County</t>
  </si>
  <si>
    <t>Hampton Roads : York County</t>
  </si>
  <si>
    <t>Hampton Roads : York</t>
  </si>
  <si>
    <t>Humelsine Parkway</t>
  </si>
  <si>
    <t>400 Feet East of Rte 143 Exit Ramp</t>
  </si>
  <si>
    <t>Upgrade Interchange Guide Signs</t>
  </si>
  <si>
    <t>Mark.Winslow</t>
  </si>
  <si>
    <t>Upgrade signs at the Rte. 58 and Rte. 258  interchange per Traffic Engineering recommendations. Project to use Regional ON CALL SIGN Contract UPC #105491 for construction.</t>
  </si>
  <si>
    <t>Southampton County</t>
  </si>
  <si>
    <t>Hampton Roads : Southampton</t>
  </si>
  <si>
    <t>Battlefield Boulevard Milling &amp; Resurfacing</t>
  </si>
  <si>
    <t>To mill and resurface State Route 168/Battlefield boulevard between Debaun Avenue and Campostella Road</t>
  </si>
  <si>
    <t>Chesapeake</t>
  </si>
  <si>
    <t>Hampton Roads : Chesapeake</t>
  </si>
  <si>
    <t>Battlefield Boulevard</t>
  </si>
  <si>
    <t>Debaun Avenue</t>
  </si>
  <si>
    <t>Campostella Road</t>
  </si>
  <si>
    <t>Install Composite Pile Dophins at Jamestown Scotland Ferry</t>
  </si>
  <si>
    <t>Installation of single composite pile dolphin to replace damage and worn out old wooden pile dolphins.</t>
  </si>
  <si>
    <t>Jamestown Rd</t>
  </si>
  <si>
    <t>Jamestown Ferry Terminal-James City County</t>
  </si>
  <si>
    <t>Rt. 13 Overpass Drainage Improvements</t>
  </si>
  <si>
    <t>Matthew.Simeone</t>
  </si>
  <si>
    <t>Install curbing and drainage structures to prevent slope failure.</t>
  </si>
  <si>
    <t>Shore Drive Bike Facilities</t>
  </si>
  <si>
    <t>Joshua.Negovan</t>
  </si>
  <si>
    <t>Construction of a paved shoulder for an on-road bike facility along both sides of Shore Drive from Diamond Springs Road to Greenwell Road.</t>
  </si>
  <si>
    <t>Shore Drive</t>
  </si>
  <si>
    <t>Diamond Springs Road</t>
  </si>
  <si>
    <t>Neighbors Drive Reconstruction</t>
  </si>
  <si>
    <t>Carolyn.Daliege</t>
  </si>
  <si>
    <t>To reconstruct the subdivision street, add new sidewalks, aprons, trees, and associated stormwater management.</t>
  </si>
  <si>
    <t>Neighbors Drive</t>
  </si>
  <si>
    <t>Richmond Rd.</t>
  </si>
  <si>
    <t>Primary Extension Paving - Atlantic Avenue</t>
  </si>
  <si>
    <t>FY16 Primary Extension Pavement Improvement Project</t>
  </si>
  <si>
    <t>Atlantic Avenue</t>
  </si>
  <si>
    <t>Rte 680 Over Stallings Creek VA str. 6075</t>
  </si>
  <si>
    <t>Jay.Patel</t>
  </si>
  <si>
    <t>Isle of Wight County</t>
  </si>
  <si>
    <t>Hampton Roads : Isle of Wight County</t>
  </si>
  <si>
    <t>Hampton Roads : Isle of Wight</t>
  </si>
  <si>
    <t xml:space="preserve">1.00 Mi. E. Int. Rte. 683 </t>
  </si>
  <si>
    <t>Rte 621 Over Passenger Swamp Va Str. 6031</t>
  </si>
  <si>
    <t>Bridge Replacement. The existing bridge with Sufficiency Rating of 31.3._x000D_
The proposed bridge will be two spans with pre-stressed concrete beam/slab as superstructure on pile bent/abutment._x000D_
In general, total span at 70 feet long and 25 feet wide</t>
  </si>
  <si>
    <t>0.089 Miles West of Passenger Swamp</t>
  </si>
  <si>
    <t>ADA Compliance - Hampton Roads District</t>
  </si>
  <si>
    <t>Project is for Miscellaneous Concrete Installation and Replacement for ADA Compliance throughout the Hampton Roads District (RAAP).</t>
  </si>
  <si>
    <t>ADA Compliance</t>
  </si>
  <si>
    <t>RTE 17 - WIDEN FROM 4 TO 6 LANES</t>
  </si>
  <si>
    <t>To add capacity to roadway by adding two additional through lanes.</t>
  </si>
  <si>
    <t>1.267 MILE SOUTH ROUTE 620 (LAKESIDE DRIVE)</t>
  </si>
  <si>
    <t>Replace Overhead Sign Structures</t>
  </si>
  <si>
    <t xml:space="preserve">Replace overhead sign structures on I-464 and I-664. </t>
  </si>
  <si>
    <t>Sign Maintenance &amp; Improvements</t>
  </si>
  <si>
    <t xml:space="preserve">Project will be replacing signs and post that no longer meet the minimum service level for sign retro-reflectivity and function.   </t>
  </si>
  <si>
    <t>Northampton County</t>
  </si>
  <si>
    <t>Hampton Roads : Northampton County</t>
  </si>
  <si>
    <t>Accomack-Northampton : Northampton</t>
  </si>
  <si>
    <t>Rte. 600</t>
  </si>
  <si>
    <t>Richneck Rd.-Install Flashing Lights &amp; Gates w/Motion Detect</t>
  </si>
  <si>
    <t>Highway-Rail Safety Project Priority Number #2015018 - Richneck Rd. - City of Newport News - Install Flashing Lights and Gates w Motion Detection at CSXRR Crossing 224160J.</t>
  </si>
  <si>
    <t>Newport News</t>
  </si>
  <si>
    <t>Hampton Roads : Newport News</t>
  </si>
  <si>
    <t>Richneck Rd</t>
  </si>
  <si>
    <t>.43 Mi S of Rt. 105</t>
  </si>
  <si>
    <t>Surry County 2016 Plant Mix Schedule - Primary</t>
  </si>
  <si>
    <t>2016 Primary Participating Plant Mix Schedule to improve paving conditions in the Williamsburg Residency</t>
  </si>
  <si>
    <t>Surry County</t>
  </si>
  <si>
    <t>Hampton Roads : Surry County</t>
  </si>
  <si>
    <t>Crater : Surry</t>
  </si>
  <si>
    <t>I-95 Resurfacing Schedule with T&amp;S Upgrades</t>
  </si>
  <si>
    <t>To improve pavement conditions on I-95 North in Sussex County with the 2016 Plantmix Schedule. The project is federally eligible.</t>
  </si>
  <si>
    <t>Sussex County</t>
  </si>
  <si>
    <t>Hampton Roads : Sussex County</t>
  </si>
  <si>
    <t>Crater : Sussex</t>
  </si>
  <si>
    <t>I-95 North</t>
  </si>
  <si>
    <t>County Mile post 7.17</t>
  </si>
  <si>
    <t>Accomac Residency 2016 Plant Mix Schedule Pri. Part</t>
  </si>
  <si>
    <t xml:space="preserve">2016 Primary Participating Plant Mix Schedule to improve pavement conditions in the Accomac Residency. </t>
  </si>
  <si>
    <t>Accomac Residency 2016 Plant Mix Schedule Sec. Part</t>
  </si>
  <si>
    <t xml:space="preserve">2016 Secondary Participating Plant Mix Schedule to improve pavement conditions in the Accomac Residency.  </t>
  </si>
  <si>
    <t>Interstate Resurfacing Schedule with T&amp;S Upgrades</t>
  </si>
  <si>
    <t>To improve pavement conditions on interstate I-64 on the Peninsula with the 2016 Plantmix Schedule.  Paving will also be conducted at various bridge abutments between M.P 239.6 and 248.15.</t>
  </si>
  <si>
    <t>64</t>
  </si>
  <si>
    <t>262.4</t>
  </si>
  <si>
    <t>Sussex County 2016 Plant Mix Schedule, Primary Part</t>
  </si>
  <si>
    <t>2016 Primary Participating Plant Mix Schedule to improve pavement conditions in Sussex County.</t>
  </si>
  <si>
    <t>Sussex County 2016 Plant Mix Schedule Secondary Part.</t>
  </si>
  <si>
    <t>2016 Plant Mix Schedule to maintain and improve pavement conditions in the County of Sussex.</t>
  </si>
  <si>
    <t>Southampton County 2016 Plant Mix Schedule Secondray Part.</t>
  </si>
  <si>
    <t>2016 Plant Mix Schedule to maintain and improve pavement conditions in the County of Southampton.</t>
  </si>
  <si>
    <t>2016 Southampton County Plant Mix Schedule, Primary Part</t>
  </si>
  <si>
    <t>2016 Primary Participating Plant Mix Schedule to improve pavement conditions in Southampton County.</t>
  </si>
  <si>
    <t>Clean and Repaint 7 Bridges</t>
  </si>
  <si>
    <t>clean and repaint 7 bridges</t>
  </si>
  <si>
    <t>District Wide Bridge Scour Repair</t>
  </si>
  <si>
    <t>Bridge scour repairs to various structures district-wide</t>
  </si>
  <si>
    <t>Varies</t>
  </si>
  <si>
    <t>Greensville County Additional 2016 Plant Mix Schedule Sec.</t>
  </si>
  <si>
    <t>Additional 2016 Plant Mix Schedule to maintain and improve pavement conditions in the County of Greensville.</t>
  </si>
  <si>
    <t>Greensville County</t>
  </si>
  <si>
    <t>Crater : Greensville</t>
  </si>
  <si>
    <t>Greensville County 2016 Plant Mix Schedule, Primary Part</t>
  </si>
  <si>
    <t>2016 Primary Participating Plant Mix Schedule to improve pavement conditions in Greensville County.</t>
  </si>
  <si>
    <t>Greensville County 2016 Plant Mix Schedule Secondary Part.</t>
  </si>
  <si>
    <t>2016 Plant Mix Schedule to maintain and improve pavement conditions in the County of Greensville.</t>
  </si>
  <si>
    <t>JCC &amp; York County 2016 Plant Mix Schedule - Primary</t>
  </si>
  <si>
    <t>2016 Primary Participating Plant Mix Schedule to improve pavement conditions in the Williamsburg Residency.</t>
  </si>
  <si>
    <t>JCC &amp; York County 2016 Plant Mix Schedule - Secondary Non-Pa</t>
  </si>
  <si>
    <t>2016 Secondary Non-Participating Plant Mix Schedule to improve pavement conditions in the Williamsburg Residency.</t>
  </si>
  <si>
    <t>Remove existing concrete and replace with asphalt.</t>
  </si>
  <si>
    <t>Construction -  Reconstruction/Improvement to existing roadway to improve structural integrity.</t>
  </si>
  <si>
    <t>Norfolk</t>
  </si>
  <si>
    <t>Hampton Roads : Norfolk</t>
  </si>
  <si>
    <t>Terminal Boulevard</t>
  </si>
  <si>
    <t>Hampton Boulevard</t>
  </si>
  <si>
    <t>JSF Transfer Bridge Repairs</t>
  </si>
  <si>
    <t>To repair the transfer bridge on the Jamestown side of the JSF landing bridge</t>
  </si>
  <si>
    <t>MP 20.1</t>
  </si>
  <si>
    <t xml:space="preserve"> Jamestown Scotland Ferry Electrical Feeder Upgrade</t>
  </si>
  <si>
    <t>Laird-Robert.McLeish</t>
  </si>
  <si>
    <t>The Electrical feeder from the town of surry will be upgraded down the 31 cooridor to the ferry shore and there the electrical feeder will be replaced and upgraded out to the end of the pier and ferry boat slips.</t>
  </si>
  <si>
    <t>Town of Surry</t>
  </si>
  <si>
    <t>2016 Extra Plant Mix Schedule - Secondary Non-Part</t>
  </si>
  <si>
    <t>2016 Extra Plant Mix Schedule to improve pavement conditions in the Williamsburg Residency</t>
  </si>
  <si>
    <t>Rte 659 Over Flat Swamp VA str. 6069</t>
  </si>
  <si>
    <t>Vicks Millpond Road</t>
  </si>
  <si>
    <t>1.90 Mi South of Rte. 665</t>
  </si>
  <si>
    <t>Accomac Residency 2016 Plant Mix Paving Sec.</t>
  </si>
  <si>
    <t>R.Isdell</t>
  </si>
  <si>
    <t>2016 Secondary Plant Mix Scheduleto improve pavement conditions in the Accomac Residency.</t>
  </si>
  <si>
    <t>Big Bethel Traffic Signal Communication Installation</t>
  </si>
  <si>
    <t>Installing traffic service communication lines and associated items including junction boxes to connect the existing, recently replaced, signal at Big Bethel Road and Commander Shepard Blvd/Saunders Rd to the City's Traffic Operations Center.</t>
  </si>
  <si>
    <t>Big Bethel Rd.</t>
  </si>
  <si>
    <t>North Park Lane</t>
  </si>
  <si>
    <t xml:space="preserve"> Replace High Mast Light Poles</t>
  </si>
  <si>
    <t>Blaine.Tudor</t>
  </si>
  <si>
    <t>This project is for the for replacement of the 588 Steel High Mast Light Poles previously removed from service due to structural failure at four (4) interchanges on I-64. The interchanges include Northampton Boulevard, Tidewater Drive, Chesapeake Boulevard, and LaSalle Avenue.</t>
  </si>
  <si>
    <t>RTE 654 - PAVE NON-HARD SURFACE ROAD</t>
  </si>
  <si>
    <t>Sherry.Parker</t>
  </si>
  <si>
    <t>Pave Non-Hard Surface road Using Rural rustic Road Concept.</t>
  </si>
  <si>
    <t>RAWLINGS ROAD</t>
  </si>
  <si>
    <t>ROUTE 609</t>
  </si>
  <si>
    <t>ROUTE 58</t>
  </si>
  <si>
    <t>JCC &amp; York County 2016 Plant Mix (Thin Asphalt) Sec Non-Part</t>
  </si>
  <si>
    <t>2016 Secondary Non-Participating Plant Mix (Thin Asphalt) Schedule to improve pavement condtions in the Williamsburg Residency.</t>
  </si>
  <si>
    <t xml:space="preserve">Accomac Residency 2016 Surface Treatment Schedule </t>
  </si>
  <si>
    <t>2016 Secondary Surface Treatment Schedule to improve pavement conditions in the Accomac Residency.</t>
  </si>
  <si>
    <t>Roadway Safety Improvements, Districtwide</t>
  </si>
  <si>
    <t xml:space="preserve">Construct safety improvements consisting of Centerline Rumble Strips, Edge line Rumble Stripes, and Raised Snowplowable Pavement Markers on Primary Routes 10, 31, 35, 58, 143 and 258 in the Hampton Roads District.  </t>
  </si>
  <si>
    <t>Hampton Roads : Multi-jurisdictional: Hampton Roads MPO</t>
  </si>
  <si>
    <t>Maintenance of Pavement Markings &amp; Messages, Task #PM-1</t>
  </si>
  <si>
    <t xml:space="preserve">Task Order project to perform regular maintenance on Pavement Markings and Pavement Messages, District wide. Work will be performed by the Eastern Regional On-call Contract UPC 107786. </t>
  </si>
  <si>
    <t>Franklin Residency 2016 Bonus OA Latex Schedule Primary Part</t>
  </si>
  <si>
    <t xml:space="preserve">2016 Primary Participating Latex Overlay Schedule to improve and maintain pavement conditions in Sussex County within the Franklin Residency. </t>
  </si>
  <si>
    <t>Isle Of Wight County 2016 Plant Mix Schedule Secondary Part.</t>
  </si>
  <si>
    <t>2016 Plant Mix Schedule to maintain and improve pavement conditions in the County of Isle of Wight.</t>
  </si>
  <si>
    <t>Isle Of Wight County 2016 Plant Mix Schedule, Primary Part</t>
  </si>
  <si>
    <t>2016 Primary Participating Plant Mix Schedule to improve pavement conditions in Isle of Wight County.</t>
  </si>
  <si>
    <t>Williamsburg Residency 2016 Surface Treatment Sec Non-Part</t>
  </si>
  <si>
    <t>2016 Surface Treatment Resurfacing Schedule to improve pavement conditions for the Williamsburg Residency.</t>
  </si>
  <si>
    <t>Franklin Street - Construction of new roadway section</t>
  </si>
  <si>
    <t>Franklin Street</t>
  </si>
  <si>
    <t>Lincoln Street</t>
  </si>
  <si>
    <t>REGIONAL GR-ERO, TASK, FY15 PLANTMIX GR</t>
  </si>
  <si>
    <t>Alan.Williams</t>
  </si>
  <si>
    <t xml:space="preserve">The Guardrail work will be accomplished with the REGIONAL GUARDRAIL CONTRACT, UPC #104571 to install, replace, repair Guardrail at various locations deferred from the FY 2015 Plant mix schedules. Locations are thought-out the Hampton Roads District.  </t>
  </si>
  <si>
    <t>Bridge Road and Bennetts Pasture Road Int. Improvements</t>
  </si>
  <si>
    <t xml:space="preserve">To provide an upgrade to the existing intersection to address intersection deficiencies and turn lane queue problems </t>
  </si>
  <si>
    <t>Suffolk</t>
  </si>
  <si>
    <t>Hampton Roads : Suffolk</t>
  </si>
  <si>
    <t>Bridge Road</t>
  </si>
  <si>
    <t>Bennetts Pasture Road</t>
  </si>
  <si>
    <t>Districtwide Buckle-Up Signing Safety Improvement, HR Dist.</t>
  </si>
  <si>
    <t xml:space="preserve">To address, on a Statewide basis, the safety benefits of Seat Belt use. The Sign work will be accomplished with the REGIONAL ON CALL SIGN CONTRACT, UPC #105491 </t>
  </si>
  <si>
    <t>Various Locations, Hampton Roads District</t>
  </si>
  <si>
    <t>Williamsburg Residency Extra Plant Mix Schedule Secondary</t>
  </si>
  <si>
    <t>2015 Extra Plant Mix Schedule to improve pavement conditions in the Williamsburg Residency</t>
  </si>
  <si>
    <t>Bridge Maintenance at Various Locations - Hampton Roads</t>
  </si>
  <si>
    <t>Robert.Morgan</t>
  </si>
  <si>
    <t>To repair bridge sub-structure and super-structure on various bridge structures in Hampton Roads District.</t>
  </si>
  <si>
    <t>Franklin Residency 2016 Surface Treatment Schedule</t>
  </si>
  <si>
    <t>2016 Secondary Roadway Surface Treatment Schedule to improve and maintain pavement conditions within the Franklin Residency.</t>
  </si>
  <si>
    <t>Extend NB LTL and Intersection Lighting</t>
  </si>
  <si>
    <t>Nelson.Lee</t>
  </si>
  <si>
    <t>Lenghten NB Turn Lane and add Intersection Lighting on the East Side.</t>
  </si>
  <si>
    <t>Carrollton Blvd (US 17)</t>
  </si>
  <si>
    <t>RTE 658 - IMPROVE CURVE</t>
  </si>
  <si>
    <t>Kenneth.McKinna</t>
  </si>
  <si>
    <t xml:space="preserve">CURVE IMPROVEMENTS TO ACCOMIDATE GROWTH AND TRAFFIC VOLUMNE - LAND SWAP AGRMNT ("SPECIAL USE PERMIT APPROVED") EXPIRES 15 YRS FROM SIGNING 2005 </t>
  </si>
  <si>
    <t>OLDE TOWNE RD</t>
  </si>
  <si>
    <t>0.5 MILE WEST ROUTE 199 overpass bridge</t>
  </si>
  <si>
    <t>Replace Back Up Generator at the TOC</t>
  </si>
  <si>
    <t>Jay.Mohney</t>
  </si>
  <si>
    <t>Replace the back up generator located at the TOC</t>
  </si>
  <si>
    <t>Reon Dr.</t>
  </si>
  <si>
    <t>RTE 651 - RECONSTRUCT &amp; SURFACE TREAT NON-HARDSURFACED ROAD</t>
  </si>
  <si>
    <t>Martin.Walls</t>
  </si>
  <si>
    <t>INDIAN TOWN RD</t>
  </si>
  <si>
    <t>ROUTE 653</t>
  </si>
  <si>
    <t>Add roadway width for installation multi-use path</t>
  </si>
  <si>
    <t>Derrick.Williams</t>
  </si>
  <si>
    <t>Add roadway width for installation of future multi-use path on shoulders and lengthen existing culvert.</t>
  </si>
  <si>
    <t xml:space="preserve">East Indian River Road </t>
  </si>
  <si>
    <t>Approx. 500 ft east of Pescara Creek</t>
  </si>
  <si>
    <t>Upgrade Emergency Communications System at MMBT</t>
  </si>
  <si>
    <t>Alton.Yates</t>
  </si>
  <si>
    <t>This project will replace and upgrade the AM/FM rebroadcasting system used to communicate with motorists in the tunnel during an incident in which direction and/or information will be required. It will also ensure reliable 2 way radio communication among operations staff.</t>
  </si>
  <si>
    <t>Interstate 664</t>
  </si>
  <si>
    <t>MMBT south island</t>
  </si>
  <si>
    <t>RTE 17 - WIDEN FROM 2 TO 4 LANES &amp; REPLACE RIVER XING BRIDGE</t>
  </si>
  <si>
    <t>To replace the existing steel bridge over the Elizabeth River and widen Dominion Boulevard from Oak Grove Interchange to Cedar Road. Improvements at Cedar Road, Great Bridge Boulevard &amp; Dominion Lakes include grade separated interchanges. Project will be tolled. </t>
  </si>
  <si>
    <t>Dominion Blvd</t>
  </si>
  <si>
    <t>0.75 Mile South of Cedar Road</t>
  </si>
  <si>
    <t>Saunders Road Widening</t>
  </si>
  <si>
    <t>To widen Saunders Rd. from two lanes to a 4-lane divided road with raised median, associated landscaping, street lighting facilities, water main, and sanitary sewer, and adding a sidewalk and a multi-purpose trail. </t>
  </si>
  <si>
    <t>SAUNDERS ROAD</t>
  </si>
  <si>
    <t>BIG BETHEL ROAD</t>
  </si>
  <si>
    <t>Citywide Maintenance - Upgrading/Installing ADA ramps</t>
  </si>
  <si>
    <t>Chessica.Villaflores</t>
  </si>
  <si>
    <t>Sidewalk (Maintenance Replacement) - Upgrading/installing ADA ramps at existing locations </t>
  </si>
  <si>
    <t>MINOR ARTERIAL</t>
  </si>
  <si>
    <t>Citywide Improvements</t>
  </si>
  <si>
    <t>Various Streets</t>
  </si>
  <si>
    <t>Continue to extend sidewalk along Rte 460 (N. Main St).</t>
  </si>
  <si>
    <t>The project would provide for approximately 1600 LF of sidewalk to extend south along Rt 460 (Main Street) from the southern terminus of the Phase I project (southern property line of VDOT District Office property)to tie to existing sidewalk along frontage of Wal-Mart property.  </t>
  </si>
  <si>
    <t>OTHER PRINCIPAL ARTERIAL</t>
  </si>
  <si>
    <t>North Main Street</t>
  </si>
  <si>
    <t>VDOT South Property Line</t>
  </si>
  <si>
    <t>RTE 609 - RECONSTRUCTION</t>
  </si>
  <si>
    <t>Widen existing roadway, improve existing shoulders and ditches, improve sight distance, improve safety. </t>
  </si>
  <si>
    <t>CHURCH RD</t>
  </si>
  <si>
    <t>EAST CORPORATE LIMITS ONLEY</t>
  </si>
  <si>
    <t>RTE 29 SBL - BRIDGE &amp; APPROACHES OVER NSRR (FED ID 13423)</t>
  </si>
  <si>
    <t>Todd.Bolling</t>
  </si>
  <si>
    <t>Replace existig functionally deficient structure of Route 29 SBL over NS Railroad (Bridge Replacement Fed ID 13423)</t>
  </si>
  <si>
    <t>Pittsylvania County</t>
  </si>
  <si>
    <t>Lynchburg</t>
  </si>
  <si>
    <t>West Piedmont : Pittsylvania</t>
  </si>
  <si>
    <t>HALIFAX</t>
  </si>
  <si>
    <t>US 29</t>
  </si>
  <si>
    <t>0.043 MI. EAST FROM N.S. RAILROAD</t>
  </si>
  <si>
    <t>PM3C17 - RTE 610 - TRENCH WIDEN &amp; PLANT MIX (Cumberland Co)</t>
  </si>
  <si>
    <t>Veljibhai.Desai</t>
  </si>
  <si>
    <t>PROJECT TO BE DELIVERED AS PART OF 2017 PLANT MIX SCHEDULE PM3C17 - LYNCHBURG DISTRICT; Widen and strengthen existing hard surfaced roadway</t>
  </si>
  <si>
    <t>Cumberland County</t>
  </si>
  <si>
    <t>Piedmont : Cumberland</t>
  </si>
  <si>
    <t>DILLWYN</t>
  </si>
  <si>
    <t>DUNCAN STORE ROAD</t>
  </si>
  <si>
    <t>BUCKINGHAM COUNTY LINE</t>
  </si>
  <si>
    <t>Y</t>
  </si>
  <si>
    <t>PM3C17 BUCKINGHAM - CUMBERLAND SECONDARY PLANT MIX (P)</t>
  </si>
  <si>
    <t xml:space="preserve">Corrective maintenance mill and fill plant mix on various secondary routes within Buckingham and Cumberland County. </t>
  </si>
  <si>
    <t>Lynchburg District-wide</t>
  </si>
  <si>
    <t>Piedmont : Dillwyn</t>
  </si>
  <si>
    <t xml:space="preserve">PM3C17 BUCKINGHAM COUNTY PRIMARY PLANT MIX SCHEDULE </t>
  </si>
  <si>
    <t xml:space="preserve">Corrective maintenance plant mix mill and fill on VA-24E in Buckingham County </t>
  </si>
  <si>
    <t>Buckingham County</t>
  </si>
  <si>
    <t>Piedmont : Buckingham</t>
  </si>
  <si>
    <t>RTE 660 -SUPERSTR REPLACEMENT OVER NORTH CREEK(FED ID 01649)</t>
  </si>
  <si>
    <t>Superstructure Replacement - Rte. 660 over North Creek, Appomattox County. VA Str. No. 6057. Fed Str. ID 01649.</t>
  </si>
  <si>
    <t>Appomattox County</t>
  </si>
  <si>
    <t>Central Virginia : Appomattox</t>
  </si>
  <si>
    <t>APPOMATTOX</t>
  </si>
  <si>
    <t>NORTH CREEK ROAD</t>
  </si>
  <si>
    <t>0.800 MILE NORTH OF RTE 661</t>
  </si>
  <si>
    <t>RTE 755 - RURAL RUSTIC (SURFACE TREAT NON-HARDSURFACE)</t>
  </si>
  <si>
    <t>Joseph.Craddock</t>
  </si>
  <si>
    <t>RURAL RUSTIC - PAVE AN UNPAVED ROAD</t>
  </si>
  <si>
    <t>MERCURY ROAD</t>
  </si>
  <si>
    <t>RTE 665</t>
  </si>
  <si>
    <t>RTE 501 - REPLACE BRIDGE &amp; APPROACHES OVER JAMES RIVER</t>
  </si>
  <si>
    <t>Replacement of structurally deficient bridge on Route 501 over James River and CSX Railway in Amherst County - VA Structure No. 1900 - _x000D_
Structure ID No. 01397 - This is a Dedicated Bridge Fund Project</t>
  </si>
  <si>
    <t>Amherst County</t>
  </si>
  <si>
    <t>Central Virginia : Amherst</t>
  </si>
  <si>
    <t>LEE JACKSON HIGHWAY</t>
  </si>
  <si>
    <t>0.209 MILES SW OF BEDFORD/AMHERST COUNTY LINE</t>
  </si>
  <si>
    <t>DP3A17 LYNCHBURG DISTRICTWIDE PRIMARY PIPE REHAB</t>
  </si>
  <si>
    <t xml:space="preserve">Rehabilitate and replace existing primary pipe culverts that have been identified in poor condition and threaten the integrity of the roadway within the Lynchburg District.  </t>
  </si>
  <si>
    <t>Central Virginia : Lynchburg</t>
  </si>
  <si>
    <t>DP3A17 LYNCHBURG DISTRICTWIDE SECONDARY PIPE REHAB</t>
  </si>
  <si>
    <t xml:space="preserve">Rehabilitate and replace existing secondary pipe culverts that have been identified in poor condition and threaten the integrity of the roadway within the Lynchburg District.  </t>
  </si>
  <si>
    <t>BUCKINGHAM COURTHOUSE STREETSCAPES PHASE III</t>
  </si>
  <si>
    <t>Gregg.Allen</t>
  </si>
  <si>
    <t xml:space="preserve">INSTALLING SIDEWALKS, CURB AND GUTTER, LANDSCAPING AND PERIOD LIGHTING. </t>
  </si>
  <si>
    <t>WEST JAMES ANDERSON HIGHWAY</t>
  </si>
  <si>
    <t>COUNTY COURTHOUSE COMPLEX</t>
  </si>
  <si>
    <t>BUS 501/460 - REPLACE BRIDGE/ IMPROVE INTERCHANGE (KEMPER)</t>
  </si>
  <si>
    <t>Replace concrete box beam super structure and reconstruct interchange for safety improvements</t>
  </si>
  <si>
    <t>Lynchburg : Lynchburg</t>
  </si>
  <si>
    <t>KEMPER STREET/US 29 BUSINESS</t>
  </si>
  <si>
    <t>16th STREET &amp; N. S. RR</t>
  </si>
  <si>
    <t>WICKHAM STREET - EXTEND ROAD &amp; INSTALL STORM WATER SYS.</t>
  </si>
  <si>
    <t>EXTEND WICKHAM STREET TO SUMMIT DRIVE TO IMPROVE TRAFFIC FLOW (DURING FLOODING EVENTS)</t>
  </si>
  <si>
    <t>South Boston</t>
  </si>
  <si>
    <t>Southside : South Boston</t>
  </si>
  <si>
    <t>WICKHAM STREET</t>
  </si>
  <si>
    <t>WICKHAM STREET EAST TREMINUS</t>
  </si>
  <si>
    <t>RTE T1128 - RURAL RUSTIC (THREE CHURCH LANE)</t>
  </si>
  <si>
    <t>RURAL RUSTIC - PAVE UNPAVED ROAD TO REDUCE MAINTENANCE AND IMPROVE SAFETY</t>
  </si>
  <si>
    <t>Halifax</t>
  </si>
  <si>
    <t>Southside : Halifax</t>
  </si>
  <si>
    <t xml:space="preserve"> T-1128 (THREE CHURCH LANE)</t>
  </si>
  <si>
    <t>T-1126 (GATHA'S TRAIL)</t>
  </si>
  <si>
    <t>INTERSECTION IMPROVEMENT - LAKESIDE/PARK/MEMORIAL</t>
  </si>
  <si>
    <t xml:space="preserve">HSIP project to improve roadway safety. </t>
  </si>
  <si>
    <t>MEMORIAL AVENUE</t>
  </si>
  <si>
    <t>0.02 MILE SOUTH OF PARK AVE.</t>
  </si>
  <si>
    <t xml:space="preserve">RTE 501 - CONSTRUCT RIGHT TURN LANES AT RTE 40 &amp; RTE 632   </t>
  </si>
  <si>
    <t>TO PROVIDE A WIDER ROADWAY SECTION AND ESTABLISH MORE EFFICIENT SIGHT LINES TO IMPROVE SAFETY, OPERATIONS, AND ACCESS CONTROL.</t>
  </si>
  <si>
    <t>Halifax County</t>
  </si>
  <si>
    <t>LP BAILEY MEMORIAL HIGHWAY</t>
  </si>
  <si>
    <t xml:space="preserve">0.147 MILE SOUTH OF RTE 40 </t>
  </si>
  <si>
    <t>RTE 824 - RURAL RUSTIC (SURFACE TREAT NON-HARDSURFACE)</t>
  </si>
  <si>
    <t>Robert.Brown</t>
  </si>
  <si>
    <t>RURAL RUSTIC (SURFACE TREAT NON-HARDSURFACE) LOWER MAINTENANCE COST</t>
  </si>
  <si>
    <t>BANTON LANE</t>
  </si>
  <si>
    <t>RTE 60</t>
  </si>
  <si>
    <t>PM3C16 BUCKINGHAM-CUMBERLAND SECONDARY PLANT MIX (P)</t>
  </si>
  <si>
    <t xml:space="preserve">Corrective maintenace plant mix overaly for various participating secondary routes in Buckingham and Cumberland Counties. </t>
  </si>
  <si>
    <t>PM3C16 BUCKINGHAM COUNTY SECONDARY PLANT MIX (S)</t>
  </si>
  <si>
    <t xml:space="preserve">Corrective maintenance plant mix overaly for SC-649 in Buckingham County. </t>
  </si>
  <si>
    <t>SLATE RIVER MILL ROAD</t>
  </si>
  <si>
    <t>ROUTE 795</t>
  </si>
  <si>
    <t>PM3C16 BUCKINGHAM - CUMBERLAND COUNTY PRIMARY PLANT MIX</t>
  </si>
  <si>
    <t xml:space="preserve">Corrective maintenance plant mix mill and fill on various primary routes within Buckingham and Cumberland County. </t>
  </si>
  <si>
    <t>PM3E16 HALIFAX COUNTY PRIMARY PLANT MIX SCHEDULE</t>
  </si>
  <si>
    <t>Corrective maintenance plant mix overlay mill and fill for various primary routes within Halifax County.</t>
  </si>
  <si>
    <t>PM3E16 HALIFAX COUNTY SECONDARY PLANT MIX SCHEDULE (P)</t>
  </si>
  <si>
    <t>Corrective maintenance plant mix overlay mill and fill for various secondary routes with Halifax and Pittsylvania County.</t>
  </si>
  <si>
    <t>PM3D16 PRINCE EDWARD COUNTY SECONDARY PLANT MIX (P)</t>
  </si>
  <si>
    <t xml:space="preserve">Corrective maintenance plant mix overlay on SC-696 Green Bay Road in Prince Edward County </t>
  </si>
  <si>
    <t>Prince Edward County</t>
  </si>
  <si>
    <t>Piedmont : Prince Edward</t>
  </si>
  <si>
    <t>GREEN BAY ROAD</t>
  </si>
  <si>
    <t>0.54 MILE NORTH OF ROUTE 605</t>
  </si>
  <si>
    <t>RTE 460</t>
  </si>
  <si>
    <t>PM3D16 CHARLOTTE - PRINCE EDWARD COUNTY PRIMARY PLANT MIX</t>
  </si>
  <si>
    <t>Corrective and restorative maintenance plant mix mill and fill projects on various primary routes within Charlotte and Prince Edward County</t>
  </si>
  <si>
    <t>#SGR PM3T17 BUCKINGHAM COUNTY PLANT MIX (SGR)</t>
  </si>
  <si>
    <t>Plant mix for deteriorated primary routes within Buckingham County that qualify for State of Good Repair (SGR)</t>
  </si>
  <si>
    <t xml:space="preserve">PM3H16 DILLWYN RESIDENCY PRIMARY PLANT MIX - ADDITIONAL </t>
  </si>
  <si>
    <t>Primary plant mix corrective maintenance on various routes within the Dillwyn Residency</t>
  </si>
  <si>
    <t>PM3F16 PITTSYLVANIA COUNTY PRIMARY PLANT MIX SCHEDULE</t>
  </si>
  <si>
    <t>Corrective maintenance plant mix overlay mill and fill for various primary routes within Pittsylvania County</t>
  </si>
  <si>
    <t>Danville : Pittsylvania County</t>
  </si>
  <si>
    <t xml:space="preserve">PM3F16 PITTSYLVANIA COUNTY SECONDARY PLANT MIX (P) </t>
  </si>
  <si>
    <t xml:space="preserve">Corrective maintenance plant mix overlay mill and fill for various participating secondary routes within Pittsylvania County. </t>
  </si>
  <si>
    <t>PM3F16 PITTSYLVANIA COUNTY SECONDARY PLANT MIX (S)</t>
  </si>
  <si>
    <t xml:space="preserve">Corrective maintenance plant mix overlay mill and fill for various non-participating secondary routes within Pittsylvania County. </t>
  </si>
  <si>
    <t>LINDEN PLACE - DRAINAGE IMPROVEMENTS, PAVING, &amp; SIDEWALK</t>
  </si>
  <si>
    <t>LINDEN PLACE- DRAINAGE IMPROVEMENTS, PAVING,SIDEWALKS, CURB AND GUTTER TO REDUCE FLOODING AND IMPROVE SAFETY</t>
  </si>
  <si>
    <t>LINDEN STREET</t>
  </si>
  <si>
    <t>GREENWAY DRIVE</t>
  </si>
  <si>
    <t>PM3A16 AMHERST - NELSON COUNTY PRIMARY PLANT MIX</t>
  </si>
  <si>
    <t>Corrective and restorative maintenance plant mix mill and fill on various primary routes within Amherst and Nelson County.</t>
  </si>
  <si>
    <t>Lynchburg : Lynchburg District-wide</t>
  </si>
  <si>
    <t>RT 716 - BRIDGE &amp; APPROACHES OVER BANISTER RIVER Fed ID#9314</t>
  </si>
  <si>
    <t>RECONSTRUCT APPROACHES &amp; REPLACE BRIDGE OVER BANISTER RIVER #6097 FED #9314</t>
  </si>
  <si>
    <t>WOLF TRAP ROAD</t>
  </si>
  <si>
    <t>0.058 MILE WEST OF BANISTER RIVER</t>
  </si>
  <si>
    <t>PM3B16 CAMPBELL COUNTY SECONDARY PLANT MIX (P)</t>
  </si>
  <si>
    <t>Corrective maintenance plant mix mill and fill on  two sections of participating secondary route 622 Waterlick Road  Campbell County.</t>
  </si>
  <si>
    <t>Campbell County</t>
  </si>
  <si>
    <t>Lynchburg : Campbell County</t>
  </si>
  <si>
    <t>Central Virginia : Campbell</t>
  </si>
  <si>
    <t>PM3B16 APPOMATTOX - CAMPBELL COUNTY PRIMARY PLANT MIX</t>
  </si>
  <si>
    <t>Corrective maintenance plant mix mill and fill on various primary routes within Appomattox and Campbell County.</t>
  </si>
  <si>
    <t>PM3B16 APPOMATTOX - CAMPBELL COUNTY SECONDARY PLANT MIX (S)</t>
  </si>
  <si>
    <t>Corrective maintenance plant mix mill and fill on various non-participating secondary routes within Appomattox and Campbell County.</t>
  </si>
  <si>
    <t>RTE 619 - BRIDGE &amp; APPR OVER SAYLERS CREEK FED ID (13933)</t>
  </si>
  <si>
    <t>Replace existing bridge and approaches on Rte. 619 over Saylers Creek. (Va. Str. #6014, Fed. Str. ID #13933)</t>
  </si>
  <si>
    <t>LOCKETT ROAD</t>
  </si>
  <si>
    <t>0.027 MILE WEST OF SAYLERS CREEK</t>
  </si>
  <si>
    <t>INSTALL PEDESTRIAN CROSSWALK SIGNAL SYSTEM</t>
  </si>
  <si>
    <t>TO INSTALL A PEDESTRIAN CROSSWALK SIGNAL SYSTEM AT THE INTERSECTION OF PATTON STREET AND BRIDGE STREET IN THE CITY OF DANVILLE.</t>
  </si>
  <si>
    <t>Danville</t>
  </si>
  <si>
    <t>Danville : Danville</t>
  </si>
  <si>
    <t>West Piedmont : Danville</t>
  </si>
  <si>
    <t>PATTON STREET</t>
  </si>
  <si>
    <t>0.050 MILE SOUTH OF BRIDGE STREET</t>
  </si>
  <si>
    <t>LYNCHPIN INDUSTRIAL PARK SIDEWALK</t>
  </si>
  <si>
    <t>Construction of a sidewalk along Jefferson Ridge Parkway</t>
  </si>
  <si>
    <t>JEFFERSON RIDGE PARKWAY</t>
  </si>
  <si>
    <t>0.226 MILE NORTH OF RTE 221</t>
  </si>
  <si>
    <t>ST3B16 DILLWYN RES. SURFACE TREATMENT (NON PARTICIPATING)</t>
  </si>
  <si>
    <t xml:space="preserve">Corrective maintenance modified single seal surface treatment for various non participating secondary routes within Buckingham, Charlotte, Cumberland and Prince Edward Counties.  </t>
  </si>
  <si>
    <t>ST3B16 DILLWYN RES. SURFACE TREATMENT (PARTICIPATING)</t>
  </si>
  <si>
    <t xml:space="preserve">Corrective maintenance modified single seal surface treatment for various participating secondary routes within Buckingham, Charlotte, Cumberland and Prince Edward Counties.  </t>
  </si>
  <si>
    <t>PHASE I - CONSTRUCT NEW ROADWAY - ACCESS TO LU FACILITIES</t>
  </si>
  <si>
    <t>PHASE 1 OF MULTIPLE PHASES TO EXTEND NEW ROADWAY FROM CANDLER'S MOUNTAIN ROAD TO ODD FELLOW ROAD (PAVING, CURB GUTTER, SIDEWALK, AND BIKE LANES) TO IMPROVE ACCESS TO LIBERTY UNIVERSTY FACILITIES.</t>
  </si>
  <si>
    <t>RTE 128</t>
  </si>
  <si>
    <t>RTE 460 - CONSTRUCT OFFSET RIGHT TURN LANE</t>
  </si>
  <si>
    <t>CONSTRUCT OFFSET RIGHT TURN LANE TO IMPROVE SAFETY AT RTE 656 INTERSECTION</t>
  </si>
  <si>
    <t>RICHMOND HIGHWAY</t>
  </si>
  <si>
    <t>0.115 MILE WEST OF RTE 656</t>
  </si>
  <si>
    <t>DISTRICTWIDE - BRIDGE PAINTING</t>
  </si>
  <si>
    <t>Bridge painting at three locations in the Lynburg District:  Fed Str, IDS.04330, 04337, 09159</t>
  </si>
  <si>
    <t>PHASE I - CHARLOTTE COURT HOUSE PED SAFETY IMPROVEMENTS</t>
  </si>
  <si>
    <t>Pedestrian Safety Sidewalk Improvements</t>
  </si>
  <si>
    <t>Charlotte C.H.</t>
  </si>
  <si>
    <t>Piedmont : Charlotte C.H.</t>
  </si>
  <si>
    <t>GEORGE WASHINGTON HIGHWAY</t>
  </si>
  <si>
    <t>0.032 MILE East OF RTE 47</t>
  </si>
  <si>
    <t>RTE 677 BRIDGE SUPERSTRUCTURE REPLACEMENT OVER OPOSSUM CREEK</t>
  </si>
  <si>
    <t>Superstructure Replacement - Rte. 677 over Opossum Creek, Campbell County. VA Str. No. 6156, Fed Str. ID 04288</t>
  </si>
  <si>
    <t>Camp Hydaway Road</t>
  </si>
  <si>
    <t>1.48 MILES NORTH OF RTE 1480</t>
  </si>
  <si>
    <t>ST3A16 APPOMATTOX RES. SURFACE TREATMENT (NON PARTICIPATING)</t>
  </si>
  <si>
    <t xml:space="preserve">Corrective maintenance modified single seal surface treatment for various  non-participating secondary routes within Appomattox, Campbell, Amherst and Nelson Counties.  </t>
  </si>
  <si>
    <t>ST3A16 APPOMATTOX RES. SURFACE TREATMENT (PARTICIPATING)</t>
  </si>
  <si>
    <t xml:space="preserve">Corrective maintenance modified single seal surface treatment for various participating secondary routes within Appomattox, Campbell, Amherst and Nelson Counties.  </t>
  </si>
  <si>
    <t xml:space="preserve">ST3C16 HALIFAX RES. SURFACE TREATMENT (NON PARTICIPATING) </t>
  </si>
  <si>
    <t xml:space="preserve">Corrective maintenance modified single seal surface treatment for various non participating secondary routes within Halifax and Pittsylvania Counties.   _x000D_
 </t>
  </si>
  <si>
    <t>Danville : Lynchburg District-wide</t>
  </si>
  <si>
    <t xml:space="preserve">ST3C16 HALIFAX RES. SURFACE TREATMENT (PARTICIPATING) </t>
  </si>
  <si>
    <t xml:space="preserve">Corrective maintenance modified single seal surface treatment for various participating secondary routes within Halifax and Pittsylvania Counties.  </t>
  </si>
  <si>
    <t>ST3A15 APPOMATTOX RESIDENCY SURFACE TREATMENT SCHEDULE</t>
  </si>
  <si>
    <t xml:space="preserve">Corrective maintenance modified single seal surface treatment schedule for various secondary routes within Appomattox, Campbell, Amherst and Nelson Counties.  </t>
  </si>
  <si>
    <t xml:space="preserve"> TOWNWIDE - REPLACE  TRAFFIC SIGNALS</t>
  </si>
  <si>
    <t>REPLACE TWO EXISTING TRAFFIC SIGNALS AT THE INTERSECTIONS OF BUS RTE 460 (W. 3RD ST)/OAK ST AND BUS RTE 15 (HIGH ST)/GRIFFIN BOULEVARD</t>
  </si>
  <si>
    <t>Farmville</t>
  </si>
  <si>
    <t>Piedmont : Farmville</t>
  </si>
  <si>
    <t xml:space="preserve">  </t>
  </si>
  <si>
    <t>RTE 712 - RURAL RUSTIC (SURFACE TREAT NON-HARDSURFACE)</t>
  </si>
  <si>
    <t>PENDLETON DRIVE</t>
  </si>
  <si>
    <t>RTE 759</t>
  </si>
  <si>
    <t>BUS 501 RESURFACING</t>
  </si>
  <si>
    <t>Resurfacing to improve ride and reduce maintenance</t>
  </si>
  <si>
    <t>LANGHORNE ROAD</t>
  </si>
  <si>
    <t>ATHERHOLT ROAD</t>
  </si>
  <si>
    <t>BUS 29 Resurfacing</t>
  </si>
  <si>
    <t>Resurfacing to improve ride and reduce maintenace.</t>
  </si>
  <si>
    <t>WARDS ROAD</t>
  </si>
  <si>
    <t>0.31 MILE NORTH WARDS FERRY ROAD</t>
  </si>
  <si>
    <t>RTE 759 - RURAL RUSTIC (SURFACE TREAT NON-HARDSURFACE)</t>
  </si>
  <si>
    <t>BRAXTON RIDGE ROAD</t>
  </si>
  <si>
    <t>RTE 712</t>
  </si>
  <si>
    <t>DISTRICTWIDE - BRIDGE DECK EPOXY OVERLAY</t>
  </si>
  <si>
    <t>Preventative maintenance (epoxy overlay) of existing bridge decks at six locaiton in the Lynchburg District.  Fed. Str. IDs 25921, 25922, 25925, 26398, 26399, 26400</t>
  </si>
  <si>
    <t>RTE 628 - RURAL RUSTIC (SURFACE TREAT NON-HARDSURFACE)</t>
  </si>
  <si>
    <t>STROBE MOUNTAIN ROAD</t>
  </si>
  <si>
    <t>RTE 663</t>
  </si>
  <si>
    <t>RTE 617 - RURAL RUSTIC (SURFACE TREAT NON-HARDSURFACE)</t>
  </si>
  <si>
    <t>COLEMAN MOUNTAIN ROAD</t>
  </si>
  <si>
    <t>RTE 626</t>
  </si>
  <si>
    <t>RTE 609 - RURAL RUSTIC (SURFACE TREAT NON-HARDSURFACE)</t>
  </si>
  <si>
    <t>STOVE HILL ROAD</t>
  </si>
  <si>
    <t>RTE 610</t>
  </si>
  <si>
    <t>LM3A16 LYNCHBURG DISTRICT WIDE SECONDARY LATEX SCHEDULE</t>
  </si>
  <si>
    <t xml:space="preserve">Preventative maintenance treatment latex micro surfacing schedule for various secondary routes within the Lynchburg District  </t>
  </si>
  <si>
    <t>LM3A16 LYNCHBURG DISTRICT WIDE PRIMARY LATEX SCHEDULE</t>
  </si>
  <si>
    <t xml:space="preserve">Preventative maintenance treatment latex micro surfacing schedule for various primary routes within the Lynchburg District  </t>
  </si>
  <si>
    <t xml:space="preserve">PM3F15 PITTSYLVANIA COUNTY ADDITIONAL PRIMARY PLANT MIX </t>
  </si>
  <si>
    <t xml:space="preserve">ADDITIONAL CORRECTIVE MAINTENANCE PRIMARY PLANT MIX SCHEDULE FOR VARIOUS ROUTES WITHIN PITTSYLVANIA COUNTY </t>
  </si>
  <si>
    <t>TOWNWIDE - PAVEMENT OVERLAY</t>
  </si>
  <si>
    <t>PAVEMENT OVERLAY (ON VARIOUS STREETS AROUND LONGWOOD UNIVERSITY) TO REDUCE MAINTENANCE AND IMPROVE RIDE. - THIS PROJECT IS A BREAKOUT PROJECT OF UPC# 105713</t>
  </si>
  <si>
    <t>RTE 58 - INSTALL TRAFFIC SIGNAL AT RTE 841</t>
  </si>
  <si>
    <t>anthony.rago</t>
  </si>
  <si>
    <t>Project to use REGIONAL SIGNAL ON-CALL CONTRACT UPC 104127 to install a traffic signal at the intersection of Rte 58 and Rte 841 in Pittsylvania County, to improve safety.</t>
  </si>
  <si>
    <t>MARTINSVILLE HIGHWAY</t>
  </si>
  <si>
    <t>RTE 841</t>
  </si>
  <si>
    <t>NELSON COUNTY- BLUE RIDGE RAILROAD TUNNEL</t>
  </si>
  <si>
    <t>Sharon.White</t>
  </si>
  <si>
    <t xml:space="preserve">To construct a bike/pedestrian trail in historic tunnel. </t>
  </si>
  <si>
    <t>Nelson County</t>
  </si>
  <si>
    <t>Thomas Jefferson : Nelson</t>
  </si>
  <si>
    <t>RTE 640 - RURAL RUSTIC (SURFACE TREAT NON-HARDSURFACE)</t>
  </si>
  <si>
    <t>WHEELERS COVE ROAD</t>
  </si>
  <si>
    <t>RTE 620</t>
  </si>
  <si>
    <t>DISTRICTWIDE - DYNAMIC FLASHING LIGHTS (OPEN CONTAINER)</t>
  </si>
  <si>
    <t>UPGRADE EXISTING STATIC FLASHING LIGHTS TO DYNAMIC FLASHING LIGHTS &amp; INSTALL NEW DYNAMIC FLASHING LIGHTS AT VARIOUS INTERSECTIONS WITH HIGH CRASH FREQUENCIES THROUGHOUT THE LYNCHBURG DISTRICT.  PROJECT TO UTILIZE OPEN CONTAINER FUNDS.</t>
  </si>
  <si>
    <t>MOUNTAIN VISTA DR. - RURAL ADDITION</t>
  </si>
  <si>
    <t>Kimberly.McMahan</t>
  </si>
  <si>
    <t>PAVE MOUNTAIN VISTA DRIVE TO REDUCE MAINTENANCE, IMPROVE DRIVE AND SAFETY</t>
  </si>
  <si>
    <t>MOUNTAIN VISTA DRIVE</t>
  </si>
  <si>
    <t>ROUTE 851 (HOLIDAY LANE)</t>
  </si>
  <si>
    <t>#HB2.FY17 RTE 360 - INTERSECTION IMPROVEMENTS AT RTE 47</t>
  </si>
  <si>
    <t>Craig.Manges</t>
  </si>
  <si>
    <t>APP ID 535 - RTE 360 INTERSECTION IMPROVEMENTS TO UPGRADE EXISTING MAST ARM FLASHING BEACON INSTALLATION TO FULL TRAFFIC SIGNAL INSTALLATION AT RTE 47 TO IMPROVE SAFETY.</t>
  </si>
  <si>
    <t>Charlotte County</t>
  </si>
  <si>
    <t>Piedmont : Charlotte</t>
  </si>
  <si>
    <t>KINGS HIGHWAY</t>
  </si>
  <si>
    <t>0.125 MILE WEST OF RTE 47</t>
  </si>
  <si>
    <t>PM-9S-16(Loudoun Secondary Plant Mix)</t>
  </si>
  <si>
    <t>Michael.Gleasman</t>
  </si>
  <si>
    <t>Loudoun Secondary Plant Mix</t>
  </si>
  <si>
    <t>Loudoun County</t>
  </si>
  <si>
    <t>Northern Virginia</t>
  </si>
  <si>
    <t>Northern Virginia : Loudoun County</t>
  </si>
  <si>
    <t>Northern Virginia : Loudoun</t>
  </si>
  <si>
    <t>LEESBURG</t>
  </si>
  <si>
    <t>PM-9M-16(Prince William Plant Mix)</t>
  </si>
  <si>
    <t>Mehrdad.Naderi</t>
  </si>
  <si>
    <t>Prince William Seoondary Plant Mix</t>
  </si>
  <si>
    <t>Prince William County</t>
  </si>
  <si>
    <t>Northern Virginia : Prince William County</t>
  </si>
  <si>
    <t>Northern Virginia : Prince William</t>
  </si>
  <si>
    <t>MANASSAS</t>
  </si>
  <si>
    <t>Emergency Repairs to the I95 SB Bridge Deck over Neabsco Cr</t>
  </si>
  <si>
    <t>Brian.Morrison</t>
  </si>
  <si>
    <t>Emergency repair deteriorated bridge deck.</t>
  </si>
  <si>
    <t>I-95 SB</t>
  </si>
  <si>
    <t>Abutment A</t>
  </si>
  <si>
    <t>Countywide Traffic Calming</t>
  </si>
  <si>
    <t>John.Flemming</t>
  </si>
  <si>
    <t>Reduce residential speeding through the installation of traffic calming devices.</t>
  </si>
  <si>
    <t>Fairfax County</t>
  </si>
  <si>
    <t>Northern Virginia : Fairfax County</t>
  </si>
  <si>
    <t>Northern Virginia : Fairfax</t>
  </si>
  <si>
    <t>FAIRFAX</t>
  </si>
  <si>
    <t>Countywide</t>
  </si>
  <si>
    <t>Traffic calming devices</t>
  </si>
  <si>
    <t>BLACKBURN ROAD SIDEWALK</t>
  </si>
  <si>
    <t>Yingwu.Fang</t>
  </si>
  <si>
    <t>Construction of new sidewalk</t>
  </si>
  <si>
    <t>Blackburn Road</t>
  </si>
  <si>
    <t>Rippon Boulevard</t>
  </si>
  <si>
    <t>PM-9T-16 (Fairfax Secondary Plant Mix)</t>
  </si>
  <si>
    <t>Charles.Harvey</t>
  </si>
  <si>
    <t>Fairfax Secondary Plant Mix</t>
  </si>
  <si>
    <t>PICKETT ROAD TRAIL UNDERPASS</t>
  </si>
  <si>
    <t>Ed.Del-Rio</t>
  </si>
  <si>
    <t>Install concrete trail under the existing Pickett Road bridge over Accotink Creek; construct asphalt trail segments to connect the existing City of Fairfax trail system to the existing Fairfax County trail system; install two culverts; wayfinding signage</t>
  </si>
  <si>
    <t>Fairfax</t>
  </si>
  <si>
    <t>Pickett Road Trail</t>
  </si>
  <si>
    <t>Under Pickett Road Bridge</t>
  </si>
  <si>
    <t>Wayfinding signage</t>
  </si>
  <si>
    <t>NRO ITS Regional Deployment</t>
  </si>
  <si>
    <t>Anwar.Ansari</t>
  </si>
  <si>
    <t>CONTRACT UPC FOR AD PURPOSE ONLY. This UPC will have no funding &amp; no expenses. Funding &amp; expenditures will be on task orders. This project shall consist of furnishing &amp; installing ITS elements on a Region wide basis to respond to the District needs for timely completion.</t>
  </si>
  <si>
    <t>Northern Virginia District-wide</t>
  </si>
  <si>
    <t>Northern Virginia : Northern Virginia District-wide</t>
  </si>
  <si>
    <t>THE WOODS ROAD</t>
  </si>
  <si>
    <t>Relocation</t>
  </si>
  <si>
    <t>CONSTRUCT NEW ROAD ON NEW ALIGNMENT DUE TO FUTURE LOUDOUN COUNTY LANDFILL EXPANSION.</t>
  </si>
  <si>
    <t>1.41 mi. west Route 621</t>
  </si>
  <si>
    <t>NRO High Visibility SIgnal Backplate Safety Improvements</t>
  </si>
  <si>
    <t>Ebo.Duker</t>
  </si>
  <si>
    <t xml:space="preserve">Retrofit existing signal heads at selected corridors within the Northern Virginia area with the installation of high visibility backplates. </t>
  </si>
  <si>
    <t>ROUTE 1 INSTALL CROSSWALKS - PH2 @ VARIOUS SITES</t>
  </si>
  <si>
    <t xml:space="preserve">General ped access, safety and infrastructure improvements at various sub project locations along Rte 1, Improvements include the addition of sidewalks, crosswalks, median refuges for pedestrians, pedestrian signals, lighting, signage, and curb cuts and curb ramps. Breakout from UPC 67772. </t>
  </si>
  <si>
    <t>Richmond Highway</t>
  </si>
  <si>
    <t>Route 268 (Fairfax County Parkway)</t>
  </si>
  <si>
    <t>I-95 &amp; I-66 CORR CONGEST IMPROV DMS UPGRADE TRAVELER INFO</t>
  </si>
  <si>
    <t>Amytang.Mcelwain</t>
  </si>
  <si>
    <t>Linked Project to UPC 104591; To assess/design &amp; install DMS life cycle replacement in NOVA. The original intent of this project was for this UPC to handle the PE and CN of several phases of DMS replacement. Due to funding constraints, only Phase I PE and CN will be completed via this UPC.</t>
  </si>
  <si>
    <t>Multi-jurisdictional: Northern Virginia MPO</t>
  </si>
  <si>
    <t>Northern Virginia : Multi-jurisdictional: Northern Virginia MPO</t>
  </si>
  <si>
    <t>I-395 AUXILIARY LANE</t>
  </si>
  <si>
    <t>MD.Rahman</t>
  </si>
  <si>
    <t>Improve capacity by adding an auxiliary lane.</t>
  </si>
  <si>
    <t>Alexandria</t>
  </si>
  <si>
    <t>Northern Virginia : Alexandria</t>
  </si>
  <si>
    <t>Shirley Highway</t>
  </si>
  <si>
    <t>0.280 mi. north of Duke Street</t>
  </si>
  <si>
    <t>0.048 mi. south of Sanger Avenue</t>
  </si>
  <si>
    <t>Pedestrian bridge over I-395</t>
  </si>
  <si>
    <t>I-395 HOV Ramp @ Seminary Road</t>
  </si>
  <si>
    <t>Other</t>
  </si>
  <si>
    <t>Improve Access at Seminary Road Interchange for the Mark Center. (resulting from BRAC)</t>
  </si>
  <si>
    <t>Pedestrian bridge</t>
  </si>
  <si>
    <t>UNIVERSITY DRIVE SIDEWALK CONSTRUCTION</t>
  </si>
  <si>
    <t>Construction of missing sidewalk link along University Drive from Armstrong Street to Breckinridge Lane</t>
  </si>
  <si>
    <t>University Drive</t>
  </si>
  <si>
    <t>Armstrong Street</t>
  </si>
  <si>
    <t>ADA ramps</t>
  </si>
  <si>
    <t>Prince William Parkway Widening</t>
  </si>
  <si>
    <t>Widening from 4 to 6 lanes and addressing safety issues at Hillandale Road intersection.</t>
  </si>
  <si>
    <t>Prince William Parkway</t>
  </si>
  <si>
    <t>Old Bridge Road</t>
  </si>
  <si>
    <t>Project is an On-Call misc concrete for ADA compliance - Arlington &amp; Fairfax Co.</t>
  </si>
  <si>
    <t>ADA Ramps</t>
  </si>
  <si>
    <t>Project is an On-Call misc concrete for ADA compliance - Prince William &amp; Loudoun Co's</t>
  </si>
  <si>
    <t>I-395 Service Panel &amp; Lighting Upgrade Phase 2</t>
  </si>
  <si>
    <t>Chan.Basnayake</t>
  </si>
  <si>
    <t xml:space="preserve">To upgrade the existing service panels that support ITS and lighting and lighting systems on I-395 between Wash Blvd. and Shirlington Road. This is phase 2 of 4 to completely upgrade the service panels and lighting systems along I-395.  </t>
  </si>
  <si>
    <t>Arlington County</t>
  </si>
  <si>
    <t>Northern Virginia : Arlington County</t>
  </si>
  <si>
    <t>Northern Virginia : Arlington</t>
  </si>
  <si>
    <t>I-395</t>
  </si>
  <si>
    <t>Washington Blvd</t>
  </si>
  <si>
    <t>PM-9A-16 (Arlington County Primary Plant Mix)</t>
  </si>
  <si>
    <t>Ebbie.Attar</t>
  </si>
  <si>
    <t>Arlington County Primary Plant Mix</t>
  </si>
  <si>
    <t>PM-9J-16 (Fairfax Secondary Plant Mix - Not Fed Eligible)</t>
  </si>
  <si>
    <t xml:space="preserve">Pave Various Fairfax Secondary Roads.  </t>
  </si>
  <si>
    <t>Rehabilitation of Old Dominion Drive</t>
  </si>
  <si>
    <t>Reconstruction and rehabilitation of Old Dominion Drive</t>
  </si>
  <si>
    <t>Old Dominion Drive</t>
  </si>
  <si>
    <t>Entrance to Great Falls Park</t>
  </si>
  <si>
    <t>PM-9I-16 FAIRFAX COUNTY INTERSTATE PLANT MIX</t>
  </si>
  <si>
    <t>Interstate corrective maintenance.</t>
  </si>
  <si>
    <t>PM-9C-16(Fairfax Secondary Plant Mix)</t>
  </si>
  <si>
    <t>PM-9E-16(Fairfax Secondary Plant Mix)</t>
  </si>
  <si>
    <t>PM-9G-16 (Fairfax Secondary Plant Mix)</t>
  </si>
  <si>
    <t>PM-9D-16 (Fairfax Secondary Plant Mix)</t>
  </si>
  <si>
    <t xml:space="preserve">Secondary corrective maintenance. </t>
  </si>
  <si>
    <t>PM-9J-16 (Fairfax Secondary Plant Mix - Fed Eligible)</t>
  </si>
  <si>
    <t>Pave Various Fairfax Secondary Roads.</t>
  </si>
  <si>
    <t>PM-9O-16 (Loudoun Secondary Plant Mix)</t>
  </si>
  <si>
    <t xml:space="preserve">Pave Various Loudoun Secondary Roads.  </t>
  </si>
  <si>
    <t xml:space="preserve">PM-9W-16 (PRINCE WILLIAM COUNTY SECONDARY PLANT MIX) </t>
  </si>
  <si>
    <t>Prince William County Secondary Plant Mix</t>
  </si>
  <si>
    <t xml:space="preserve">PM-9L-16 (Loudoun County Primary Plant Mix) </t>
  </si>
  <si>
    <t>Primary Paving Plant Mix</t>
  </si>
  <si>
    <t xml:space="preserve">NRO NOVA Signal Safety Improvements </t>
  </si>
  <si>
    <t>Kathy.Asmussen</t>
  </si>
  <si>
    <t>Improve signal timing and visibility of signals for safety Districtwide.  Project breakout of existing project UPC 105593.</t>
  </si>
  <si>
    <t>Districtwide</t>
  </si>
  <si>
    <t>PM-9X-16 (Prince William Secondary Plant Mix)</t>
  </si>
  <si>
    <t>Prince William Secondary Plant Mix</t>
  </si>
  <si>
    <t>PM-9Z-16 (Prince William Secondary Plant Mix)</t>
  </si>
  <si>
    <t xml:space="preserve">Pave Various Prince William Secondary Roads.  </t>
  </si>
  <si>
    <t>ROCKY LANE - REHABILITATE AND PAVE AS A RURAL RUSTIC ROAD</t>
  </si>
  <si>
    <t>REHABILITATE AND PAVE AS A RURAL RUSTIC ROAD.</t>
  </si>
  <si>
    <t>ROCKY LANE</t>
  </si>
  <si>
    <t>Int. Rte 681 Milltown Road</t>
  </si>
  <si>
    <t>Roadway improvements including align, lane, shldr, guardrail</t>
  </si>
  <si>
    <t>Improve the roadway alignment, increase shoulder and lane width, add guardrail and improve roadside drainage</t>
  </si>
  <si>
    <t>Gum Spring Road</t>
  </si>
  <si>
    <t>O.06 Miles North of Cedar Ridge Blvd (Rte 2738)</t>
  </si>
  <si>
    <t>PM-9N-16 (Loudoun Secondary Plant Mix)</t>
  </si>
  <si>
    <t>PM-9F-16 (Fairfax Primary)</t>
  </si>
  <si>
    <t>Primary Plant Mix</t>
  </si>
  <si>
    <t>PM-9P-16 (Prince William County Primary Plant Mix)</t>
  </si>
  <si>
    <t>Primary corrective maintenance.</t>
  </si>
  <si>
    <t>PM-9H-16 (Fairfax Secondary Plant Mix)</t>
  </si>
  <si>
    <t xml:space="preserve">Pave Various Fairfax Secondary Roads. </t>
  </si>
  <si>
    <t xml:space="preserve">PM-9B-16 (Fairfax Secondary Plant Mix) </t>
  </si>
  <si>
    <t>Fairfax County Secondary Plant Mix</t>
  </si>
  <si>
    <t>#SGR CITY OF FAIRFAX PRIMARY EXTENSION PAV FY17 - RTE 123NB</t>
  </si>
  <si>
    <t>FY17 Primary Extension Paving for the City of Fairfax. Route 123 NB between the Southern City limits and Armstrong Street.</t>
  </si>
  <si>
    <t>Route 123 NB</t>
  </si>
  <si>
    <t>Southern City limits</t>
  </si>
  <si>
    <t>BIKESHARE STATIONS CITYWIDE</t>
  </si>
  <si>
    <t>Relieve congestion by facilitating bicycle use through the installation of bikeshare stations throughout the City.</t>
  </si>
  <si>
    <t>CITYWIDE</t>
  </si>
  <si>
    <t>NRO DMS LIFE-CYCLE REPLACEMENT - ON PRIMARY ROUTES</t>
  </si>
  <si>
    <t>Child to UPC 70670_x000D_
Rebuild two obsolete DMS units (1050 &amp; 1670) on deficient sign structures  in Prince William and Arlington Counties. Project will upgrade DMS panels and equipment to improve traveler information, driver alert, safety, and support emergency management.</t>
  </si>
  <si>
    <t xml:space="preserve">LM-9B-16 (District Wide Primary Latex) </t>
  </si>
  <si>
    <t>District Wide Primary Latex</t>
  </si>
  <si>
    <t xml:space="preserve">SS-9A-16 (District Wide Secondary Slurry Mix) </t>
  </si>
  <si>
    <t>District Wide Preventative Maintenance</t>
  </si>
  <si>
    <t>Crosswalks</t>
  </si>
  <si>
    <t>SS-9B-16 (District Wide Secondary Slurry Seal)</t>
  </si>
  <si>
    <t>District Wide Secondary Slurry Mix</t>
  </si>
  <si>
    <t>ALEXANDRIA RECONSTRUCTION OF VARIOUS ROUTES</t>
  </si>
  <si>
    <t>FY'15 CN Revnue Sharing   Roadway preservation through base reconstruction and resurfacing.  East Windsonr Ave; Wheeler Ave; North Beauregard; King St; Monroe Ave.</t>
  </si>
  <si>
    <t>LM-9C-16 (NoVA High Volume Secondary Latex - Federal)</t>
  </si>
  <si>
    <t>District Wide High Volume Secondary Preventative Maintenance</t>
  </si>
  <si>
    <t>LM-9C-16 (NoVA High Volume Secondary Latex - Non Federal)</t>
  </si>
  <si>
    <t>District Wide Secondary Latex</t>
  </si>
  <si>
    <t>LM-9D-16 (Fairfax County Primary Latex)</t>
  </si>
  <si>
    <t>Latex various Fairfax County Primary Roads</t>
  </si>
  <si>
    <t>MIDDLEBURG DOWNTOWN PEDESTRIAN IMPROVEMENTS</t>
  </si>
  <si>
    <t>Scenic or Historic Highway Programs</t>
  </si>
  <si>
    <t>Pedestrian safety improvements along Washington Street (Rte 50) including rehabilitated brick sidewalks and pedestrian scale lighting.  Supplements UPC 103887 RTE 50 TRAFFIC CALMING - TOWN OF MIDDLEBURG.</t>
  </si>
  <si>
    <t>Middleburg</t>
  </si>
  <si>
    <t>Northern Virginia : Middleburg</t>
  </si>
  <si>
    <t>WASHINGTON STREET</t>
  </si>
  <si>
    <t xml:space="preserve">Int. Rte 626 The Plains Road </t>
  </si>
  <si>
    <t>RTE 50 TRAFFIC CALMING - TOWN OF MIDDLEBURG</t>
  </si>
  <si>
    <t xml:space="preserve">Traffic calming, pedestrian and safety improvements in accordance with the Route 50 Traffic Calming Corridor, UPC 52330. </t>
  </si>
  <si>
    <t>Washington Street</t>
  </si>
  <si>
    <t>0.0190 Mi. West of The Plains Road</t>
  </si>
  <si>
    <t>PM-9Y-16 (Preventative Maintenance/Thin Overlays)</t>
  </si>
  <si>
    <t>Thin Overlays</t>
  </si>
  <si>
    <t>BRADDOCK ROAD PLEASANT FOREST TRAIL</t>
  </si>
  <si>
    <t xml:space="preserve">Construct a 10' asphalt trail along the south side of Braddock Road between Pleasany Vally Rd and Pleasant Forest Drive </t>
  </si>
  <si>
    <t>Braddock Road</t>
  </si>
  <si>
    <t>Pleasant Valley Road</t>
  </si>
  <si>
    <t>Town of Purcellville Streetscape - Phase II C502</t>
  </si>
  <si>
    <t>Streetscape improvements along N. 21st Street in downtown Purcellville</t>
  </si>
  <si>
    <t>Purcellville</t>
  </si>
  <si>
    <t>Northern Virginia : Purcellville</t>
  </si>
  <si>
    <t>North 21st Street</t>
  </si>
  <si>
    <t>Int. Business Rte 7</t>
  </si>
  <si>
    <t>PAVEMENT OVERLAY TOWN OF HERNDON</t>
  </si>
  <si>
    <t>MN - Pavement overlay on various routes in Town of Herndon</t>
  </si>
  <si>
    <t>Herndon</t>
  </si>
  <si>
    <t>Northern Virginia : Herndon</t>
  </si>
  <si>
    <t>Route 28 Joint Closures</t>
  </si>
  <si>
    <t>To close open joints in advance of the Silver Line Phase II construction.</t>
  </si>
  <si>
    <t>Sully Road</t>
  </si>
  <si>
    <t>approx. 0.95 miles from Route 608</t>
  </si>
  <si>
    <t>BATTERY BACK-UP INSTALLATION AT VARIOUS INTERSECTIONS</t>
  </si>
  <si>
    <t>Battery back-up systems for signals at various intersections citywide</t>
  </si>
  <si>
    <t xml:space="preserve">Intersection Improvements Dale Blvd (Rte 784) at Hillendale </t>
  </si>
  <si>
    <t>Construct Dual Left Turn Lane on Dale Blvd (Rte 784) SB at Hillendale Dr (Rte 1954) and upgrade Signal to Mast Arm and Improve Sight Distance.</t>
  </si>
  <si>
    <t xml:space="preserve">SR 784 Dale Blvd </t>
  </si>
  <si>
    <t>0.09 Miles West of Hillendale Drive</t>
  </si>
  <si>
    <t>RT. 616  FLEETWOOD RD. RECONSTR. AND PAVE GRAVEL RD.</t>
  </si>
  <si>
    <t>RESTORE, REHABILITATE AND PAVE GRAVEL RD.</t>
  </si>
  <si>
    <t>FLEETWOOD ROAD</t>
  </si>
  <si>
    <t>0.3 MI. NORTH OF RTE. 50</t>
  </si>
  <si>
    <t>2014 FAIRFAX/ARLINGTON/INTERSTATE INCIDENTAL CONCRETE REPAIR</t>
  </si>
  <si>
    <t>2014 FAIRFAX/ ARLINGTON/ INTERSTATE CONCRETE REPAIR. PROJECT IS ON-CALL AND WILL BE RENEWABLE BASED ON EXPIRATION OF TIME OR MONEY, WHICHEVER COMES FIRST</t>
  </si>
  <si>
    <t>VARIOUS NOVA ROUTES</t>
  </si>
  <si>
    <t>STERLING BLVD BEAUTIFICATION PH. III - E HOLLY AVE SIDEWALK</t>
  </si>
  <si>
    <t>Completion of the Sterling Boulevard beautification effort (UPC 63583) via construction of a missing link in the Sterling Park sidewalk network at the adjoining East Holly Ave.</t>
  </si>
  <si>
    <t>East Holly Avenue</t>
  </si>
  <si>
    <t>Intersection, Route 846 Sterling Blvd</t>
  </si>
  <si>
    <t xml:space="preserve">Purcellville - North 21st St Sidewalk Improv </t>
  </si>
  <si>
    <t>Construct a sidewalk on southern side of N 21st st. The project will require new curb and gutter and stormwater drainage systems. There will be no disturbance of previously undisturbed ground. No other roadway work will be associated with this project.</t>
  </si>
  <si>
    <t>100' Southeast of Branbury Glen Court</t>
  </si>
  <si>
    <t>SIDEWALKS TO METRORAIL - TAPAWINGO RD SW</t>
  </si>
  <si>
    <t>Enhance pedestrian access to the Vienna metrorail station by constructing sidewalks.</t>
  </si>
  <si>
    <t>Vienna</t>
  </si>
  <si>
    <t>Northern Virginia : Vienna</t>
  </si>
  <si>
    <t xml:space="preserve">TAPAWINGO RD </t>
  </si>
  <si>
    <t>WARE STREET SW</t>
  </si>
  <si>
    <t>I-66 WIDENING TO RTE 15 (1 HOV+1 SOV EACH DIR)</t>
  </si>
  <si>
    <t>Christiana.Briganti</t>
  </si>
  <si>
    <t>RTE 66 ADDITIONAL LANES (HOV PEAK) - Omnibus Act of 2009</t>
  </si>
  <si>
    <t>MP 39.6 - 1.2 mile west of Rte 15</t>
  </si>
  <si>
    <t>Rolling Road - Franconia-Springfield PKWY Interchange Improv</t>
  </si>
  <si>
    <t xml:space="preserve">Widen 1 lane loop ramp to 2 lane ramp for N &amp; SB Rolling Rd – NB Fairfax Co Pk .  </t>
  </si>
  <si>
    <t>Fairfax County Parkway</t>
  </si>
  <si>
    <t>Fairfax County Parkway @ Rolling Road</t>
  </si>
  <si>
    <t>GLOUCESTER PARKWAY EXTENSION</t>
  </si>
  <si>
    <t>Timothy.Hartzell</t>
  </si>
  <si>
    <t>Complete missing link in regional road network.</t>
  </si>
  <si>
    <t>Gloucester Parkway</t>
  </si>
  <si>
    <t>0.2 Miles W. Intersection Rte 607 Loudoun Co Pkwy</t>
  </si>
  <si>
    <t>PM-9J-15 Fairfax County Secondary paving.</t>
  </si>
  <si>
    <t>Fairfax County Plant Mix resurfacing.</t>
  </si>
  <si>
    <t>PM-9O-15 PW County paving.</t>
  </si>
  <si>
    <t>PW Secondary Plant Mix resurfacing.</t>
  </si>
  <si>
    <t>PM-9W-15 Loudoun Secondary paving.</t>
  </si>
  <si>
    <t>Loudoun County Plant Mix resurfacing.</t>
  </si>
  <si>
    <t>Loudoun Secondary Paving (PM-9H-15)</t>
  </si>
  <si>
    <t>Maintenance.</t>
  </si>
  <si>
    <t>PM-9S-15 Fairfax County Secondary paving.</t>
  </si>
  <si>
    <t>PM-9T-15 Fairfax Secondary paving.</t>
  </si>
  <si>
    <t>Gegham.Sahakyan</t>
  </si>
  <si>
    <t>Fairfax Secondary resurfacing.</t>
  </si>
  <si>
    <t>Edsall Road &amp; South Pickett Street Intersection Improvements</t>
  </si>
  <si>
    <t>Improve pedestrian facilities at the intersection of Edsall Road and S. Pickett Street. Alexandria proposes a series of pedestrain safety measures including roadway lighting improvements, mid-block crosswalks with pedestrain refuge and pedestrain signals.</t>
  </si>
  <si>
    <t>South Pickett Street</t>
  </si>
  <si>
    <t xml:space="preserve">Intersection with </t>
  </si>
  <si>
    <t>BRIDGE-MOUNTED SIGN STRUCTURE REPLACEMENT - PHASE 2</t>
  </si>
  <si>
    <t>Phase 2 of replacement of bridge parapet mounted signs at various locations in NoVA. A safety mandate from the Chief Engineer and the Chief of Systems Operations.</t>
  </si>
  <si>
    <t>PSTOC Operations Floor for NOVA and SSP Labor Staffing Svc</t>
  </si>
  <si>
    <t>Monica.Bhatia</t>
  </si>
  <si>
    <t>This UPC is currently funding staffing services, provided by VDOT employees and charged to 9105 (MN), for the Traffic Management Center (TMC) (formerly, STC) and for the Safety Service Patrol (SSP).  It is our intention to fund on-call contract services from this UPC, as well.</t>
  </si>
  <si>
    <t>DISTRICTWIDE</t>
  </si>
  <si>
    <t>Districtwide Buckle-Up Signing Safety Improvement - NOVA</t>
  </si>
  <si>
    <t>Thomas.Folse</t>
  </si>
  <si>
    <t xml:space="preserve">To address, on a Statewide basis, the safety benefits of Seat Belt use and communicate to driver and passengers the Seat Belt is a primary law. </t>
  </si>
  <si>
    <t xml:space="preserve">Various Locations, Northern Virginia District </t>
  </si>
  <si>
    <t xml:space="preserve">Purchase Buses </t>
  </si>
  <si>
    <t>Richard.Burke</t>
  </si>
  <si>
    <t>This project will be developed so the City can use allocations to purchase replacement buses for their DASH Service.</t>
  </si>
  <si>
    <t>T</t>
  </si>
  <si>
    <t>Purchase Buses for DASH</t>
  </si>
  <si>
    <t>Route 650 (Gallows Road) over Route 50 - Pier Repairs</t>
  </si>
  <si>
    <t>Vicente.ValezaJr</t>
  </si>
  <si>
    <t>Rehabilitation of a severely deteriorated pier.</t>
  </si>
  <si>
    <t>Gallows Road</t>
  </si>
  <si>
    <t>00.59 Miles from Route 29</t>
  </si>
  <si>
    <t xml:space="preserve">Purchase DASH Buses </t>
  </si>
  <si>
    <t>Transit</t>
  </si>
  <si>
    <t>Purchase DASH Buses - FY'12 and '13 funds</t>
  </si>
  <si>
    <t>Purchase DASH Buses</t>
  </si>
  <si>
    <t>RTE 50 - FAIRFAX BOULEVARD RECONSTRUCTION</t>
  </si>
  <si>
    <t>Reconstruct Rte 50 to eliminate cracking caused by the concrete base.</t>
  </si>
  <si>
    <t>FAIRFAX BOULEVARD</t>
  </si>
  <si>
    <t>MANASSAS DRIVE- RAILROAD CROSSING IMPROVEMENTS</t>
  </si>
  <si>
    <t>Rhoderick.Undan</t>
  </si>
  <si>
    <t>Install sidewalk, at-grade railway crossing ammenities, and barriers for RR quiet zone.</t>
  </si>
  <si>
    <t>Manassas Park</t>
  </si>
  <si>
    <t>Northern Virginia : Manassas Park</t>
  </si>
  <si>
    <t>Manassas Drive</t>
  </si>
  <si>
    <t>@ Norfolk Southern RR Crossing</t>
  </si>
  <si>
    <t>MATHIS AVENUE SIDEWALK</t>
  </si>
  <si>
    <t xml:space="preserve">FY'15 CN Revenue Sharing Construct sidewalk </t>
  </si>
  <si>
    <t>Manassas</t>
  </si>
  <si>
    <t>Northern Virginia : Manassas</t>
  </si>
  <si>
    <t>MATHIS AVENUE</t>
  </si>
  <si>
    <t>MAPLE STREET</t>
  </si>
  <si>
    <t>City of Manassas Park - SRTS - Manassas Park MS -  Trail</t>
  </si>
  <si>
    <t>Jeff.Daily</t>
  </si>
  <si>
    <t>Safe Routes to School project benefitting students walking and bicycling to Manassas Park MS.  Project includes new sidewalks and a multi-use trail.</t>
  </si>
  <si>
    <t>NON NHS</t>
  </si>
  <si>
    <t>Euclid Ave</t>
  </si>
  <si>
    <t>Industry Drive</t>
  </si>
  <si>
    <t>CONSTRUCT 4 LANES URBAN COLLECTOR - PACIFIC BLVD</t>
  </si>
  <si>
    <t>Jalal.Masumi</t>
  </si>
  <si>
    <t>To improve traffic flow and the traffic network on Route 28 and in and around the Nokes Boulevard Interchange. To widen Pacific Boulevard from 2 to 4 lanes from Severn Way to Nokes Boulevard and to construct 4 lanes on new location between Nokes Boulevard and Richfield Way.</t>
  </si>
  <si>
    <t>Major Collector</t>
  </si>
  <si>
    <t>Pacific Boulevard</t>
  </si>
  <si>
    <t>1.1 Mi. N. of Nokes Blvd.</t>
  </si>
  <si>
    <t>CITYWIDE SIDEWALK CONNECTIONS</t>
  </si>
  <si>
    <t>Study and implement sidewalk connectivity near metro stations. </t>
  </si>
  <si>
    <t>Duke Street</t>
  </si>
  <si>
    <t>Oasis Dr. (Western City Limits)</t>
  </si>
  <si>
    <t>PURCELL RD; REALIGNMENT AND SAFETY IMPROVEMENT</t>
  </si>
  <si>
    <t>Realign Purcell Road within proffered RW between Route 234 and Vista Brooke Drive.  Provide safety and drainage improvements at curve just east of Vista Brooke Drive on existing two-lane section of road.</t>
  </si>
  <si>
    <t>PURCELL ROAD</t>
  </si>
  <si>
    <t>ROUTE 234</t>
  </si>
  <si>
    <t>WALK TO DOWNTOWN - BEULAH ROAD PH II</t>
  </si>
  <si>
    <t>Construct 5 ft sidewalk with handicap ramps and crosswalks starting on  298 LF West of Beulah Road up to the west side of Beulah Road NE and Church Street NE intersection as part of the "Walk to Downtown" initiative.</t>
  </si>
  <si>
    <t>BEULAH ROAD</t>
  </si>
  <si>
    <t>298 LF West of Beulah Road NE</t>
  </si>
  <si>
    <t>Signage</t>
  </si>
  <si>
    <t>WIEHLE AVE/DULLES TOLL ROAD RAMPS (NORTH SIDE) SIDEWALK</t>
  </si>
  <si>
    <t>Construct sidewalk on North side of Wiehle Ave at Dulles Toll Road Ramps</t>
  </si>
  <si>
    <t>Wiehle Avenue</t>
  </si>
  <si>
    <t>Dulles Toll Road Ramp</t>
  </si>
  <si>
    <t>FOLLIN LANE SOUTHEAST RECONSTRUCTION  </t>
  </si>
  <si>
    <t>Rebuild roadway, install storm drains, curbs and sidewalks </t>
  </si>
  <si>
    <t>FOLLIN LANE SOUTHEAST</t>
  </si>
  <si>
    <t>MAPLE AVENUE</t>
  </si>
  <si>
    <t>City of Alexandria - SRTS - crossing improvements</t>
  </si>
  <si>
    <t>Safe Routes to School project benefitting students walking to Polk ES, Ramsey ES, Mount Vernon CS and Matthew Maury ES.  Project includes bicycle and pedestrian crossing improvements and some sidewalks.</t>
  </si>
  <si>
    <t>N Beauregard, Commonwealth, Howard and Russell</t>
  </si>
  <si>
    <t>Multiple</t>
  </si>
  <si>
    <t>Gosnell Road Old Courthouse Road Sidewalk - CMAQ</t>
  </si>
  <si>
    <t>Fairfax County Sub-project #: 1400071. This is a break-out project from UPC 93146.</t>
  </si>
  <si>
    <t>Tysons</t>
  </si>
  <si>
    <t>AIDD GRANT MINI ROUNDABOUT IN VIENNA</t>
  </si>
  <si>
    <t>Reduce congestion, blockage to traffic leaving nearby driveway and speed of major road traffic while increasing capacity without the need for RW.</t>
  </si>
  <si>
    <t>PARK STREET</t>
  </si>
  <si>
    <t>AT LOCUST STREET SE</t>
  </si>
  <si>
    <t>TOWN OF LEESBURG - REPLACEMENT OF WOOD/METAL STREETLIGHTS</t>
  </si>
  <si>
    <t>Installation of historic lighting fixtures in downtown Leesburg</t>
  </si>
  <si>
    <t>Leesburg</t>
  </si>
  <si>
    <t>Northern Virginia : Leesburg</t>
  </si>
  <si>
    <t>RTE 649 - MINOR WIDENING</t>
  </si>
  <si>
    <t>Ryan.Akins</t>
  </si>
  <si>
    <t>MINOR PAVEMENT WIDENING AND PAVEMENT BUILD UP WITH SHOULDERS AND DITCHES.  REVS FY14.</t>
  </si>
  <si>
    <t>Chesterfield County</t>
  </si>
  <si>
    <t>Richmond</t>
  </si>
  <si>
    <t>Richmond : Chesterfield County</t>
  </si>
  <si>
    <t>Richmond Regional : Chesterfield</t>
  </si>
  <si>
    <t>CHESTERFIELD</t>
  </si>
  <si>
    <t>NEWBY'S BRIDGE ROAD</t>
  </si>
  <si>
    <t>Int. with Rte. 651 (BELMONT RD)</t>
  </si>
  <si>
    <t>RTE 64-REPLACE BRIDGES OVER RTE 33 NINE MILE RD(Fed ID 9756)</t>
  </si>
  <si>
    <t>Brian.Ramsey</t>
  </si>
  <si>
    <t xml:space="preserve">REPLACE BRIDGES AT RTE 64 EB (STR 2013) &amp; RTE 64 WB (STR 2014) OVER RTE 33 (NINE MILE RD).  CN ONLY, PE &amp; RW UNDER UPC 98128.  </t>
  </si>
  <si>
    <t>Henrico County</t>
  </si>
  <si>
    <t>Richmond : Henrico County</t>
  </si>
  <si>
    <t>Richmond Regional : Henrico</t>
  </si>
  <si>
    <t>ASHLAND</t>
  </si>
  <si>
    <t>I-64</t>
  </si>
  <si>
    <t>APPROACHES &amp; BRIDGES OVER RTE 33</t>
  </si>
  <si>
    <t>RTE. 288 - RESTORE EXIST PAVEMENT</t>
  </si>
  <si>
    <t>robert.poutier</t>
  </si>
  <si>
    <t>PATCH EXISTING CONCRETE PAVEMENT, OVERLAY WITH ASPHALT CONCRETE, INSTALL RUMBLE STRIPS, REPLACE ASPHALT CURBING, &amp; UPGRADE GUARDRAIL ON RTE. 288 N &amp; SB IN CHESTERFIELD COUNTY.</t>
  </si>
  <si>
    <t>1.2 MI S RTE 604 (COURTHOUSE RD)</t>
  </si>
  <si>
    <t>2017 PLANT MIX SCHEDULE - ASHLAND RES - NORTH (PRI)</t>
  </si>
  <si>
    <t>2017 PLANT MIX SCHEDULE FOR VARIOUS FEDERALLY ELIGIBLE PRIMARY ROUTES IN THE COUNTIES OF GOOCHLAND AND HANOVER .</t>
  </si>
  <si>
    <t>Hanover County</t>
  </si>
  <si>
    <t>Richmond : Hanover County</t>
  </si>
  <si>
    <t>Richmond Regional : Hanover</t>
  </si>
  <si>
    <t xml:space="preserve">RTE 656 - INSTALL LEFT TURN LANE ONTO RTE 813 </t>
  </si>
  <si>
    <t>Tamara.Clarke</t>
  </si>
  <si>
    <t>Facilitate left turn movements of eastbound traffic onto Air Park Rd from Sliding Hill Rd to improve safety and reduce traffic congestion.</t>
  </si>
  <si>
    <t>SLIDING HILL RD</t>
  </si>
  <si>
    <t>0.093 mile west of Rte 813 (Air Park Road)</t>
  </si>
  <si>
    <t>RTE 1 - ADD SIDEWALK</t>
  </si>
  <si>
    <t>Pedestrian Safety. Add sidewalks, curb and gutter with minor drainage, and replace guardrail treatments within existing right of way on the west side or Rte. 1, Jefferson Davis Highway.  REPLACES UPC 86562 (CANCELLED)</t>
  </si>
  <si>
    <t>Tri-Cities : Chesterfield County</t>
  </si>
  <si>
    <t>JEFFERSON DAVIS HIGHWAY</t>
  </si>
  <si>
    <t>0.19 MI N RTE 619 (HAPPY HILL RD)</t>
  </si>
  <si>
    <t>RTE 249 - CONSTRUCT ROUNDABOUT</t>
  </si>
  <si>
    <t>Construct Roundabout at the intersection of Rte. 249 and Rte 612 to improve traffic operations and increase safety.</t>
  </si>
  <si>
    <t>New Kent County</t>
  </si>
  <si>
    <t>Richmond : New Kent County</t>
  </si>
  <si>
    <t>Richmond Regional : New Kent</t>
  </si>
  <si>
    <t xml:space="preserve"> NEW KENT HIGHWAY</t>
  </si>
  <si>
    <t>0.09 MI W RTE 612</t>
  </si>
  <si>
    <t>RTE 40 N/S - PAVE AND DRAIN. REHAB - LUNENBURG CO.</t>
  </si>
  <si>
    <t>Ron.Hobson</t>
  </si>
  <si>
    <t xml:space="preserve">TO REHAB AND RESTORE EXISTING PAVEMENT AND IMPROVE DRAINAGE NB AND SB RTE  40 IN LUNENBURG COUNTY. </t>
  </si>
  <si>
    <t>Lunenburg County</t>
  </si>
  <si>
    <t>Piedmont : Lunenburg</t>
  </si>
  <si>
    <t>SOUTH HILL</t>
  </si>
  <si>
    <t>Route 746 (Baldock Road)</t>
  </si>
  <si>
    <t>BRIDGE INSPECTION RICHMOND DISTRICT</t>
  </si>
  <si>
    <t>Matthew.Houck</t>
  </si>
  <si>
    <t>Special Bridge</t>
  </si>
  <si>
    <t>NBI BRIDGE INSPECTION</t>
  </si>
  <si>
    <t>Richmond District-wide</t>
  </si>
  <si>
    <t>Central Virginia : Richmond Districtwide</t>
  </si>
  <si>
    <t>#SGR RTE 621 - REPLACE BRIDGE (FED ID 11603)</t>
  </si>
  <si>
    <t>Replacement of the existing, structurally deficient, one-lane (12')  bridge with a two-lane bridge (approx. 24') over Meherrin River at the Lunenburg/Mecklenburg County line.  Realign the roadway approaches to straighten the alignment some and tie in the approaches as soon as possible.</t>
  </si>
  <si>
    <t>DIX DRIVE</t>
  </si>
  <si>
    <t>(1.68 MI N RTE 1 (BOYDTON PLANK RD))</t>
  </si>
  <si>
    <t>RTE 1 - IMPROVE INTERSECTION</t>
  </si>
  <si>
    <t>Add turn lanes and a signal at Jefferson Davis Highway (Rte 1) and Old Bermuda Hundred Rd. (Rte 618) to mitigate congestion and improve safety.</t>
  </si>
  <si>
    <t>0.18 MI S RTE 618</t>
  </si>
  <si>
    <t>RTE 1 - BR REPL &amp; MOD LTL @ DSCR (FED ID 4896)</t>
  </si>
  <si>
    <t>To enhance safety and improve capacity.</t>
  </si>
  <si>
    <t>Intersection w/ Rte. 145 (Chester Road)</t>
  </si>
  <si>
    <t>RTE 719 - PAVE UNPAVED ROAD</t>
  </si>
  <si>
    <t>Dianna.Bryant</t>
  </si>
  <si>
    <t>Pave high volume unpaved road</t>
  </si>
  <si>
    <t>Nottoway County</t>
  </si>
  <si>
    <t>Piedmont : Nottoway</t>
  </si>
  <si>
    <t>PETERSBURG</t>
  </si>
  <si>
    <t>Davis Mill Road</t>
  </si>
  <si>
    <t>Route 153</t>
  </si>
  <si>
    <t>RTE 1 OVER CSX HANOVER</t>
  </si>
  <si>
    <t>RT 1 OVER CSX - REHABILITATION SUBSTRUCTURE</t>
  </si>
  <si>
    <t>Washington Highway</t>
  </si>
  <si>
    <t>0.6 MI N RT 641 SOUTH</t>
  </si>
  <si>
    <t>RTE 157 SPRINGFIELD RD TEMP. SIGNAL AT FRANCISTOWN RD</t>
  </si>
  <si>
    <t>Cynthia.Crouch</t>
  </si>
  <si>
    <t xml:space="preserve">Project is to improvement traffic safety at the intersection of Rte. 157 (Springfield Rd.) and Francistown Rd. by installing a temporary traffic signal.  VDOT will install a single lane roundabout at this location as the long term solution under UPC 101023. </t>
  </si>
  <si>
    <t>SPRINGFIELD ROAD</t>
  </si>
  <si>
    <t>0.02 MI N. OF FRANCISTOWN RD</t>
  </si>
  <si>
    <t>Rte 621 - Improve Drainage</t>
  </si>
  <si>
    <t>Danny.Baiden</t>
  </si>
  <si>
    <t xml:space="preserve">Safety (sight distance) and drainage improvements at the intersection of Route 621 (Manakin Road) and Route 612 (Three Chopt Rd). </t>
  </si>
  <si>
    <t>Goochland County</t>
  </si>
  <si>
    <t>Richmond : Goochland County</t>
  </si>
  <si>
    <t>Richmond Regional : Goochland</t>
  </si>
  <si>
    <t>MANAKIN ROAD</t>
  </si>
  <si>
    <t>0.038 MI. W. OF RTE. 612 (THREE CHOPT RD)</t>
  </si>
  <si>
    <t>BRIDGE PARAPET STABILIZATION - ON-CALL - DISTRICTWIDE</t>
  </si>
  <si>
    <t>TO TIE TOGETHER AND STABILIZE INDIVIDUAL SECTIONS OF PRECAST BRIDGE PARAPETS TO AVOID HAVING TRAFFIC IMPACTS DISLODGED IN THE INDIVIDUAL PARAPET SECTIONS ON VARIOUS BRIDGES THROUGHOUT THE DISTRICT; MAJORITY OF IDENTIFIED LOCATIONS ARE ON RTE 295.</t>
  </si>
  <si>
    <t>RTE 1107 - WIDENING</t>
  </si>
  <si>
    <t>Michele.Piccolomini</t>
  </si>
  <si>
    <t>WIDEN EAST RIVER ROAD FROM 2 LANES TO 4 LANES; REVS</t>
  </si>
  <si>
    <t>EAST RIVER ROAD</t>
  </si>
  <si>
    <t>INT. ROUTE 36 (CHESTERFIELD AVENUE)</t>
  </si>
  <si>
    <t>RTE 295 - RESTORE CONC. PAVEMENT</t>
  </si>
  <si>
    <t xml:space="preserve">CONCRETE REPLACEMENT IN TWO LOCATIONS OF I-295. </t>
  </si>
  <si>
    <t>Multiple MPOs : Multiple MPOs</t>
  </si>
  <si>
    <t>HENRICO NB-FR. RTE 895 W OVERPASS TO BR OVER WHITE OAK SWAMP</t>
  </si>
  <si>
    <t>RTE 651 - ADD SIDEWALK</t>
  </si>
  <si>
    <t>RTE 651 – INSTALL NEW SIDEWALK; FY16 REVS – CN</t>
  </si>
  <si>
    <t>BELMONT ROAD</t>
  </si>
  <si>
    <t>RTE 2290 (BELRUN RD)</t>
  </si>
  <si>
    <t>PURPOSE IS TO IMPR. SAFETY &amp; TURNING RADIUS AT THE INT. OF RTE 1/226. APPR. 600' OF WORK WILL BE NEEDED ON RTE 226 TO WIDEN &amp; EXTEND LTL. PROJECT WILL BE ADVERTISED W/UPC 80993.</t>
  </si>
  <si>
    <t>Dinwiddie County</t>
  </si>
  <si>
    <t>Tri-Cities : Dinwiddie County</t>
  </si>
  <si>
    <t>Crater : Dinwiddie</t>
  </si>
  <si>
    <t>Boydton Plank Road</t>
  </si>
  <si>
    <t>ON RTE 226, 0.041 MI E RTE 600</t>
  </si>
  <si>
    <t>RTE 600 - ROUNDABOUT</t>
  </si>
  <si>
    <t>PURPOSE IS TO IMPR. SAFETY &amp; LOS AT RTE 600/226 INT. PROJ. INC. ROUNDABOUT W/RTL FR RTE 226 ONTO 600 &amp; SIDEWALKS IN VAR. LOC.  APPROX. 400' OF WORK WILL BE DONE ON RTE 226.  PROJ. TO BE ADVERTISED W/UPC 73268.</t>
  </si>
  <si>
    <t>FERNDALE ROAD</t>
  </si>
  <si>
    <t>ON RTE 226, 0.105 MI W RTE 600</t>
  </si>
  <si>
    <t>2016 PLANT MIX SCHEDULE - PETERSBURG RES (SEC)</t>
  </si>
  <si>
    <t xml:space="preserve">2016 PETERSBURG RESIDENCY PLANT MIX FOR NON-FEDERALSECONDARY ROUTES. ROUTES ARE VARIOUS FUNCTIONAL CLASSIFICATIONS LOCATED IN DINWIDDIE, NOTTOWAY, AND PRINCE GEORGE COUNTIES TO BE ADVERTISED WITH 107844. </t>
  </si>
  <si>
    <t>2016 PLANT MIX SCHEDULE - PETERSBURG RES (PRI)</t>
  </si>
  <si>
    <t>2016 PETERSBURG RESIDENCY PLANT MIX FOR FEDERAL PRIMARY ROUTES. ROUTES ARE VARIOUS FUNCTIONAL CLASSIFICATIONS LOCATED IN DINWIDDIE, PRINCE GEORGE, AND NOTTOWAY COUNTIES.</t>
  </si>
  <si>
    <t>Tri-Cities : Multi-jurisdictional: Tri-Cities MPO</t>
  </si>
  <si>
    <t>2016 PLANT MIX SCHEDULE - CHESTERFIELD RES (PRI)</t>
  </si>
  <si>
    <t>2016 CHESTERFIELD RESIDENCY PLANT MIX FOR FEDERAL PRIMARY ROUTES. ROUTES ARE VARIOUS FUNCTIONAL CLASSIFICATIONS LOCATED IN CHESTERFIELD, AMELIA, AND POWHATAN COUNTIES TO BE ADVERTISED WITH T16539.</t>
  </si>
  <si>
    <t>2016 PLANT MIX SCHEDULE - CHESTERFIELD RES (SEC)</t>
  </si>
  <si>
    <t>2016 CHESTERFIELD RESIDENCY PLANT MIX FOR NON-FEDERAL SECONDARY ROUTES. ROUTES ARE VARIOUS FUNCTIONAL CLASSIFICATIONS LOCATED IN CHESTERFIELD, AMELIA, AND POWHATAN COUNTIES TO BE ADVERTISED WITH 107846.</t>
  </si>
  <si>
    <t>2016 PLANT MIX SCHEDULE - ASHLAND RES - NORTH (PRI)</t>
  </si>
  <si>
    <t>2015 PLANT MIX SCHEDULE FOR VARIOUS FEDERALLY ELIGIBLE PRIMARY ROUTES IN THE COUNTIES OF GOOCHLAND AND HANOVER TO BE ADVERTISED WITH T16601.</t>
  </si>
  <si>
    <t>2016 PLANT MIX SCHEDULE - SOUTH HILL RES (PRI)</t>
  </si>
  <si>
    <t>2016 SOUTH HILL RESIDENCY PLANT MIX FOR FEDERAL PRIMARY ROUTES. ROUTES ARE VARIOUS FUNCTIONAL CLASSIFICATIONS LOCATED IN MECKLENBURG, LUNENBURG, AND BRUNSWICK COUNTIES AND TO ADVERTISED WITH T16538.</t>
  </si>
  <si>
    <t>Mecklenburg County</t>
  </si>
  <si>
    <t>Southside : Mecklenburg</t>
  </si>
  <si>
    <t>RTE 95 - LANDSCAPE AND GATEWAY SIGN AT RTE 64</t>
  </si>
  <si>
    <t xml:space="preserve">LANDSCAPE AND GATEWAY SIGN ON I-95 N AT I-64 E GORE.  SPLIT FROM 105237; PE UNDER 97840.  </t>
  </si>
  <si>
    <t>Richmond : Richmond</t>
  </si>
  <si>
    <t>Richmond Regional : Richmond</t>
  </si>
  <si>
    <t>AT RTE 64E GORE</t>
  </si>
  <si>
    <t>RTE 60 WB - CONCRETE/ASPHALT PATCH AND ASPHALT OVERLAY</t>
  </si>
  <si>
    <t>RTE 60 WB - TO PATCH EXISTING CONCRETE &amp; ASPHALT PAVEMENT WITH FINISHED ASPHALT OVERLAY IN HENRICO COUNTY BETWEEN 0.43 MI W MEADOW RD (RTE 156) &amp; 0.26 MI W WHITESIDE RD.</t>
  </si>
  <si>
    <t>0.43 MI W RTE 156 (MEADOW RD)</t>
  </si>
  <si>
    <t>2016 PLANT MIX SCHEDULE - ASHLAND RES - SOUTH (PRI)</t>
  </si>
  <si>
    <t>2016 ASHLAND SOUTH RESIDENCY PLANT MIX FOR FEDERAL PRIMARY ROUTES. ROUTES ARE VARIOUS FUNCTIONAL CLASSIFICATIONS LOCATED IN NEW KENT AND CHARLES CITY.</t>
  </si>
  <si>
    <t>PAVEMENT RECLAMATION - ON CALL - DISTRICTWIDE</t>
  </si>
  <si>
    <t>Thomas.Schinkel</t>
  </si>
  <si>
    <t xml:space="preserve">PROJECT IS TO OBTAIN A SET PRICE PER LINE ITEM TO PERFORM PLANNED AND UNPLANNED RECLAMATION OPERATIONS ON PRIMARY AND SECONDARY ROADWAYS IN THE RICHMOND DISTRICT ON AN ON-CALL, AS NEEDED BASIS. </t>
  </si>
  <si>
    <t>Richmond : Richmond District-wide</t>
  </si>
  <si>
    <t>RTE 712  - RURAL RUSTIC - WALLACES BRIDGE ROAD</t>
  </si>
  <si>
    <t>Todd.Wilson</t>
  </si>
  <si>
    <t>SURFACE TREAT UNPAVED ROAD</t>
  </si>
  <si>
    <t>WALLACES BRIDGE RD</t>
  </si>
  <si>
    <t>0.44 MILES WEST OF ROUTE 658</t>
  </si>
  <si>
    <t>RTE 85 - RESTORE EXIST PAVEMENT - NB</t>
  </si>
  <si>
    <t>I-85 RESTORE EXISTING PAVEMENT NB BETWEEN RTE. 650 (HAMILTON  ARMS RD.) &amp; RTE. 660 (QUAKER RD.) OVERPASS IN DINWIDDIE COUNTY.</t>
  </si>
  <si>
    <t>Rte. 650 (Hamilton Arms Rd.)</t>
  </si>
  <si>
    <t>RTE 360 - WIDENING</t>
  </si>
  <si>
    <t>Widen Route 360 to 6 and 8 lanes in both directions.</t>
  </si>
  <si>
    <t>HULL STREET ROAD</t>
  </si>
  <si>
    <t>0.284 MI. W. WOODLAKE VILLAGE PARKWAY (RTE. 3600)</t>
  </si>
  <si>
    <t>RTE 95 NB - RESTORE EXIST PAVEMENT</t>
  </si>
  <si>
    <t>I-95 RESTORE EXISTING PAVEMENT NB ONLY &amp; RECONSTRUCT RTE. 288 INTERCHANGE RAMPS IN CHESTERFIELD COUNTY FROM 0.378 MI. N. RTE. 10 (W. HUNDRED RD.) TO THE BRIDGE OVER RTE. 608 (REYMET ROAD).</t>
  </si>
  <si>
    <t>0.378 MI. N. RTE. 10 (W. HUNDRED RD.)</t>
  </si>
  <si>
    <t>PAVEMENT MARKINGS - NORTHERN REGION</t>
  </si>
  <si>
    <t>Project will restripe existing pavement markings on the Interstate, Primary and Secondary systems in the northern portion of the district, to include the counties of: Charles City, Chesterfield, Goochland, Hanover, Henrico and New Kent.</t>
  </si>
  <si>
    <t>PAVEMENT MARKINGS - SOUTHERN REGION</t>
  </si>
  <si>
    <t>Project will restripe existing pavement markings on the Interstate, Primary and Secondary Systems in the southern portion of the district, to include Amelia, Brunswick, Lunenburg, Mecklenburg and Powhatan.</t>
  </si>
  <si>
    <t>RT 627 (POLE GREEN RD) - INT IMPR @RTE 615 (WALNUT GROVE RD)</t>
  </si>
  <si>
    <t>Address safety and capacity concerns via installation of pavement markings and additional signage, and adding a left turn bay on westbound Pole Green Road and a right turn bay on nortbound Walnut Grove Road</t>
  </si>
  <si>
    <t>POLE GREEN ROAD</t>
  </si>
  <si>
    <t>0.12 MI W RTE 615 (WALNUT GROVE ROAD)</t>
  </si>
  <si>
    <t>RTE 712 - BRIDGE OVER STURGEON CREEK (Fed ID 3755)</t>
  </si>
  <si>
    <t xml:space="preserve">Replace deficient structure #6100 </t>
  </si>
  <si>
    <t>Brunswick County</t>
  </si>
  <si>
    <t>Southside : Brunswick</t>
  </si>
  <si>
    <t>OLD STAGE ROAD</t>
  </si>
  <si>
    <t>0.131 MI S STURGEON CR</t>
  </si>
  <si>
    <t>RTE 729 - REPLACE PIPE</t>
  </si>
  <si>
    <t>REPLACE QUADRUPLE LINE OF VARIOUS SIZED PIPE WITH 4 - 72" PIPE OVER HOLLOWING CREEK.</t>
  </si>
  <si>
    <t>HOLLOWING CREEK ROAD</t>
  </si>
  <si>
    <t>0.80 MI S RTE 658 (TYLER STATION RD)</t>
  </si>
  <si>
    <t>RTE 147 - IMPROVE INTERSECTION</t>
  </si>
  <si>
    <t xml:space="preserve">INTERSECTION AND CORRIDOR IMPROVEMENTS @ HUGUENOT ROAD AND RIVER ROAD.  NEW SIDEWALKS ON THE EAST SIDE OF HUGUENOT ROAD FROM APPROX 0.15 MILE SOUTH &amp; 0.07 MILE NORTH OF THE INTERSECTION.  A NEW COMBINATION PEDESTRIAN/BIKE PATH FROM GAMBLES MILL ROAD </t>
  </si>
  <si>
    <t>HUGUENOT ROAD</t>
  </si>
  <si>
    <t>0.071 MI W RIVER RD</t>
  </si>
  <si>
    <t>HIGH FRICTION CORRIDOR PAVEMENT - DISTRICTWIDE</t>
  </si>
  <si>
    <t>Project will apply a high friction pavement treatment along various Secondary routes within the Richmond District.</t>
  </si>
  <si>
    <t xml:space="preserve">I-295 RESTORE EXIST. PAVE NB/SB </t>
  </si>
  <si>
    <t>I-295 RESTORE EXIST. PAVE IN VARIOUS LOCATIONS NB/SB BETWEEN MM 20.82 AND 8.46 IN PRINCE GEORGE, CHESTERFIELD, AND HENRICO.</t>
  </si>
  <si>
    <t>MM 20.82</t>
  </si>
  <si>
    <t>2016 SLURRY SEAL SCHEDULE - DISTRICTWIDE (SEC)</t>
  </si>
  <si>
    <t>2016 DISTRICTWIDE SLURRY SEAL SECONDARY ROUTES. ROUTES ARE VARIOUS FUNCTIONAL CLASSIFICATIONS.</t>
  </si>
  <si>
    <t>2016 LATEX SCHEDULE - DISTRICTWIDE</t>
  </si>
  <si>
    <t>2016 DISTRICTWIDE LATEX PRIMARY ROUTES. ROUTES ARE VARIOUS FUNCTIONAL CLASSIFICATIONS.</t>
  </si>
  <si>
    <t>2016 SLURRY SEAL SCHEDULE - DISTRICTWIDE (SEC NON FED)</t>
  </si>
  <si>
    <t>2016 DISTRICTWIDE SLURRY SEAL SECONDARY ROUTES. ROUTES ARE NON FEDERAL WITH VARIOUS FUNCTIONAL CLASSIFICATIONS.</t>
  </si>
  <si>
    <t>2016 SLURRY SEAL SCHEDULE - DISTRICTWIDE (SEC FED)</t>
  </si>
  <si>
    <t xml:space="preserve">2016 DISTRICTWIDE SLURRY SEAL SECONDARY ROUTES. ROUTES ARE FEDERALLY ELIGIBLE WITH VARIOUS FUNCTIONAL CLASSIFICATIONS. </t>
  </si>
  <si>
    <t>2016 SURFACE TREATMENT SCHED - ASHLAND RES</t>
  </si>
  <si>
    <t xml:space="preserve">2016 ASHLAND RESIDENCY SURFACE TREATMENT FEDERAL SECONDARY ROUTES. ROUTES ARE VARIOUS FUNCTIONAL CLASSIFICATIONS IN THE COUNTIES OF HANOVER, GOOCHLAND, CHARLES CITY, AND NEW KENT.  </t>
  </si>
  <si>
    <t xml:space="preserve">Richmond : Multi-jurisdictional: Richmond MPO </t>
  </si>
  <si>
    <t>2016 SURFACE TREATMENT SCHEDULE - SOUTH HILL RES</t>
  </si>
  <si>
    <t>2016 SOUTH HILL RESIDENCY SURFACE TREATMENT SECONDARY ROUTES. ROUTES ARE VARIOUS FUNCTIONAL CLASSIFICATIONS IN THE COUNTIES OF BRUNSWICK, MECKLENBURG, LUNENBURG.</t>
  </si>
  <si>
    <t>RTE 295 NB - RESTORE EXIST PAVEMENT</t>
  </si>
  <si>
    <t xml:space="preserve">I-295 NB - RESTORE EXIST. PAVEMENT IN VARIOUS LOCATIONS IN HENRICO COUNTY.  </t>
  </si>
  <si>
    <t>0.10 MI N RTE 64 (BR OVER RR)</t>
  </si>
  <si>
    <t>RTE 95 - RESTORE EXIST PAVEMENT</t>
  </si>
  <si>
    <t xml:space="preserve">MILL &amp; OVERLAY I-95 N &amp; SB.  I-95 NB FROM 0.1 MI. N. OF THE RIVES RD. OVERPASS TO 0.08 MI. S. OF THE BRIDGE OVER I-85.  I-95 SB FROM THE BRIDGE OVER I-85 TO 0.16 MI. N. OF THE RIVES RD. OVERPASS, INCLUDING CD ROADS TO RTES. 460 &amp; 301 IN THE CITY OF PETERSBURG.  </t>
  </si>
  <si>
    <t>Petersburg</t>
  </si>
  <si>
    <t>Tri-Cities : Petersburg</t>
  </si>
  <si>
    <t>Crater : Petersburg</t>
  </si>
  <si>
    <t>0.1 mi. N. Rives Rd. overpass</t>
  </si>
  <si>
    <t>RTE 76 - RESTORE EXIST PAVEMENT</t>
  </si>
  <si>
    <t>RESTORE EXISTING PAVEMENT BOTH DIRECTIONS OF ROUTE 76 WITH CONCRETE PATCHING &amp; ASPHALT OVERLAY.  SB FROM 0.35 MI. N. ROUTE 678 (BUFORD ROAD) TO ROUTE 672 (ADKINS ROAD) OVERPASS.  NB FROM 0.5 MI. S. ROUTE 678 (BUFORD ROAD) TO 0.5 MI. N. ROUTE 678 (BUFORD ROAD).</t>
  </si>
  <si>
    <t>POWHITE PARKWAY</t>
  </si>
  <si>
    <t>0.5 MI. N. RTE. 678 (BUFORD RD.)</t>
  </si>
  <si>
    <t>RTE 147 (HUGUENOT RD) - SPOT WIDENING</t>
  </si>
  <si>
    <t>To widen Huguenot Road in spot locations between Rte 60 and Koger Center Blvd to increase capacity and improve the flow of traffic.</t>
  </si>
  <si>
    <t>RTE 60 (MIDLOTHIAN TPKE)</t>
  </si>
  <si>
    <t>RTE 638 - RURAL RUSTIC</t>
  </si>
  <si>
    <t>kevin.reichert</t>
  </si>
  <si>
    <t>RURAL RUSTIC</t>
  </si>
  <si>
    <t>Amelia County</t>
  </si>
  <si>
    <t>Piedmont : Amelia</t>
  </si>
  <si>
    <t>EGGLESTON LANE</t>
  </si>
  <si>
    <t>RTE 681 (PRIDESVILLE RD)</t>
  </si>
  <si>
    <t>RTE 619 - RURAL RUSTIC</t>
  </si>
  <si>
    <t>W. BUNKER HILL</t>
  </si>
  <si>
    <t>PRINCE EDWARD CO LINE</t>
  </si>
  <si>
    <t>RTE 691 - Surface Treat Non-Hardsurface Road</t>
  </si>
  <si>
    <t>SURFACE TREAT NON-HARDSURFACED ROAD - FY16 REVS - CN</t>
  </si>
  <si>
    <t>BIRD GROVE LANE</t>
  </si>
  <si>
    <t>RTE 640 (PERKISON RD)</t>
  </si>
  <si>
    <t xml:space="preserve">RTE 601 - REPLACE BRIDGE (Fed ID 12834) </t>
  </si>
  <si>
    <t>Bridge Replacement (Fed ID 12834); REPLACE BRIDGE OVER WHETSTONE CR WITH IMMEDIATE APPROACHES</t>
  </si>
  <si>
    <t>FLAT ROCK ROAD</t>
  </si>
  <si>
    <t>1.00 MI N RTE 685</t>
  </si>
  <si>
    <t>RTE 712 - BRIDGE REPLACEMENT</t>
  </si>
  <si>
    <t>Straighten curve and replace bridge to improve safety.</t>
  </si>
  <si>
    <t>1.617 MI. S. Rte. 85</t>
  </si>
  <si>
    <t>2016 SURFACE TREATMENT SCHED - PETERSBURG RES</t>
  </si>
  <si>
    <t xml:space="preserve">2016 PETERSBURG RESIDENCY SURFACE TREATMENT SECONDARY ROUTES. ROUTES ARE VARIOUS FUNCTIONAL CLASSIFICATIONS IN THE COUNTIES OF DINWIDDIE, PRINCE GEORGE, AND NOTTOWAY. </t>
  </si>
  <si>
    <t xml:space="preserve">RTE 650 - RURAL RUSTIC </t>
  </si>
  <si>
    <t>BELL ROAD</t>
  </si>
  <si>
    <t>RTE 619 (W. BUNKER HILL RD)</t>
  </si>
  <si>
    <t>RTE 73 - INTERSECTION IMPROVEMENTS</t>
  </si>
  <si>
    <t xml:space="preserve">Increase radius in NE Corner, relocate existing traffic pole, and install battery backup for the existing traffic signal. </t>
  </si>
  <si>
    <t>Parham Road</t>
  </si>
  <si>
    <t>RTE 95 - RESTORE EXIST PAVEMT - HENRICO/HANOVER</t>
  </si>
  <si>
    <t>I-95 RESTORE EXISTING PAVEMENT N/S B IN HENRICO &amp; HANOVER COUNTIES AT VARIOUS LOCATIONS.  MM 81.11 TO MM 85.28 NB, MM 92.20 TO MM 89.33 SB (TO INCLUDE CONCRETE UNDER BRIDGES), AND MM 98.94 TO MM 94.55 NB.</t>
  </si>
  <si>
    <t>MM 81.11 (0.09 MI N BROOK RD OVERPASS)</t>
  </si>
  <si>
    <t>#SGR RTE 604 - REPLACE BRIDGE OVER TOMAHAWK CREEK (Fed ID 30</t>
  </si>
  <si>
    <t>To replace the approaches and bridge on Rte 604 (Genito Road) over Tomahawk Ck (VA Str 6004).</t>
  </si>
  <si>
    <t>Genito Road</t>
  </si>
  <si>
    <t>0.257 MI W RTE 4656 (COVER RIDGE LA)</t>
  </si>
  <si>
    <t>RTE 5 - VIRGINIA CAPITAL TRAIL - VARINA PHASE</t>
  </si>
  <si>
    <t>Harold.Dyson</t>
  </si>
  <si>
    <t>TO CONSTRUCT VARINA PHASE OF VIRGINIA CAPITAL TRAIL IN HENRICO COUNTY.  ADJACENT TO 86279 (PE/RW)/93199(CN) - NEW MARKET HEIGHTS PHASE.   UPC 103665 (PARK PHASE) LIES WITHIN THE LIMITS OF THIS PROJECT.</t>
  </si>
  <si>
    <t>VIRGINIA CAPITAL TRAIL - VARINA PHASE</t>
  </si>
  <si>
    <t>FR 0.52 MI W ALMOND CR TO 0.10 MI E WOOD MILL RD</t>
  </si>
  <si>
    <t>2016 SURFACE TREATMENT SCHEDULE - CHESTERFIELD RES</t>
  </si>
  <si>
    <t xml:space="preserve">2016 CHESTERFIELD RESIDENCY SURFACE TREATMENT SECONDARY ROUTES. ROUTES ARE VARIOUS FUNCTIONAL CLASSIFICATIONS IN THE COUNTIES OF CHESTERFIELD, POWHATAN, AND AMELIA.  </t>
  </si>
  <si>
    <t xml:space="preserve">CONSTRUCT SOUTHBOUND LEFT TURN LANE &amp; NEW TRAFFIC SIGNAL AT THE INTERSECTION WITH THE VITAMIN SHOPPE WAY. </t>
  </si>
  <si>
    <t>Ashland</t>
  </si>
  <si>
    <t>Richmond : Ashland</t>
  </si>
  <si>
    <t>Richmond Regional : Ashland</t>
  </si>
  <si>
    <t>WASHINGTON HIGHWAY</t>
  </si>
  <si>
    <t>0.17 MI N VITAMIN SHOPPE WAY</t>
  </si>
  <si>
    <t>RTE 613 - MINOR WIDENING</t>
  </si>
  <si>
    <t>Widen Dispatch Road to 10' lanes with 2' shoulders from north of the Norfolk Southern rail crossing to Thompson Road.</t>
  </si>
  <si>
    <t>Dispatch Road</t>
  </si>
  <si>
    <t>0.39 MI S. Int. Rte. 675 (Arrowhead Rd.)</t>
  </si>
  <si>
    <t>RTE 150 SB - RESTORE EXIST PAVEMENT</t>
  </si>
  <si>
    <t>RTE 150 SB (CHIPPENHAM PKWY) - RESTORE EXISTING PAVEMENT BETWEEN 0.24 MI. S. RICHMOND CITY LIMITS &amp; 0.58 MI. E. RTE. 1 (JEFFERSON DAVIS HWY.).</t>
  </si>
  <si>
    <t>CHIPPENHAM PARKWAY</t>
  </si>
  <si>
    <t>0.24 MI. S. RICHMOND CITY LIMITS</t>
  </si>
  <si>
    <t>ON CALL PAVING CONTRACT FOR RICHMOND DISTRICT (CHESTERFIELD)</t>
  </si>
  <si>
    <t>THE PURPOSE IS TO PERFORM PLANNED AND UNPLANNED PAVING OPERATIONS ON THE INTERSTATE, PRIMARY, AND SECONDARY ROADWAYS IN THE RICHMOND DISTRICT, CHESTERFIELD RESIDENCY ON AN ON-CALL AS NEEDED BASIS.</t>
  </si>
  <si>
    <t>RTE 631 - BRIDGE REPLACEMENT (Fed. ID 11617)</t>
  </si>
  <si>
    <t xml:space="preserve">Replacement of the existing, structurally deficient, one-lane (12') steel truss bridge with a two-lane bridge (approx. 24') over Middle Meherrin River.  Realign the roadway approaches to straighten the alignment some and tie in the approaches as soon as possible  </t>
  </si>
  <si>
    <t>LEE'S MILL ROAD</t>
  </si>
  <si>
    <t xml:space="preserve">0.612 MI. E. RTE. 694 </t>
  </si>
  <si>
    <t>BROOKLAND PARK BLVD - ROUNDABOUT</t>
  </si>
  <si>
    <t>This project provides of a modern roundabout, pedestrian crosswalk markings, handicap ramps and new signage at intersection of Brookland Park Blvd,Meadowbridge Road 2nd Ave and Dill Ave.</t>
  </si>
  <si>
    <t>Brookland Park Blvd</t>
  </si>
  <si>
    <t>Brookland Park Boulevard Roundabout</t>
  </si>
  <si>
    <t>RTE 715 - SURFACE TREAT NON-HARDSURFACED ROAD</t>
  </si>
  <si>
    <t>CROOKED RUN BRANCH LANE</t>
  </si>
  <si>
    <t>RTE 612 (RICHMOND RD)</t>
  </si>
  <si>
    <t>RESTORE EXISTING PAVEMENT</t>
  </si>
  <si>
    <t>RESTORE EXISTING PAVEMENT ON I-95NB IN PRINCE GEORGE FROM MM 43.0, THE BRIDGE OVER WARWICK SWAMP, TO MM 43.52, 0.52 MI. N. OF THE BRIDGE OVER WARWICK SWAMP, &amp; I-85NB IN PETERSBURG FROM MM 67.2 TO MM 69.12, WHICH INCLUDES RAMPS AT WASHINGTON ST. &amp; I-85 SOUTH.</t>
  </si>
  <si>
    <t>Tri-Cities : Richmond District-wide</t>
  </si>
  <si>
    <t>I-95 NB PRINCE GEORGE MM 43.0 TO 43.52</t>
  </si>
  <si>
    <t>RTE 723 - SURFACE TREAT NON-HARDSURFACED ROAD</t>
  </si>
  <si>
    <t>BOOKERS LANE</t>
  </si>
  <si>
    <t>RTE 692 - SURFACE TREAT NON-HARDSURFACED ROAD</t>
  </si>
  <si>
    <t>ROCKY BRANCH LANE</t>
  </si>
  <si>
    <t>RTE 651 (ARCHERS CREEK LN)</t>
  </si>
  <si>
    <t>Rte 226 - Replace Superstructure over NS (Fed ID 5986)</t>
  </si>
  <si>
    <t>Bridge superstructure replacement and paint.</t>
  </si>
  <si>
    <t>Cox Road</t>
  </si>
  <si>
    <t>0.332 MI. E. OF RTE. 460</t>
  </si>
  <si>
    <t>RTE 628 - RURAL RUSTIC</t>
  </si>
  <si>
    <t>UPGRADE ROAD FROM DIRT TO HARD SURFACE</t>
  </si>
  <si>
    <t>TRANQUILITY LANE</t>
  </si>
  <si>
    <t>RTE 613 (WHITE OAK RD)</t>
  </si>
  <si>
    <t>SOUTH 6TH AVE - REHABILITATE BRIDGE</t>
  </si>
  <si>
    <t xml:space="preserve">PERFORM REPAIRS TO BRIDGE CRITICAL STRUCTURE MEMBERS PER THE LATEST BRIDGE INSPECTION REPORT RECOMENDATIONS. VDOT BRIDGE #116-8002.  FY14 REVENUE SHARING FUNDED MAINTENANCE PROJECT.  </t>
  </si>
  <si>
    <t>Hopewell</t>
  </si>
  <si>
    <t>Tri-Cities : Hopewell</t>
  </si>
  <si>
    <t>Crater : Hopewell</t>
  </si>
  <si>
    <t>SOUTH 6TH AVENUE</t>
  </si>
  <si>
    <t>GRADE CROSSING CONNECTION FROM SO 7TH AVE</t>
  </si>
  <si>
    <t xml:space="preserve">PIPE REHABILITATION (LINING) - PETERSBURG RES </t>
  </si>
  <si>
    <t>PIPE LINING RTE. 619 (WEST CREEK RD.)  STR .6139 AT LITTLE WEST CREEK.</t>
  </si>
  <si>
    <t>RTE. 619 STR. 6139</t>
  </si>
  <si>
    <t>RTE 2210 - SURFACE TREAT NON-HARDSURFACED ROAD</t>
  </si>
  <si>
    <t>PAVE UNPAVED ROAD</t>
  </si>
  <si>
    <t>OLD PLANTATION ROAD</t>
  </si>
  <si>
    <t>RTE 1602</t>
  </si>
  <si>
    <t>RTE 745 - RURAL RUSTIC ROAD (SURFACE TREAT NONHARDSURFACE)</t>
  </si>
  <si>
    <t>Ginny.Keesee</t>
  </si>
  <si>
    <t>Upgrade from dirt to hard surface. (Rural Rustic)</t>
  </si>
  <si>
    <t>TWIN PEAKS ROAD</t>
  </si>
  <si>
    <t>ROUTE 634</t>
  </si>
  <si>
    <t>RTE 675 - RECONSTRUCT &amp; SURFACE TREAT NON-HARDSURFACED ROAD</t>
  </si>
  <si>
    <t>RECONSTRUCTION</t>
  </si>
  <si>
    <t>Improve Safety by Surface Treating dirt road.</t>
  </si>
  <si>
    <t>HAYES MILL ROAD</t>
  </si>
  <si>
    <t>0.19 MILE SOUTH ROUTE 677</t>
  </si>
  <si>
    <t>RTE 775 - RECONSTRUCT &amp; SURFACE TREAT NON-HARDSURFACED ROAD</t>
  </si>
  <si>
    <t>Improve safety by surface treating dirt road.</t>
  </si>
  <si>
    <t>CAMP ROAD</t>
  </si>
  <si>
    <t>BIKEWAYS/TRAILS</t>
  </si>
  <si>
    <t>Sherry.Eagle</t>
  </si>
  <si>
    <t>Safety and Education of Pedestrians /Bicyclisits</t>
  </si>
  <si>
    <t>CONSTRUCT 10 FT WIDE ASPHALT BICYCLE / PEDESTRIAN TRAIL, DRAINAGE, PAVEMENT MARKING, LIGHTING, AND LANDSCAPE.</t>
  </si>
  <si>
    <t>CANNON CREEK TRAIL CONNECTOR</t>
  </si>
  <si>
    <t xml:space="preserve">VALLEY ROAD </t>
  </si>
  <si>
    <t>CITY OF RICHMOND - SRTS - FOX ES/MUNFORD ES - BIKE/PED IMP</t>
  </si>
  <si>
    <t>Safe Routes to School project benefitting students walking to Fox ES and Mary Munford ES. Project includes a rasied crosswalk along Westmoreland Ave, traffic circles at Commenwealth/N Wiletta Commonwealth/S Willetta, and ped/bike signage and markings at various locations.</t>
  </si>
  <si>
    <t>RTE 638 - CONSTRUCT LTL &amp; ADD SB REC. LN</t>
  </si>
  <si>
    <t>IMPR. SAFETY &amp; REDUCE TRAFFIC CONGESTION FOR TURNING MOVEMENTS ON ATLEE ROAD.  ADDING LTL, SB REC. LN, C&amp;G &amp; SIDEWALKS (SW QUADRANT).  PROFFER USING EXISTING LN FOR  LTL, C&amp;G &amp; SIDEWALKS (SE QUADRANT).</t>
  </si>
  <si>
    <t>Atlee Road</t>
  </si>
  <si>
    <t>0.2 MILE SOUTH OF ROUTE 301</t>
  </si>
  <si>
    <t>RTE 7810 (WILD TURKEY RUN) - RURAL ADDITION</t>
  </si>
  <si>
    <t>RURAL ADDITION - RECONSTRUCT AND SURFACE TREAT NON-HARDSURFACED ROAD</t>
  </si>
  <si>
    <t>WILD TURKEY RUN</t>
  </si>
  <si>
    <t>RTE 1350 (SADDLEBROOK RD)</t>
  </si>
  <si>
    <t>DDMS Around Richmond - Various Interstate Locations</t>
  </si>
  <si>
    <t>Francis.Cowherd</t>
  </si>
  <si>
    <t>DDMS will provide a Travel Time solution to enhance the information provided to individuals, to whom are interested in traveling around Richmond or through RIchmond. This work will be accomplished via a Task Order on I-64, I-95 &amp; I -295.</t>
  </si>
  <si>
    <t>I-64, I-95, I-295</t>
  </si>
  <si>
    <t>RTE40; SIDEWALK AND PED SIGNALS AT FOUR INT - FY13RS</t>
  </si>
  <si>
    <t>Adam.Czesnowski</t>
  </si>
  <si>
    <t>2600 FT OF SIDEWALK AND PEDESTRIAN SIGNALS AT FOUR INTERSECTIONS</t>
  </si>
  <si>
    <t>Rocky Mount</t>
  </si>
  <si>
    <t>Salem</t>
  </si>
  <si>
    <t>West Piedmont : Rocky Mount</t>
  </si>
  <si>
    <t>BEDFORD</t>
  </si>
  <si>
    <t>OLD FRANKLIN TURNPIKE</t>
  </si>
  <si>
    <t>ENTRANCE RAMP TO HWY220 S</t>
  </si>
  <si>
    <t>Pedestrian signals at 4 intersections</t>
  </si>
  <si>
    <t>No</t>
  </si>
  <si>
    <t>FY15 RS - Construction of new off roadtrail along Cohee Road</t>
  </si>
  <si>
    <t>FY15 RS - Construction of new off road trail along Cohee Road. (Construction)</t>
  </si>
  <si>
    <t>Blacksburg</t>
  </si>
  <si>
    <t>New River Valley : Blacksburg</t>
  </si>
  <si>
    <t>CHRISTIANSBURG</t>
  </si>
  <si>
    <t>Cohee Road</t>
  </si>
  <si>
    <t>Willard Drive</t>
  </si>
  <si>
    <t>Mayo River Rail Trail - Ph 2</t>
  </si>
  <si>
    <t>Cheryl.Becker</t>
  </si>
  <si>
    <t>CN of approx. 2,000 lf of multi-use trail and paving of approx. 900 lf of vehicular access roadway and parking along Mayo River, and related appurtenances. Ph 2 termini are: end of Ph 1 and Overlook with an informational kiosk and turnaround.  PE for Ph 2 will be charged to Ph 1 (87004)</t>
  </si>
  <si>
    <t>Patrick County</t>
  </si>
  <si>
    <t>West Piedmont : Patrick</t>
  </si>
  <si>
    <t>MARTINSVILLE</t>
  </si>
  <si>
    <t>Mayo River Rail Trail</t>
  </si>
  <si>
    <t>Terminus of Ph 1 MRRT</t>
  </si>
  <si>
    <t>Depot Street Sidewalks</t>
  </si>
  <si>
    <t>RS Construction Project - The Town of Christiansburg has identified sidewalk on Depot Street that are in need of replacement.</t>
  </si>
  <si>
    <t>Christiansburg</t>
  </si>
  <si>
    <t>New River Valley : Christiansburg</t>
  </si>
  <si>
    <t>Depot Street</t>
  </si>
  <si>
    <t>Radford Street</t>
  </si>
  <si>
    <t>West Main Street</t>
  </si>
  <si>
    <t>Citywide Sidewalks (Hershberger, Huntington, Bosworth, etc.)</t>
  </si>
  <si>
    <t>RS Maintenance Project - City-wide curb, gutter &amp; sidewalk to include Hershberger Road, Huntington Blvd, Bosworth Drive, Salem Tpk</t>
  </si>
  <si>
    <t>Roanoke</t>
  </si>
  <si>
    <t>Roanoke : Roanoke City</t>
  </si>
  <si>
    <t>Roanoke Valley-Alleghany Regional Commission : Roanoke</t>
  </si>
  <si>
    <t>SALEM</t>
  </si>
  <si>
    <t>Sidewalk Improvements - Thelma and Oleva Streets</t>
  </si>
  <si>
    <t xml:space="preserve">RS Maintenance Project - City-wide curb, gutter &amp; sidewalk to include Thelma and Oleva Streets </t>
  </si>
  <si>
    <t>ADA COMPLIANCE IN SALEM DISTRICT</t>
  </si>
  <si>
    <t>Robin.Keeler</t>
  </si>
  <si>
    <t xml:space="preserve">CURB RAMP IMPROVEMENTS BY STATE FORCES/HIRED EQUIPMENT IN ACCORDANCE WITH ADA STANDARDS ALONG VARIOUS ROUTES IN THE SALEM DISTRICT. PROJECT IS FE,  </t>
  </si>
  <si>
    <t>Salem District-wide</t>
  </si>
  <si>
    <t>Roanoke : Salem District-wide</t>
  </si>
  <si>
    <t>33 curb ramps</t>
  </si>
  <si>
    <t>Huckleberry Trail at Heritage- Arterial Trail</t>
  </si>
  <si>
    <t>FY 17 RS Project - Paving of Multipurpose Arterial Trail in Heritage Park area</t>
  </si>
  <si>
    <t>Huckleberry Trail</t>
  </si>
  <si>
    <t>Glade Road</t>
  </si>
  <si>
    <t>FY17 RS - Sidewalk Tripping Hazard Removal</t>
  </si>
  <si>
    <t xml:space="preserve">FY 17 Revenue Sharing Project - horizontal saw lip of heaved sidewalk joints to create ADA accessibility at various locations </t>
  </si>
  <si>
    <t>ROUTE 81 CORRIDOR SAFETY IMPROVEMENTS</t>
  </si>
  <si>
    <t>Michael.Russell</t>
  </si>
  <si>
    <t>project not identified at this time</t>
  </si>
  <si>
    <t>RTE 606 - RR: SRFC TRT NON-HRDSRFCD RD</t>
  </si>
  <si>
    <t>M.Mann</t>
  </si>
  <si>
    <t>RTE 606 - RURAL RUSTIC: SURFACE TREAT NON-HARDSURFACED ROAD</t>
  </si>
  <si>
    <t>Montgomery County</t>
  </si>
  <si>
    <t>New River Valley : Montgomery County</t>
  </si>
  <si>
    <t>New River Valley : Montgomery</t>
  </si>
  <si>
    <t>SIDNEY CHURCH RD</t>
  </si>
  <si>
    <t>INTERSECTION WITH ROUTE 669</t>
  </si>
  <si>
    <t>RTE 808 - WIDEN AND SURFACE TREAT NON-HARDSURFACED ROAD</t>
  </si>
  <si>
    <t>Jane-ellen.Hess</t>
  </si>
  <si>
    <t>WIDEN AND SURFACE TREAT NON-HARDSURFACED ROAD</t>
  </si>
  <si>
    <t>Bedford County</t>
  </si>
  <si>
    <t>Lynchburg : Bedford County</t>
  </si>
  <si>
    <t>Central Virginia : Bedford</t>
  </si>
  <si>
    <t>ISLAND CREEK RD</t>
  </si>
  <si>
    <t>ROUTE 714</t>
  </si>
  <si>
    <t>RTE 688 - RECONSTRUCTION</t>
  </si>
  <si>
    <t>Jeff.Echols</t>
  </si>
  <si>
    <t>Roanoke County</t>
  </si>
  <si>
    <t>Roanoke : Roanoke County</t>
  </si>
  <si>
    <t>COTTON HILL RD</t>
  </si>
  <si>
    <t>0.056 MILE SOUTH ROUTE 221</t>
  </si>
  <si>
    <t>RTE 779 - INT IMPROVEMENTS &amp; BRIDGE OVER AMSTERDAM CREEK</t>
  </si>
  <si>
    <t>reconstruct rte. 779, including replacement of the bridge over Amsterdam Creek and reconstruction of the intersection with rte. 672</t>
  </si>
  <si>
    <t>Botetourt County</t>
  </si>
  <si>
    <t>Roanoke : Botetourt County</t>
  </si>
  <si>
    <t>Roanoke Valley-Alleghany Regional Commission : Botetourt</t>
  </si>
  <si>
    <t>CATAWBA RD</t>
  </si>
  <si>
    <t>0.169 MILE EAST ROUTE 672 EAST</t>
  </si>
  <si>
    <t>RTE 790 - SURFACE TREAT NON-HARDSURFACED ROAD</t>
  </si>
  <si>
    <t>Johnny.Hurst</t>
  </si>
  <si>
    <t>Floyd County</t>
  </si>
  <si>
    <t>New River Valley : Floyd</t>
  </si>
  <si>
    <t>LICK RIDGE RD</t>
  </si>
  <si>
    <t>ROUTE 659</t>
  </si>
  <si>
    <t>RTE 687 - 3R Reconstruction</t>
  </si>
  <si>
    <t>Tony.Handy</t>
  </si>
  <si>
    <t>To improve the safety, integrity and longevity of the roadway by widening the roadway lanes, adding shoulders, and improving the sight distance at intersections by revising the horizontal and vertical alignments.</t>
  </si>
  <si>
    <t>Henry County</t>
  </si>
  <si>
    <t>West Piedmont : Henry</t>
  </si>
  <si>
    <t>PRESTON RD</t>
  </si>
  <si>
    <t>RTE 693 - SAFETY: WID INSID S-CURV SHLDR</t>
  </si>
  <si>
    <t>RTE 693 - SAFETY: WIDEN INSIDE S-CURVE SHOULDER</t>
  </si>
  <si>
    <t>Pulaski County</t>
  </si>
  <si>
    <t>New River Valley : Pulaski</t>
  </si>
  <si>
    <t>JULIA SIMPKINS ROAD</t>
  </si>
  <si>
    <t>0.83 MI EAST OF RTE 686</t>
  </si>
  <si>
    <t>RTE 600-Restoration and Rehab</t>
  </si>
  <si>
    <t>Restore and rehabilitate Rte. 600 using RRR guidlines - Mountainous terrian.</t>
  </si>
  <si>
    <t>Piney Woods Road</t>
  </si>
  <si>
    <t>0.160 Mi. N.E. of Intersection 787</t>
  </si>
  <si>
    <t>ROUTE 658 - LAY SLOPE BACK NEAR RTE. 42</t>
  </si>
  <si>
    <t>Ron.Akers</t>
  </si>
  <si>
    <t>spot improvement to lay the slope back near the int. Rte. 42</t>
  </si>
  <si>
    <t>Craig County</t>
  </si>
  <si>
    <t>Roanoke Valley-Alleghany Regional Commission : Craig</t>
  </si>
  <si>
    <t>0.80 MI NW OF RTE 42</t>
  </si>
  <si>
    <t>RTE. U000 - COLLEGE AVE. Streetscaping</t>
  </si>
  <si>
    <t>anthony.ford</t>
  </si>
  <si>
    <t>Environmental Only</t>
  </si>
  <si>
    <t>landscaping &amp; streetscaping on College Ave.; work will include upgrading utilities, installing brick sidewalk, streetlamps, walls and benches and improving on-street parking</t>
  </si>
  <si>
    <t xml:space="preserve"> College Avenue</t>
  </si>
  <si>
    <t>NORTH MAIN STREET</t>
  </si>
  <si>
    <t>RTE. 650 - Reconstruction</t>
  </si>
  <si>
    <t>reconstruct Rte. 650 to current standards, includes drainage structure replacement.</t>
  </si>
  <si>
    <t>Irisburg Road</t>
  </si>
  <si>
    <t>0.062 Mi. West of Route 1063</t>
  </si>
  <si>
    <t>Rte. 615 - Widen Curve</t>
  </si>
  <si>
    <t>Widen curve to improve sight distance.</t>
  </si>
  <si>
    <t>Barberry Road SE</t>
  </si>
  <si>
    <t>1.14 Miles North of Rt. 798</t>
  </si>
  <si>
    <t>Rte. 665 - Widen Curve</t>
  </si>
  <si>
    <t>Widen Curve to improve sight distance.</t>
  </si>
  <si>
    <t>Kings Store Road</t>
  </si>
  <si>
    <t>0.30 Miles North 661</t>
  </si>
  <si>
    <t>BRIDGE INSPECTION SALEM DISTRICT</t>
  </si>
  <si>
    <t>Dean.Hackett</t>
  </si>
  <si>
    <t>RTE. 773 OVER ROANOKE RIVER (STR. 12339) - BRDG REPLACEMENT</t>
  </si>
  <si>
    <t>Bridge Replacement - Rte. 773 over Roanoke River (Ext. Str. ID 12339 - VA No. 6132)</t>
  </si>
  <si>
    <t>Cannery Road</t>
  </si>
  <si>
    <t>Intersection Rte. 626</t>
  </si>
  <si>
    <t>Rte 616 - Const. Rt Turn Lane on Rte 616 @ INT. w/ RTE. 122</t>
  </si>
  <si>
    <t>Kelly.Dunn</t>
  </si>
  <si>
    <t>Add right turn lane to existing Route 616 at the intersection with Route 122.</t>
  </si>
  <si>
    <t>Franklin County</t>
  </si>
  <si>
    <t>West Piedmont : Franklin</t>
  </si>
  <si>
    <t>Scruggs Road</t>
  </si>
  <si>
    <t>Intersection with Route 122</t>
  </si>
  <si>
    <t>RTE. 373 - intersection improvements at NRCC</t>
  </si>
  <si>
    <t>redirect Rte. 373 traffic to Rte. 11 South by moving intersection farther to the south of the Rte. 100 off ramp</t>
  </si>
  <si>
    <t>College Drive</t>
  </si>
  <si>
    <t>intersection of Rte. 373 with Rte. 11 S</t>
  </si>
  <si>
    <t xml:space="preserve"> FY14 DISTRICTWIDE CULVERT REPAIR CONTRACT </t>
  </si>
  <si>
    <t xml:space="preserve">FY14 DISTRICTWIDE CULVERT REPAIR CONTRACT  </t>
  </si>
  <si>
    <t xml:space="preserve">Districtwide </t>
  </si>
  <si>
    <t>FY14 DISTRICTWIDE CULVERT REPAIR CONTRACT - STATE</t>
  </si>
  <si>
    <t xml:space="preserve">FY14 DISTRICTWIDE CULVERT REPAIR CONTRACT - STATE (Not Federally Eligible)  </t>
  </si>
  <si>
    <t>FY14 LOW VOLUME SUPERSTRUCTURE REPLACEMENTS (CONTRACT A)</t>
  </si>
  <si>
    <t xml:space="preserve">FY14 LOW VOLUME SUPERSTRUCTURE REPLACEMENTS (CONTRACT A)  </t>
  </si>
  <si>
    <t>FY14 LOW VOLUME SUPERSTRUCTURE REPLACEMENTS (CONTRACT B)</t>
  </si>
  <si>
    <t xml:space="preserve">FY14 LOW VOLUME SUPERSTRUCTURE REPLACEMENTS (CONTRACT B) </t>
  </si>
  <si>
    <t>Rte 745 - Surface Treat Non- Hardsurfaced Road (Rural Rustic</t>
  </si>
  <si>
    <t>David.Hughes</t>
  </si>
  <si>
    <t>Surface Treat Non Hardsurface Road - Rural Rustic</t>
  </si>
  <si>
    <t>Split Rail Drive</t>
  </si>
  <si>
    <t>Rte 612</t>
  </si>
  <si>
    <t>Rte 715 - Surface Treat Non Hardsurface Road (Rural Rustic)</t>
  </si>
  <si>
    <t>David.Hughes@VDOT.virginia.gov</t>
  </si>
  <si>
    <t>Rural Rustic Surface Treat Non-Hard Surface Road</t>
  </si>
  <si>
    <t>West Piedmont : Patrick  </t>
  </si>
  <si>
    <t>Puppy Crek Lane</t>
  </si>
  <si>
    <t>Rte 712</t>
  </si>
  <si>
    <t>RTE. 58 CORRIDOR DEVELOPMENT - CN Only</t>
  </si>
  <si>
    <t>Robbie.Williams</t>
  </si>
  <si>
    <t>widening of Rte. 58 to 4 lanes; some areas will parallel the existing roadway while others will be on new location</t>
  </si>
  <si>
    <t>0.492 Km. E. Big Reed Island Creek</t>
  </si>
  <si>
    <t>KM</t>
  </si>
  <si>
    <t>RTE.U000-Townwide Drainage Improvements. FY13 RS</t>
  </si>
  <si>
    <t>Roadway Drainage Improvements - Town Wide</t>
  </si>
  <si>
    <t>Town Wide</t>
  </si>
  <si>
    <t>RESURFACING RTE 696 - CROUCH RD - RURAL RUSTIC</t>
  </si>
  <si>
    <t>dan.sochor</t>
  </si>
  <si>
    <t>RESURFACING RTE 696 CROUCH RD - RURAL RUSTIC</t>
  </si>
  <si>
    <t>Roanoke : Bedford County</t>
  </si>
  <si>
    <t>CROUCH RD</t>
  </si>
  <si>
    <t>INTERSECTION OF RTE 617 PIKE RD</t>
  </si>
  <si>
    <t>RESURFACING - RTE 872 ROACH RD</t>
  </si>
  <si>
    <t>RESURFACING RTE 872 ROACH RD - RURAL RUSTIC</t>
  </si>
  <si>
    <t>ROACH ROAD</t>
  </si>
  <si>
    <t>INTERSECTION OF RTE608 TOLERS FERRY RD</t>
  </si>
  <si>
    <t>Rte 58-Reserve Blvd - Safety Improvements</t>
  </si>
  <si>
    <t>Provide safety improvements to Rte 58 corridor within City limits</t>
  </si>
  <si>
    <t>Galax</t>
  </si>
  <si>
    <t>Mount Rogers : Galax</t>
  </si>
  <si>
    <t>Reserve Blvd</t>
  </si>
  <si>
    <t>N. Main St.</t>
  </si>
  <si>
    <t>District-wide pipe jacking, boring, lining</t>
  </si>
  <si>
    <t xml:space="preserve">Contract UPC for AD purpose only. Project to be used to advertise district-wide contract to repair/replace existing culvert pipes. Individual projects wll be setup in the future where funding is allocated and added as a task order. The UPC will have no funding and no expenses. </t>
  </si>
  <si>
    <t>Virginian Railway Station Restoration Phase 2</t>
  </si>
  <si>
    <t>Historic Preservation</t>
  </si>
  <si>
    <t>Complete the renovation of the Virginia Railway Station to include interior finishes and building systems, site work, and landscaping.  This Phase is associated with Phase 1, UPC 78217.  All PE for Phase 2 gets charged to UPC 78217.</t>
  </si>
  <si>
    <t xml:space="preserve">Virginian Railway Station </t>
  </si>
  <si>
    <t>RTE 40 - REPLACE SIGNAL AT RTE. 640</t>
  </si>
  <si>
    <t xml:space="preserve">Project to use REGIONAL CONTRACT UPC 104127 to upgrade existing span wire signal to mast arms at the intersection of Route 40 and Route 640 in Franklin County.  </t>
  </si>
  <si>
    <t>INT. RTE 40</t>
  </si>
  <si>
    <t>Rte 635 Right Turn Lane from Rte 460</t>
  </si>
  <si>
    <t>Christopher.Price</t>
  </si>
  <si>
    <t>Extend Right Turn Lane at Big Stony Creek Rd.</t>
  </si>
  <si>
    <t>Giles County</t>
  </si>
  <si>
    <t>New River Valley : Giles</t>
  </si>
  <si>
    <t>FY13-14 VMS INSTALLATION: INTERSTATE 81</t>
  </si>
  <si>
    <t>Install VMS on Interstate 81 in Botetourt County at 2 locations; MM 147.5 NB &amp; MM 172.0 SB.</t>
  </si>
  <si>
    <t>NB at MM 147.5</t>
  </si>
  <si>
    <t>SWRO Regional Signal Contract</t>
  </si>
  <si>
    <t xml:space="preserve">CONTRACT UPC FOR AD PURPOSE ONLY - to be used to advertise REGIONAL CONTRACT to install/replace traffic signals across district/region. Individual projects will be set-up in the future where funding will be allocated &amp; added as a Task Order. This UPC will have NO funding &amp; NO expenses. </t>
  </si>
  <si>
    <t>REGION-WIDE</t>
  </si>
  <si>
    <t>RTE. 710 - Pave Unpaved Road</t>
  </si>
  <si>
    <t>Pave 0.3 mile section of unpaved road under Rural Rustic Designation.</t>
  </si>
  <si>
    <t>Blue Springs Road</t>
  </si>
  <si>
    <t>RTE. 617 - Reconstruct section of unpaved road.</t>
  </si>
  <si>
    <t>Reconstruct 0.80 mile section of unpaved road.</t>
  </si>
  <si>
    <t>Brush Creek Road</t>
  </si>
  <si>
    <t>RTE 615 Pilot Rd</t>
  </si>
  <si>
    <t>Pavement Overlay on Various Routes in Blacksburg</t>
  </si>
  <si>
    <t>FY14 Revenue Sharing Funded Maintenance Project</t>
  </si>
  <si>
    <t>Variuos</t>
  </si>
  <si>
    <t>I77 - Install Power Cable: MM 1 to MM 8 &amp; MM 12.5 to MM 13.2</t>
  </si>
  <si>
    <t>Sean.Grinnell</t>
  </si>
  <si>
    <t>Install power cable in existing conduit to power various ITS devices on the I-77 corridor from mile marker 1 to mile marker 8 and from mile marker 12.5 to mile marker 13.2.</t>
  </si>
  <si>
    <t>Carroll County</t>
  </si>
  <si>
    <t>Mount Rogers : Carroll</t>
  </si>
  <si>
    <t>Interstate 77</t>
  </si>
  <si>
    <t>Mile Marker 1</t>
  </si>
  <si>
    <t>I-77 ACTIVE TRAFFIC &amp; SAFETY MANAGEMENT SYSTEM</t>
  </si>
  <si>
    <t>robert.phlegar</t>
  </si>
  <si>
    <t>The purpose of this project is for data collection / analysis, variable speed limit for weather related conditions on I-77.</t>
  </si>
  <si>
    <t>North Carolina State Line</t>
  </si>
  <si>
    <t>RTE 683 OLD BROOK RD RURAL RUSTIC</t>
  </si>
  <si>
    <t>kristen.williby</t>
  </si>
  <si>
    <t>RESURFACING RTE 683 RURAL RUSTIC LESS THAN 50 VPD</t>
  </si>
  <si>
    <t>OLD BROOK RD</t>
  </si>
  <si>
    <t>RTE 634 HARMONY SCHOOL RD</t>
  </si>
  <si>
    <t>ShaeDawn Parkway - Phase 2 (ARC)</t>
  </si>
  <si>
    <t>Offsite improvements to Rte 100 and Bagging Plant Rd related to Economic Development Access road construction done under UPC 102614; considering this Phase 2 even though treated as 2 separate projects. This UPC utilizing Appalchian Regional Commission funds through the DHCD.</t>
  </si>
  <si>
    <t>Rte 100</t>
  </si>
  <si>
    <t>ShaeDawn Parkway</t>
  </si>
  <si>
    <t>FY15 DISTRICTWIDE BRIDGE CLEANING - PRIMARY</t>
  </si>
  <si>
    <t>FY15 DISTRICTWIDE BRIDGE CLEANING</t>
  </si>
  <si>
    <t>FY15 DISTRICTWIDE BRIDGE CLEANING - SECONDARY</t>
  </si>
  <si>
    <t>FY15 DISTRICTWIDE BRIDGE SUPER/SUB REPAIR</t>
  </si>
  <si>
    <t>Matt.Prosser</t>
  </si>
  <si>
    <t>FY15 RS - Box Culvert Replacement</t>
  </si>
  <si>
    <t>FY15 RS - Box Culvert Replacement (Construction) Glimer Ave over Trout Run Box Culvert Replacement</t>
  </si>
  <si>
    <t>Glimer Ave</t>
  </si>
  <si>
    <t>7th Street</t>
  </si>
  <si>
    <t>FY15 RS - Garden City / Roanoke River Greenway trail connect</t>
  </si>
  <si>
    <t xml:space="preserve">FY15 RS - Construction of new shared use path bridge southeast of the intersection of Garden City Blvd &amp; Riverland Rd. Crosswalks will be installed on Riverland Rd &amp; Garden City Blvd along with a small portion of trail parallel to Garden City Blvd. </t>
  </si>
  <si>
    <t>Garden City Boulevard</t>
  </si>
  <si>
    <t>Riverland Road</t>
  </si>
  <si>
    <t>FY15 RS - University City Blvd. Reconstruction</t>
  </si>
  <si>
    <t>FY15 RS - University City Blvd. Reconstruction. (Construction) - demolish road, improve drainage, prepare subgrade, and reconstruct with proper cross slope</t>
  </si>
  <si>
    <t>University City BLVD</t>
  </si>
  <si>
    <t>Falcun Dr</t>
  </si>
  <si>
    <t>FY15 RS - Traffic Signal Backups</t>
  </si>
  <si>
    <t>FY15 RS - Traffic Signal Backups (Construction) Install natural gas emergency generators at the intersections of Main St. and Marlington St, Main St. and Ardmore St, Main St. and Alumni Mall, Patrick Henry Dr. and Progress St. and University City Blvd. and Glade Rd.</t>
  </si>
  <si>
    <t>FY15 RS - Traffic Signal - Prices Fork Rd</t>
  </si>
  <si>
    <t>FY15 RS - traffic Signal Prices Fork Rd  (Construction) Installation of new traffic signal w/ ped. actuation, x-walks, and opticom</t>
  </si>
  <si>
    <t>Prices Fork Rd</t>
  </si>
  <si>
    <t xml:space="preserve">Hethwood BLVD </t>
  </si>
  <si>
    <t>FY16 - RSA Sign Upgrades Primary Routes</t>
  </si>
  <si>
    <t>Add and replace signs along primary routes as required by paving schedule Road Safety Assessment reports.</t>
  </si>
  <si>
    <t>RTE 936 GREENHOUSE ROAD - RURAL RUSTIC</t>
  </si>
  <si>
    <t>RTE 936 (GREENHOUSE RD) - SURFACE TREAT NON-HARD SURFACE RD</t>
  </si>
  <si>
    <t>GREENHOUSE RD</t>
  </si>
  <si>
    <t>0.178 MI N RTE. 839</t>
  </si>
  <si>
    <t>F16 Districtwide Interstate Latex Schedule LM2A-962-F16</t>
  </si>
  <si>
    <t>Latex part of I-581 and slurry shoulder on I-77.</t>
  </si>
  <si>
    <t>F16 Plant Mix Interstate PM2S-962-F16</t>
  </si>
  <si>
    <t>Plant Mix application on Interstate.</t>
  </si>
  <si>
    <t>New River Valley : Salem District-wide</t>
  </si>
  <si>
    <t>F16 Plant Mix Carroll County - Primaries PM2A-017-F16</t>
  </si>
  <si>
    <t>Plant Mix various Primary routes in Carroll County.</t>
  </si>
  <si>
    <t>0.57 Mi. East Rte. 722</t>
  </si>
  <si>
    <t>F16 Plant Mix Floyd County - Primaries PM2B-031-F16</t>
  </si>
  <si>
    <t>Plant Mix Various Primary routes in Floyd.</t>
  </si>
  <si>
    <t>County/City/Town Line: SCL FLOYD</t>
  </si>
  <si>
    <t xml:space="preserve">F16 Plant Mix Montgomery County - Primaries PM2D-060-F16 </t>
  </si>
  <si>
    <t>Plant Mix various primary routes in Montgomery County.</t>
  </si>
  <si>
    <t>F16 Plant Mix Giles County - Primaries PM2E-035-F16</t>
  </si>
  <si>
    <t>Plant mix various primary routes in Giles County.</t>
  </si>
  <si>
    <t>F16 Plant Mix Henry County Primaries PM2F-044-F16</t>
  </si>
  <si>
    <t>Plant mix various primary routes Henry county.</t>
  </si>
  <si>
    <t>F16 Plant Mix Franklin County - Primaries PM2H-033-F16</t>
  </si>
  <si>
    <t>Plant mix various primary routes in Franklin county.</t>
  </si>
  <si>
    <t xml:space="preserve">F16 Plant Mix Botetourt County - Primaries PM2I-011-F16 </t>
  </si>
  <si>
    <t>Plant mix RTE. 220ALT SB in Botetourt County.</t>
  </si>
  <si>
    <t>ROANOKE COUNTY LINE</t>
  </si>
  <si>
    <t>F16  Install Crosswalk Markings on Rte.220 Bus. Henry County</t>
  </si>
  <si>
    <t>Install crosswalk markings on Rte. 220 Bussiness in Henry county.</t>
  </si>
  <si>
    <t>Kings Mountain Rd/ VA 174</t>
  </si>
  <si>
    <t>F-16 Plant Mix - Roanoke County - Primaries PM2K-080-F16</t>
  </si>
  <si>
    <t>Plant mix various primary routes in Roanoke county.</t>
  </si>
  <si>
    <t>F16 Plant Mix Federal Secondaries - Carroll County PM2T</t>
  </si>
  <si>
    <t>Plant mixfor various secondary routes in Carroll county.</t>
  </si>
  <si>
    <t>F16 Plant Mix Secondaries - Floyd County PM2U-031-F16</t>
  </si>
  <si>
    <t>Plant mix various secondary routes in Floyd County.</t>
  </si>
  <si>
    <t>BLUE RIDGE PARKWAY</t>
  </si>
  <si>
    <t>F16 Plant Mix Secondaries - Henry &amp; Patrick Co PM2W-962-F16</t>
  </si>
  <si>
    <t>Plant mix various secondary routes in Patrick and Henry</t>
  </si>
  <si>
    <t>F16 Plant Mix Federal Sec - Franklin County PM2X-033-F16</t>
  </si>
  <si>
    <t>Plant mix various secondary routes in Franklin county.</t>
  </si>
  <si>
    <t xml:space="preserve">F16 PM Sec Botetourt &amp;  Roanoke Counties PM2Y-962-F16 </t>
  </si>
  <si>
    <t>Plant mix various secondary routes in Botetourt &amp; Roanoke Counties.</t>
  </si>
  <si>
    <t>F16 Plant Mix Sec in Bedford County PM2Z-009-F16</t>
  </si>
  <si>
    <t>Plant mix various secondary routes in Bedford County.</t>
  </si>
  <si>
    <t>FY 16 Secondaries Henry &amp; Patrick Co.</t>
  </si>
  <si>
    <t>Surface Treatment for various secondary routes in Henry &amp; Patrick Counties.</t>
  </si>
  <si>
    <t>Rte 820- Rural Rustic (Surface Treat Non-Hardsurface Road)</t>
  </si>
  <si>
    <t>Rural Rustic Surface Treat Non-Hardsurface Road</t>
  </si>
  <si>
    <t>Freemont Road</t>
  </si>
  <si>
    <t>Route 688</t>
  </si>
  <si>
    <t>Rte 666- Rural Rustic (Surface Treat Non-Hardsurface Road)</t>
  </si>
  <si>
    <t>Bent Nail Road</t>
  </si>
  <si>
    <t>0.10 Mi. S. Route 675 </t>
  </si>
  <si>
    <t>Rte 986- Rural Rustic (Surface Treat Non-Hardsurface Road)</t>
  </si>
  <si>
    <t>Cherokee Road</t>
  </si>
  <si>
    <t>Route 666</t>
  </si>
  <si>
    <t>Rte 920- Rural Rustic (Surface Treat Non-Hardsurface Road)</t>
  </si>
  <si>
    <t>Trail Road</t>
  </si>
  <si>
    <t>Route 610</t>
  </si>
  <si>
    <t>Rte 852- Rural Rustic (Surface Treat Non-Hardsurface Road)</t>
  </si>
  <si>
    <t>Woods Edge</t>
  </si>
  <si>
    <t>Route 831</t>
  </si>
  <si>
    <t>Rte 873- Rural Rustic (Surface Treat Non-Hardsurface Road</t>
  </si>
  <si>
    <t>Shady Valley Road</t>
  </si>
  <si>
    <t>Route 686</t>
  </si>
  <si>
    <t>Rte 876- Rural Rustic (Surface Treat Non-Hardsurface Road)</t>
  </si>
  <si>
    <t>Cedarwood Road</t>
  </si>
  <si>
    <t>Route 913</t>
  </si>
  <si>
    <t>Bridge Maintenance at Various Locations - Salem District</t>
  </si>
  <si>
    <t>Preventive and Restorative Bridge Maintenance at Various Locations in the Salem District</t>
  </si>
  <si>
    <t>Latex Concrete Deck Overlay Bridge Maintenance Project</t>
  </si>
  <si>
    <t>Latex Concrete Overlay, Str. 2002, 2003, 2006, and 2007</t>
  </si>
  <si>
    <t>3.53 Mi. to Rte. 100</t>
  </si>
  <si>
    <t>NON-FED. ELIG. SECONDARY MARKING RETRACE - SALEM DIST.</t>
  </si>
  <si>
    <t xml:space="preserve">Project to use REGIONAL CONTRACT UPC 106425 to replace/retrace pavement markings on various Non-Federally Eligible secondary routes within the Southern Construction Area of the Salem District. Counties include Carroll, Floyd, Giles, Henry, Montgomery, Patrick and Pulaski. </t>
  </si>
  <si>
    <t>Plant Mix Roanoke and Botetourt Primaries</t>
  </si>
  <si>
    <t>Plant Mix Roanoke and Botetourt Primaries.</t>
  </si>
  <si>
    <t>FY16 BOA Districtwide Primary Latex LM20-962-F16</t>
  </si>
  <si>
    <t xml:space="preserve">Latex various primary routes. </t>
  </si>
  <si>
    <t>Cape Seal Floyd County - Secondaries ST2L-031-F16</t>
  </si>
  <si>
    <t>Cape seal various secondary routes in Floyd.</t>
  </si>
  <si>
    <t>Plant Mix Christiansburg Residency- Secondaries PM2N-962-F16</t>
  </si>
  <si>
    <t xml:space="preserve">Plant Mix various secondary routes in Christiansburg Residency. </t>
  </si>
  <si>
    <t>Plant Mix Salem Residency - Secondaries PM2O-962-F16</t>
  </si>
  <si>
    <t xml:space="preserve">Plant mix various secondary routes in Salem Residency. </t>
  </si>
  <si>
    <t>SR 115 Plant Mix - Roanoke County - Primary PM2P-080-F16</t>
  </si>
  <si>
    <t xml:space="preserve">Plant mix Plantation Rd. in Roanoke county. </t>
  </si>
  <si>
    <t>NCL Roanoke</t>
  </si>
  <si>
    <t>RTE 929 BRIAR MOUNTAIN RD - RURAL RUSTIC</t>
  </si>
  <si>
    <t>RESURFACING RTE 929 BRIAR MOUNTAIN RD - RURAL RUSTIC  LESS THAN 200VPD</t>
  </si>
  <si>
    <t>BRIAR MOUNTAIN RD</t>
  </si>
  <si>
    <t>Rte 676- Rural Rustic (Surface Treat Hardsurface Road)</t>
  </si>
  <si>
    <t>Bluestone Road</t>
  </si>
  <si>
    <t>Route 926</t>
  </si>
  <si>
    <t>Rte 864- Rural Rustic (Surface Treat Non-Hardsurface Road)</t>
  </si>
  <si>
    <t>Longwood Drive</t>
  </si>
  <si>
    <t>Route768</t>
  </si>
  <si>
    <t>F16 Plant Mix Federal Secondaries Floyd Co. PM20-031-F16</t>
  </si>
  <si>
    <t xml:space="preserve">Plant mix various secondary routes in Floyd County. </t>
  </si>
  <si>
    <t>F16 Plant Mix Montgomery &amp;  Pulaski-Federal Secondaries PM21</t>
  </si>
  <si>
    <t xml:space="preserve">Plant mix various secondary routes in Montgomery, and Pulaski counties. </t>
  </si>
  <si>
    <t>F16 Plant Mix Federal Secondaries - Henry &amp; Patrick Co PM22</t>
  </si>
  <si>
    <t>Plant mix various secondary routes in Patrick and Henry.</t>
  </si>
  <si>
    <t>F16 VTTI Accelerated Pavement Testing Program</t>
  </si>
  <si>
    <t>Shahriar.Najafi</t>
  </si>
  <si>
    <t>The purpose of this project is to plant mix lanes 3, 4, 5 and 6 on the Heavy Vehicle Simulator (HVS) test yard at the Virginia Tech Transportation Institute (VTTI).</t>
  </si>
  <si>
    <t>F16 PM Federal Sec Bote,Craig and Roanoke Co PM23-962</t>
  </si>
  <si>
    <t xml:space="preserve">Plant mix various secondary routes in Botetourt,Craig and Roanoke Counties. </t>
  </si>
  <si>
    <t>Slurry Seal Districtwide Secondary SS20-962-F16</t>
  </si>
  <si>
    <t xml:space="preserve">Districtwide slurry seal contract. </t>
  </si>
  <si>
    <t>ST Secondaries Carroll Co ST2I-017-F16</t>
  </si>
  <si>
    <t>Surface treatment for various secondary routes in Carroll.</t>
  </si>
  <si>
    <t>ST Secondaries District-wide ST2K-962-F16</t>
  </si>
  <si>
    <t>Surface treatment for various secondary routes in Salem District.</t>
  </si>
  <si>
    <t>ST Secondaries Salem Residency ST2J-962-F16</t>
  </si>
  <si>
    <t xml:space="preserve">Surface treatment for various secondary routes in Salem Residency. </t>
  </si>
  <si>
    <t>F16 Plant Mix Bedford County - Primaries PM2L-009-F16</t>
  </si>
  <si>
    <t>Plan mix various primary routes in Bedford County.</t>
  </si>
  <si>
    <t>BRIDGE REHAB - LIBERTY ROAD OVER I-581 (STR. 21594)</t>
  </si>
  <si>
    <t>Bridge Rehabilitation - Liberty Road over I-581 (Ext. Str. ID 21594, VA Str. No. 8001)</t>
  </si>
  <si>
    <t>Liberty Road</t>
  </si>
  <si>
    <t>1.06 Mi. S. Int. Valleyview Blvd.</t>
  </si>
  <si>
    <t>BRIDGE REHAB - RTE. I-581 OVER ORANGE AVE. (STR. 21742)</t>
  </si>
  <si>
    <t xml:space="preserve">Bridge Rehabilitation - Rte. I-581 over Orange Avenue (Ext. Str. ID 21742; VA Str. No. 2804). </t>
  </si>
  <si>
    <t>2.83 Mi. Int. Rte. 101</t>
  </si>
  <si>
    <t>BRIDGE REHAB - RTE. I-81 OVER TINKER CREEK (STR. 03228)</t>
  </si>
  <si>
    <t>Bridge Rehabilitation - Rte. I-81 (NBL and SBL) over Tinker Creek and NSRR - (Ext. Str. ID 03228; VA Str. No. 2026 and Ext. Str. ID 03229; VA Str. No. 2027)</t>
  </si>
  <si>
    <t>2.32 Mi. Roanoke Co. Line</t>
  </si>
  <si>
    <t>SALEM DISTRICT PRIMARY GUARDRAIL UPGRADES - VARIOUS ROUTES</t>
  </si>
  <si>
    <t xml:space="preserve">Project to use REGIONAL CONTRACT UPC 106424 to install and replace existing guardrail to current standanrds on various primary routes in Salem District. </t>
  </si>
  <si>
    <t>Rt 58 &amp; 680 Patrick County - Safety Improvements</t>
  </si>
  <si>
    <t>john.bisnett</t>
  </si>
  <si>
    <t xml:space="preserve">Project will instal intersection control beacons at the Route 58 &amp; 680 intersection in Patrick County. </t>
  </si>
  <si>
    <t>Jeb Stuart Highway</t>
  </si>
  <si>
    <t>Route 58</t>
  </si>
  <si>
    <t>F16 ST Secondaries Carroll and Floyd Co ST2A-962-F16</t>
  </si>
  <si>
    <t>F16 ST Secondaries Surface Treatment Carroll and Floyd Co ST2A-962-F16</t>
  </si>
  <si>
    <t>F16 ST Secondaries Giles, Mont., Pulaski Co ST2B-962-F16</t>
  </si>
  <si>
    <t>F16 Surface Treatment Secondaries Giles, Mont., Pulaski Co ST2B-962-F16</t>
  </si>
  <si>
    <t>RTE 759 - RESURFACE NON-HARDSURFACED ROAD</t>
  </si>
  <si>
    <t>RESURFACE NON-HARDSURFACED ROADWAY</t>
  </si>
  <si>
    <t>VAUGHN'S MILL ROAD</t>
  </si>
  <si>
    <t>ROUTE 624 SHADY GROVE ROAD</t>
  </si>
  <si>
    <t>F16 ST Secondaries Franklin County ST2D-033-F16</t>
  </si>
  <si>
    <t>F16 Surface Treatment Secondaries in Franklin County ST2D-033-F16</t>
  </si>
  <si>
    <t>F16 ST Secondaries Bote., Craig, Roanoke ST2E-962-F16</t>
  </si>
  <si>
    <t>F16 Surface Treatment Secondaries Bote., Craig, Roanoke ST2E-962-F16</t>
  </si>
  <si>
    <t>F16 ST Secondaries Bedford County ST2F-009-F16</t>
  </si>
  <si>
    <t>Heather.Patel</t>
  </si>
  <si>
    <t>F16 Surface Treatment Secondaries Bedford County ST2F-009-F16</t>
  </si>
  <si>
    <t>FY16 Districtwide Primary Latex Schedule LM2E-962-F16</t>
  </si>
  <si>
    <t>latex various primary routes</t>
  </si>
  <si>
    <t>F16 Cape Seal Districtwide Primary SS2C-962-F16</t>
  </si>
  <si>
    <t>cape seal/slurry seal various primary routes</t>
  </si>
  <si>
    <t>F16 Slurry Seal Districtwide Secondary SS2A-962-F16</t>
  </si>
  <si>
    <t>Pavement Overlay at Various Locations</t>
  </si>
  <si>
    <t>RS Maintenance Project - Pavement overlay on various streets</t>
  </si>
  <si>
    <t>Drainage Improvements at Various Locations</t>
  </si>
  <si>
    <t>Mitigation of Water Pollution Due to Highway Runof</t>
  </si>
  <si>
    <t>RS Maintenance Project - Repair/replace deteriorating culverts under streets</t>
  </si>
  <si>
    <t>Rural Addition - Crawford Drive</t>
  </si>
  <si>
    <t>RS Construction Project - Rural Addition - Grading, drainage, and surface of existing roadway</t>
  </si>
  <si>
    <t>Crawford Drive</t>
  </si>
  <si>
    <t>Pavement Reconstruction and Overlay at Various Locations</t>
  </si>
  <si>
    <t xml:space="preserve">RS Construction Project - Reconstruction and Overlay of various streets.  </t>
  </si>
  <si>
    <t>Pearisburg</t>
  </si>
  <si>
    <t>New River Valley : Pearisburg</t>
  </si>
  <si>
    <t>Bridge Rehabilitation</t>
  </si>
  <si>
    <t>RS Maintenance Project - Regular maintenance / epoxy overlay for skid resistance to city bridges</t>
  </si>
  <si>
    <t>500' north of the bridge</t>
  </si>
  <si>
    <t>F16 Plant Mix Federal Secondaries Bedford Co. PM24-009-F16</t>
  </si>
  <si>
    <t>Stephanie.Griffin</t>
  </si>
  <si>
    <t>Plant Mix variouos secondaries Bedford County PM24-009-F16.</t>
  </si>
  <si>
    <t xml:space="preserve">ON-CALL PAVING - CHRISTIANSBURG RESIDENCY </t>
  </si>
  <si>
    <t xml:space="preserve">UPC is to be used to advertise an on-call paving contract for the Christianburg Residency. As individual work locations are identified in the future,  funding will be allocated and added to the UPC as required. </t>
  </si>
  <si>
    <t>ON-CALL PAVING - SALEM RESIDENCY</t>
  </si>
  <si>
    <t xml:space="preserve">UPC is to be used to advertise an on-call paving contract for the Salem Residency. As individual work locations are identified in the future,  funding will be allocated and added to the UPC as required. </t>
  </si>
  <si>
    <t>ON-CALL PAVING - BEDFORD RESIDENCY</t>
  </si>
  <si>
    <t xml:space="preserve">UPC is to be used to advertise an on-call paving contract for the Bedford Residency. As individual work locations are identified in the future,  funding will be allocated and added to the UPC as required. </t>
  </si>
  <si>
    <t xml:space="preserve">ON-CALL PAVING - VARIOUS TAMS ROUTES IN MONT/PULASKI CO. </t>
  </si>
  <si>
    <t>UPC is to be used to advertise on-call paving contract. for (TAMS) Interstate Routes Iin Montgomery and Pulaski Counties in the Salem District.   Project was advertised twice and bids were too high. It will not be re-advertised.</t>
  </si>
  <si>
    <t>Andrews / Cove Road Stormwater Drainage Improvements</t>
  </si>
  <si>
    <t>RS Construction Project - Breakout of Annual Citywide Storm Drain Improvements - installation of storm drain pipes, storm drain structures, rock removal, asphalt milling and overlay, utility relocation, site restoration, and associated work on Andrews Road and Cove Road</t>
  </si>
  <si>
    <t>GR Upgrades for Paving - Task 1</t>
  </si>
  <si>
    <t>alex.vandyke</t>
  </si>
  <si>
    <t xml:space="preserve">This task order will upgrade guardrail for associated 2016 paving schedules as required by federal agreement.  This will be the first of multiple projects used to address required 2016 GR upgrades. </t>
  </si>
  <si>
    <t>Rte 99- Sign installation</t>
  </si>
  <si>
    <t>jim.henegar</t>
  </si>
  <si>
    <t>Install New River Trail State Park supplemental guide signs along Route 99 from the I-81 SB Exit 94 Interchange to 0.816 mi. N of Route 611.</t>
  </si>
  <si>
    <t>Pulaski</t>
  </si>
  <si>
    <t>E. Main Street/Count Pulaski Drive</t>
  </si>
  <si>
    <t>0.816 mi N. of Route 611</t>
  </si>
  <si>
    <t xml:space="preserve"> I-81 &amp; I-77 MARKING RETRACE - FALL 2016 - SALEM DISTRICT</t>
  </si>
  <si>
    <t xml:space="preserve">Project to use REGIONAL CONTRACT UPC 106425 to replace/retrace center line and edge line pavement markings on Interstate 81 &amp; 77 in the Salem District in Fall 2016.  </t>
  </si>
  <si>
    <t>I-77</t>
  </si>
  <si>
    <t>GR Upgrades for 2014 &amp; older paving - Salem  Dist.</t>
  </si>
  <si>
    <t xml:space="preserve">Project to use REGIONAL CONTRACT UPC 106424 to install and replace existing guardrail to current standards on various  routes in Salem District associated with 2014 and older paving schedules. </t>
  </si>
  <si>
    <t>FED ELIG. SECONDARY MARKING RETRACE - SALEM DISTRICT 2016</t>
  </si>
  <si>
    <t xml:space="preserve">Task Order to retrace federally eligible secondary routes within the Southern Construction Area of the Salem District. Counties include Carroll, Floyd, Giles, Henry, Montgomery, Patrick, and Pulaski. </t>
  </si>
  <si>
    <t xml:space="preserve">Interstate 81 Ramps Plant Mix Contract </t>
  </si>
  <si>
    <t>PLANT MIX THE RAMPS AT EX. 89 A/B ON I-81 IN PULASKI COUNTY.</t>
  </si>
  <si>
    <t>Laurel Ridge Road / Lewiston Street Drainage Improvements</t>
  </si>
  <si>
    <t>Installation of approximately 1,719 feet of various storm drain pipes, 13 storm drain structures, curb and gutter, erosion and sediment controls, dry swales, utility relocation, and associated work to mitigate flooding along 3500 block of Laurel Ridge Road and 4400 block of Lewiston Street.</t>
  </si>
  <si>
    <t>Laurel Ridge Road</t>
  </si>
  <si>
    <t>University City Blvd. Reconstruction - Phase 3</t>
  </si>
  <si>
    <t xml:space="preserve">Work consists of repairing two sections of road and repaving the entire street (phase II / Falcun Drive to Lynn Drive).      </t>
  </si>
  <si>
    <t>University City Boulevard</t>
  </si>
  <si>
    <t>Lynn Drive</t>
  </si>
  <si>
    <t>On-call GR repair/replacements on I77 in Carroll County</t>
  </si>
  <si>
    <t>Provide on-call repair/replacement of damaged GR on I-77 in Carroll County.</t>
  </si>
  <si>
    <t>I77</t>
  </si>
  <si>
    <t xml:space="preserve">RTE 758 - Grade,Drain,Stabilize and SurfaceTreat unpaved Rd </t>
  </si>
  <si>
    <t>RTE 758 - Grade,Drain,Stabilize and SurfaceTreat unpaved Rd</t>
  </si>
  <si>
    <t>Case Knife Road</t>
  </si>
  <si>
    <t>F16 LATEX NRCC PARKING LOT LM20-962-FY16</t>
  </si>
  <si>
    <t>LATEX PARKING LOTS AT NRCC</t>
  </si>
  <si>
    <t>#SGR - Route 8 - West Main Street Milling and Paving</t>
  </si>
  <si>
    <t>FY17 Primary Extension Project - West Main Street Milling and Paving</t>
  </si>
  <si>
    <t>Moose Drive NW</t>
  </si>
  <si>
    <t>Depot Street Mill and Overlay</t>
  </si>
  <si>
    <t>Primary Extension Project - Depot Street (Route 111) Mill &amp; Overlay</t>
  </si>
  <si>
    <t>Depot Street NE</t>
  </si>
  <si>
    <t>Lester Street NE</t>
  </si>
  <si>
    <t>F17 Plant Mix VA Tech Rte. 314 - Primaries PM2M-060-F17</t>
  </si>
  <si>
    <t>Plant mix Route 314 in Montgomery.</t>
  </si>
  <si>
    <t>F17 Plant Mix Montgomery VT Parking Lot PM29-060-F17</t>
  </si>
  <si>
    <t xml:space="preserve">Pave Parking Lots at Virginia Tech. </t>
  </si>
  <si>
    <t>ROUTE 771-RESURFACE UNPAVED ROAD</t>
  </si>
  <si>
    <t>RESURFACE UNPAVED ROAD UTILIZING RURAL RUSTIC GUIDELINES.</t>
  </si>
  <si>
    <t>STRAWBERRY CIRCLE</t>
  </si>
  <si>
    <t>NORTH INTERSECTION OF ROUTE 637</t>
  </si>
  <si>
    <t>Repaint Existing Bridges - South</t>
  </si>
  <si>
    <t>Wayne.Nolde</t>
  </si>
  <si>
    <t>Preventive maintenance.  Recoat existing structures to extend the service life of the bridges.</t>
  </si>
  <si>
    <t>Staunton District-wide</t>
  </si>
  <si>
    <t>Staunton</t>
  </si>
  <si>
    <t>Staunton District Wide - South</t>
  </si>
  <si>
    <t>Improve Intersection with Route 792 (BM)</t>
  </si>
  <si>
    <t>Jason.Hartman</t>
  </si>
  <si>
    <t>Intersection Improvement at Route 792</t>
  </si>
  <si>
    <t>Augusta County</t>
  </si>
  <si>
    <t>SAW : Augusta County</t>
  </si>
  <si>
    <t>Central Shenandoah : Augusta</t>
  </si>
  <si>
    <t>HARRISONBURG</t>
  </si>
  <si>
    <t>Laurel Hill Road</t>
  </si>
  <si>
    <t>0.10 miles West Route 792</t>
  </si>
  <si>
    <t>Rural Addtion Old Oak Lane (Phase II)</t>
  </si>
  <si>
    <t>Steven.Damron</t>
  </si>
  <si>
    <t>Revenue Sharing Project - Reconstruction of Old Oak Lane to meet state standards.</t>
  </si>
  <si>
    <t>Warren County</t>
  </si>
  <si>
    <t>Northern Shenandoah VRC : Warren</t>
  </si>
  <si>
    <t>EDINBURG</t>
  </si>
  <si>
    <t>Old Oak Lane</t>
  </si>
  <si>
    <t>Mosby's Meadow Lane</t>
  </si>
  <si>
    <t>On Call Pipe Culvert Rehabilitation Staunton District Wide</t>
  </si>
  <si>
    <t>Robert.Good</t>
  </si>
  <si>
    <t>On-Call Pipe Culvert Rehabilitation.</t>
  </si>
  <si>
    <t>Variouss</t>
  </si>
  <si>
    <t>I-64 ACTIVE TRAFFIC &amp; SAFETY MANAGEMENT SYSTEM</t>
  </si>
  <si>
    <t>William.Stowe</t>
  </si>
  <si>
    <t>The purpose of this project for VSL implementation, data collection / analysis, and improved visual monitoring of corridor conditions.</t>
  </si>
  <si>
    <t>Waynesboro</t>
  </si>
  <si>
    <t xml:space="preserve">Guardrail Installation - Secondary System - Warren County </t>
  </si>
  <si>
    <t>Secondary Guardrail Installation - Warren County</t>
  </si>
  <si>
    <t>Various Secondary Routes</t>
  </si>
  <si>
    <t>Cork St. - Install Cant. Flashing Lt &amp; Flashing Lt w/Bell</t>
  </si>
  <si>
    <t>Emmett.Wilkerson</t>
  </si>
  <si>
    <t>Highway Rail Safety Project Priority # 07-04.</t>
  </si>
  <si>
    <t>Winchester</t>
  </si>
  <si>
    <t>Winchester : Winchester</t>
  </si>
  <si>
    <t>Northern Shenandoah VRC : Winchester</t>
  </si>
  <si>
    <t>Intersection of East Lane</t>
  </si>
  <si>
    <t>Expand Existing Park &amp; Ride Lot Dismal Hollow Rd (B2)</t>
  </si>
  <si>
    <t xml:space="preserve">To add 60 +/- spaces to existing park &amp; ride lot. </t>
  </si>
  <si>
    <t>Dismal Hollow Road</t>
  </si>
  <si>
    <t>Park &amp; Ride Entrance</t>
  </si>
  <si>
    <t>Lexington Res. Plant Mix Sched.(PM-8S-14)For FY 16</t>
  </si>
  <si>
    <t xml:space="preserve">Preventive Maintenance and System Preservation plant mix paving on participating primaryroutes in the Lexington Residency. This work is necessary to achieve and maintain Staunton District pavement condition targets. </t>
  </si>
  <si>
    <t>Alleghany County</t>
  </si>
  <si>
    <t>Roanoke Valley-Alleghany Regional Commission : Alleghany</t>
  </si>
  <si>
    <t>LEXINGTON</t>
  </si>
  <si>
    <t>Edinburg Res. Interstate Plant Mix Schedule(PM-8P-16)</t>
  </si>
  <si>
    <t>Preventive Maintenance and System Preservation plant mix paving on participating Interstate routes in the Edinburg Residency. This work is necessary to achieve and maintain Staunton District pavement condition targets.</t>
  </si>
  <si>
    <t>Shenandoah County</t>
  </si>
  <si>
    <t>Northern Shenandoah VRC : Shenandoah</t>
  </si>
  <si>
    <t>28.73</t>
  </si>
  <si>
    <t>Edinburg Residency Interstate Plant Mix Schedule(PM-8Q-16)</t>
  </si>
  <si>
    <t>CL.Palmer</t>
  </si>
  <si>
    <t>19.19</t>
  </si>
  <si>
    <t>Harrisonburg Res. Plant Mix Schedule(PM-8G-16)</t>
  </si>
  <si>
    <t>Preventive Maintenance and System Preservation plant mix paving on participating primary routes in the Harrisonburg Residency. This work is necessary to achieve and maintain Staunton District pavement condition targets.</t>
  </si>
  <si>
    <t>Rockingham County</t>
  </si>
  <si>
    <t>Central Shenandoah : Rockingham</t>
  </si>
  <si>
    <t>Harrisonburg Res. Plant Mix Schedule (PM-8G-16)</t>
  </si>
  <si>
    <t>Preventive Maintenance and System Preservation plant mix paving on non participating secondary routes in the Harrisonburg Residency. This work is necessary to achieve and maintain Staunton District pavement condition targets.</t>
  </si>
  <si>
    <t>Harrisonburg Res. Interstate Plant Mix Schedule(PM-8L-16)</t>
  </si>
  <si>
    <t xml:space="preserve">Preventive Maintenance and System Preservation plant mix paving on participating Interstate routes in the Harrisonburg  Residency. This work is necessary to achieve and maintain Staunton District pavement condition targets._x000D_
_x000D_
_x000D_
_x000D_
_x000D_
_x000D_
_x000D_
</t>
  </si>
  <si>
    <t>1.88</t>
  </si>
  <si>
    <t>Harrisonburg &amp; Lexington Res Plant Mix Sched(For FY2016)</t>
  </si>
  <si>
    <t>Harrisonburg Res. Plant Mix Schedule(For FY 2016)</t>
  </si>
  <si>
    <t xml:space="preserve">Preventive Maintenance and System Preservation plant mix paving on non-participating secondary routes in the Harrisonburg Residency. This work is necessary to achieve and maintain Staunton District pavement condition targets. </t>
  </si>
  <si>
    <t>Harrisonburg Residency Plant Mix Schedule(For FY 2016)</t>
  </si>
  <si>
    <t>Resurfacing of the Staunton District Lot</t>
  </si>
  <si>
    <t>Edinburg Res. Plant Mix Schedule( For FY2016)</t>
  </si>
  <si>
    <t>Preventive Maintenance and System Preservation plant mix paving on non-participating Secondary routes in the Edinburg Residency. This work is necessary to achieve and maintain Staunton District pavement condition targets.</t>
  </si>
  <si>
    <t>Edinburg Res. Interstate Plant Mix(PM-8U-16)</t>
  </si>
  <si>
    <t>MM 30.0</t>
  </si>
  <si>
    <t>Lexington Res. Secondary Plant Mix(PM-8A-16)</t>
  </si>
  <si>
    <t>Preventive Maintenance and System Preservation plant mix paving on participating secondary routes in the Lexington Residency. This work is necessary to achieve and maintain Staunton District pavement condition targets.</t>
  </si>
  <si>
    <t>Harrisonburg  Res. Secondary Plant Mix(PM-8E-16)</t>
  </si>
  <si>
    <t>Preventive Maintenance and System Preservation plant mix paving on participating secondary routes in the Harrisonburg  Residency. This work is necessary to achieve and maintain Staunton District pavement condition targets.</t>
  </si>
  <si>
    <t>Edinburg Res. Secondary Plant Mix(PM-8J-16)</t>
  </si>
  <si>
    <t>Preventive Maintenance and System Preservation plant mix paving on participating secondary routes in the Edinburg Residency. This work is necessary to achieve and maintain Staunton District pavement condition targets.</t>
  </si>
  <si>
    <t>Repaint Existing Bridges (Various Systems / Staunton North)</t>
  </si>
  <si>
    <t>Preventitive maintenance - re-coat existing structures to extend service life</t>
  </si>
  <si>
    <t>District Wide North</t>
  </si>
  <si>
    <t>Staunton Raised Pavement Markers Lens Replacement &amp; Removal</t>
  </si>
  <si>
    <t>Staunton District-Wide</t>
  </si>
  <si>
    <t>Rt 708 - Bridge Replacement - Gilmore's Mill</t>
  </si>
  <si>
    <t>Replace Bridge over Cedar Creek</t>
  </si>
  <si>
    <t>Rockbridge County</t>
  </si>
  <si>
    <t>Central Shenandoah : Rockbridge</t>
  </si>
  <si>
    <t>Gilmore's Mill Rd</t>
  </si>
  <si>
    <t>132’ West of Intersection at Rt.608</t>
  </si>
  <si>
    <t>Brig &amp; Appr Repl. - RT 685 ovr Ltle Calfpstre  Fed ID-28436</t>
  </si>
  <si>
    <t xml:space="preserve">Bridge &amp; Approach Replacement of Fed Structure #2136 (VA Structure #6086) which carries RTE 685 (Lehigh RD) over Little Calfpasture River with proposed Fed Structure #28436.  </t>
  </si>
  <si>
    <t>Lehigh Road</t>
  </si>
  <si>
    <t>0.45 Miles North-East of Int. w/ Rte. 684</t>
  </si>
  <si>
    <t>QUEEN ST - 2 LANES, GRADE &amp; DRAIN, CURB &amp; GUTTER, Replace Br</t>
  </si>
  <si>
    <t>2 LANES, GRADE &amp; DRAIN IMPROVEMENT WITH CURB &amp; GUTTER AND SIDEWALK, REPLACE BRIDGE OVER TOWN RUN</t>
  </si>
  <si>
    <t>Strasburg</t>
  </si>
  <si>
    <t>Northern Shenandoah VRC : Strasburg</t>
  </si>
  <si>
    <t>QUEEN STREET</t>
  </si>
  <si>
    <t>0.088 MI W. OF S. MASSANUTTEN STREET</t>
  </si>
  <si>
    <t>RECONSTRUCT NON-HARDSURFACED RD (POSS RURAL RUSTIC)</t>
  </si>
  <si>
    <t>Kenneth.Wakeman</t>
  </si>
  <si>
    <t>Rebuild and Reconstruct non-hard surface road on Rte. 732 (Horeb Church Rd.) with State Forces/Hired Equipment as a Rural Rustic.  (District 2)</t>
  </si>
  <si>
    <t>Horeb Church Rd</t>
  </si>
  <si>
    <t>Int. of Rte. 613</t>
  </si>
  <si>
    <t>Reconstruct Non-Hard Surface Road (Rural Rustic) (MR)</t>
  </si>
  <si>
    <t>Reconstruct Non-Hard Surface Road.</t>
  </si>
  <si>
    <t>Parkins Road</t>
  </si>
  <si>
    <t>Int of Rte. 780</t>
  </si>
  <si>
    <t>RECONSTRUCT NON-HARDSURFACED ROAD (POSS RURAL RUSTIC)</t>
  </si>
  <si>
    <t>Reconstrut and surface treat non-hardsurfaced road with ADT &gt;200</t>
  </si>
  <si>
    <t>Belvidere Lane</t>
  </si>
  <si>
    <t>Int. of Rte. 340</t>
  </si>
  <si>
    <t>City of Waynesboro - SRTS - Westwood Hills ES - Sidewalks</t>
  </si>
  <si>
    <t>Michael.Fulcher</t>
  </si>
  <si>
    <t>Safe Routes to School project benefitting students walking and bicycling to Westwood Hills ES.  Project includes new sidewalks and bike/ped crossing improvements.</t>
  </si>
  <si>
    <t>SAW : Waynesboro</t>
  </si>
  <si>
    <t>Central Shenandoah : Waynesboro</t>
  </si>
  <si>
    <t>Rosser Avenue</t>
  </si>
  <si>
    <t>Bulb out</t>
  </si>
  <si>
    <t>City of Waynesboro - SRTS - Wenonah ES - Bike/ped imp.</t>
  </si>
  <si>
    <t>Safe Routes to School project benefitting students walking and bicycling to Wenonah ES.  Project includes bike/ped crossing improvements.</t>
  </si>
  <si>
    <t>North Bayard Avenue</t>
  </si>
  <si>
    <t>125 North Bayard Avenue</t>
  </si>
  <si>
    <t>City of Waynesboro - SRTS - Kate Collins MS - Bike/Ped Imp.</t>
  </si>
  <si>
    <t>Safe Routes to School project benefitting students walking and bicycling to Kate Collins MS.  Project includes off-street bike/ped facility and crossing improvements.</t>
  </si>
  <si>
    <t>Hopeman Parkway</t>
  </si>
  <si>
    <t>Evershire Street</t>
  </si>
  <si>
    <t>Lexington Res. Interstate Plant Mix(PM-8T-16)</t>
  </si>
  <si>
    <t>Preventive Maintenance and System Preservation plant mix paving on participating Interstate routes in the Lexington Residency. This work is necessary to achieve and maintain Staunton District pavement condition targets.</t>
  </si>
  <si>
    <t>MM 34</t>
  </si>
  <si>
    <t>Wright Rd - Rural Rustic</t>
  </si>
  <si>
    <t>Edwin.Carter</t>
  </si>
  <si>
    <t>Rural Rustic Project - Wright Road-Frederick County</t>
  </si>
  <si>
    <t>Frederick County</t>
  </si>
  <si>
    <t>Northern Shenandoah VRC : Frederick</t>
  </si>
  <si>
    <t>Wright Road</t>
  </si>
  <si>
    <t>Rt 669</t>
  </si>
  <si>
    <t>RTE 616 RURAL RUSTIC RD, HUNTER'S CROSSING</t>
  </si>
  <si>
    <t>Chris.Phillips</t>
  </si>
  <si>
    <t>Rural Rustic Road Project</t>
  </si>
  <si>
    <t>Hunter's Crossing</t>
  </si>
  <si>
    <t>Int. of Rte 42</t>
  </si>
  <si>
    <t>Rte. 254 West Frederick St. Primary Extension Paving</t>
  </si>
  <si>
    <t xml:space="preserve">Milling and resurfacing </t>
  </si>
  <si>
    <t>SAW : Staunton</t>
  </si>
  <si>
    <t>Central Shenandoah : Staunton</t>
  </si>
  <si>
    <t>W. Frederick St</t>
  </si>
  <si>
    <t>N. Jefferson St</t>
  </si>
  <si>
    <t>Lexington Res. Surface Treatment Sched(ST-8A-16)</t>
  </si>
  <si>
    <t>Preventive Maintenance and System Preservation Surface Treatment on non-participating secondary routes in the Lexington Residency.  This work is necessary to achieve and maintain Staunton District pavement condition targets.</t>
  </si>
  <si>
    <t>Harrisonburg Res. Surface Treatment Sched(ST-8B-16)</t>
  </si>
  <si>
    <t>Preventive Maintenance and System Preservation Surface Treatment on non-participating secondary routes in the Harrisonburg Residency.  This work is necessary to achieve and maintain Staunton District pavement condition targets.</t>
  </si>
  <si>
    <t>Dist. Wide Secondary Slurry Seal Sched. (For FY 16)</t>
  </si>
  <si>
    <t>Preventive Maintenance and System Preservation Slurry Seal Treatment on non-participating secondary routes in various residencies within the Staunton District.  This work is necessary to achieve and maintain Staunton District pavement condition targets.</t>
  </si>
  <si>
    <t>Edinburg Res. Surface Treatment Schedule(ST-8D-15)For FY 16</t>
  </si>
  <si>
    <t xml:space="preserve">Preventive Maintenance and System Preservation Surfacel Treatment on non-participating secondary routes in Edinburg Residency within the Staunton District. This work is necessary to achieve and maintain Staunton District pavement condition targets. </t>
  </si>
  <si>
    <t>Install LTL and Street Lighting on US 340</t>
  </si>
  <si>
    <t>Install left turn lanes and intersection street lighting on US 340.</t>
  </si>
  <si>
    <t>Eastside Highway</t>
  </si>
  <si>
    <t>0.17 mi S of Rte 253</t>
  </si>
  <si>
    <t>ROUTES 33 AND 276 SIGNAL RIGHT TURN OVERLAP</t>
  </si>
  <si>
    <t>Matthew.Bond</t>
  </si>
  <si>
    <t>INSTALL A RIGHT TURN OVERLAP FROM NB ROUTE 276 ONTO EB ROUTE 33 TO ASSIST WITH TRAFFIC FLOW AT INTERSECTION</t>
  </si>
  <si>
    <t>Harrisonburg : Rockingham County</t>
  </si>
  <si>
    <t>SPOTTSWOOD TRAIL</t>
  </si>
  <si>
    <t>INTERSECTION WITH ROUTE 276</t>
  </si>
  <si>
    <t>Lexington Res. Plant Mix Schedule(PM-8N-15)For FY 16</t>
  </si>
  <si>
    <t xml:space="preserve">Preventive Maintenance and System Preservation plant mix paving on participating Interstate routes in the Lexington Residency. This work is necessary to achieve and maintain Staunton District pavement condition targets. </t>
  </si>
  <si>
    <t>34</t>
  </si>
  <si>
    <t xml:space="preserve">Green Circle Trail-Phase II-construction of multi-use trail </t>
  </si>
  <si>
    <t>Green Circle trail - Construction of a multi-use trail within the City of Winchester - Phase II</t>
  </si>
  <si>
    <t xml:space="preserve">Oregon Hollow Road -Rural Rustic </t>
  </si>
  <si>
    <t xml:space="preserve">Rural Rustric Project - Oregon Hollow Road - Warren County </t>
  </si>
  <si>
    <t>Oregon Hollow Road</t>
  </si>
  <si>
    <t>0.34 MILE NORTH ROUTE 647</t>
  </si>
  <si>
    <t>CITY OF HARRISONBURG - SRTS - STONE SPRING ES - PED IMP.</t>
  </si>
  <si>
    <t xml:space="preserve">Safe Routes to School project benefitting students walking and bicycling to Stone Spring ES. Improvements include sidewalks, ADA ramps and crosswalks along Peach Grove Ave and on school property, and pedestrian signals at two places on Peach Grove.  </t>
  </si>
  <si>
    <t>Harrisonburg</t>
  </si>
  <si>
    <t>Harrisonburg : Harrisonburg</t>
  </si>
  <si>
    <t>Central Shenandoah : Harrisonburg</t>
  </si>
  <si>
    <t>PEACH GROVE AVE</t>
  </si>
  <si>
    <t>KING EDWARDS WAY</t>
  </si>
  <si>
    <t>Pedestrian signals</t>
  </si>
  <si>
    <t>Pavement Marking Contract - Staunton District</t>
  </si>
  <si>
    <t>Line Painting Contract for Staunton District</t>
  </si>
  <si>
    <t>Staunton District - Wide</t>
  </si>
  <si>
    <t>Extension of Meadow Branch Avenue</t>
  </si>
  <si>
    <t>Extension of Meadow Branch Avenue in the City of Winchester</t>
  </si>
  <si>
    <t>Meadow Branch Avenue</t>
  </si>
  <si>
    <t>Merrimans Lane</t>
  </si>
  <si>
    <t>Rte 159 Over Crow Run, VA Str. 1119</t>
  </si>
  <si>
    <t>Rte 159</t>
  </si>
  <si>
    <t xml:space="preserve">0.49 Mile West of Route 717 </t>
  </si>
  <si>
    <t>Secondary Plant Mix Schedule (PM-8Y-14)For FY 16</t>
  </si>
  <si>
    <t>Preventive Maintenance and System Preservation plant mix paving on non participating secondary routes in the Edinburg Residency. This work is necessary to achieve and maintain Staunton District pavement condition targets.</t>
  </si>
  <si>
    <t>Federally Eligible Sec  Plant Mix Sched  (PM-8Y-14) for FY16</t>
  </si>
  <si>
    <t xml:space="preserve">Preventive Maintenance and System Preservation plant mix on participating secondary routes in Edinburg Residency. This work is necessary to achieve and maintain Staunton District pavement condition targets. </t>
  </si>
  <si>
    <t>Repaint Existing Bridges (Interstate / Various Counties)</t>
  </si>
  <si>
    <t>To repaint existing bridges; various locations in Staunton District.</t>
  </si>
  <si>
    <t>District Wide</t>
  </si>
  <si>
    <t>Bridge Repairs &amp; Preventive Maintenance - Various Locations</t>
  </si>
  <si>
    <t>Darrell.Hayes</t>
  </si>
  <si>
    <t>District-wide bridge repairs and preventive maintenance.  Work from this contract will be performed to extend the service life of the structures and to correct conditions that require immediate attention.</t>
  </si>
  <si>
    <t>Staunton District Wide</t>
  </si>
  <si>
    <t>Lexington Res. Plant Mix Schedule(PM-8M-15)For FY16</t>
  </si>
  <si>
    <t>2.1</t>
  </si>
  <si>
    <t>Warren County Shared-Use Trail at Eastham Park Phase III</t>
  </si>
  <si>
    <t>Construct shared-use trail including crosswalks and curb ramps - third and final phase of Warren County trail</t>
  </si>
  <si>
    <t>RTE. 808 RURAL RUSTIC ROAD - COUNTRY COVE LANE</t>
  </si>
  <si>
    <t>Surface Treat Non-Hard Surface Road.</t>
  </si>
  <si>
    <t>Country Cove Lane</t>
  </si>
  <si>
    <t>Int. Rte. 717</t>
  </si>
  <si>
    <t>RTE 815, RURAL RUSTIC RD, SCHOOL HOUSE RD</t>
  </si>
  <si>
    <t>Surface treat non-hard surface road.</t>
  </si>
  <si>
    <t>School House Rd</t>
  </si>
  <si>
    <t>Int Rte 606</t>
  </si>
  <si>
    <t>RTE F234, RURAL RUSTIC, DIXON LANE</t>
  </si>
  <si>
    <t>Dixon Lane</t>
  </si>
  <si>
    <t>0.4 Mi S Rte 699</t>
  </si>
  <si>
    <t>BRIDGE INSPECTION STAUNTON DISTRICT</t>
  </si>
  <si>
    <t>Lindsay.Walker</t>
  </si>
  <si>
    <t>RT 671, RURAL RUSTIC RD, OLD FARM RD</t>
  </si>
  <si>
    <t xml:space="preserve">Rural rustic road, surface treat non hardsurface road.  </t>
  </si>
  <si>
    <t>Old Farm Road</t>
  </si>
  <si>
    <t>Int Rt 701</t>
  </si>
  <si>
    <t>RESURFACE DEFICIENT PORTIONS VARIOUS CITY STREETS (Phase 3)</t>
  </si>
  <si>
    <t>FY16 Revenue Sharing Funded Maintenance Project. Re-pave deficient sections of roadway.</t>
  </si>
  <si>
    <t>Woodside Rd - Rural Rustic</t>
  </si>
  <si>
    <t xml:space="preserve">Rural Rustic Project - Woodside Dr-Frederick County </t>
  </si>
  <si>
    <t>Woodside Road</t>
  </si>
  <si>
    <t>C&amp;O Railway Heritage Center</t>
  </si>
  <si>
    <t>Michael.Branscome</t>
  </si>
  <si>
    <t>Rehabilitation of Historic Bldgs/Facilities</t>
  </si>
  <si>
    <t>C&amp;O Railway Heritage Center- use of rehabilitated C&amp;O freight depot as a railway museum including development and fabrication of railway exhibits and displays</t>
  </si>
  <si>
    <t>Clifton Forge</t>
  </si>
  <si>
    <t>Roanoke Valley-Alleghany Regional Commission : Clifton Forge</t>
  </si>
  <si>
    <t>Alleghany Interstate Plant Mix (For FY15)</t>
  </si>
  <si>
    <t>Preventive maintenance and system preservation for 2.66 miles of I-64 WB in Alleghany Co.</t>
  </si>
  <si>
    <t>MM 9.67</t>
  </si>
  <si>
    <t>RTE 60 - UPGRADE INTERSECTION C&amp;G and SIDEWALK</t>
  </si>
  <si>
    <t>Upgrade existing intersection on route 60 for current ADA standards and add sidwalk and curb &amp; gutter on Ridgeway to Maple Ave.</t>
  </si>
  <si>
    <t>Buena Vista</t>
  </si>
  <si>
    <t>Central Shenandoah : Buena Vista</t>
  </si>
  <si>
    <t>Ridge Road</t>
  </si>
  <si>
    <t>Intersection of Rte 60 &amp; Ridge Road</t>
  </si>
  <si>
    <t>Harrisonburg Residency Plant Mix Schedule(PM-8F-15)For FY 16</t>
  </si>
  <si>
    <t>Guardrail Hits Repair on I-81 and I-66</t>
  </si>
  <si>
    <t>Guardrail Repairs as needed on I-81 and I-66 in the Northern section of the District.</t>
  </si>
  <si>
    <t>Guardrail Repair</t>
  </si>
  <si>
    <t>Edinburg Residency Plant Mix Schedule(PM-8X-15)</t>
  </si>
  <si>
    <t>Preventive Maintenance and System Preservation plant mix paving on non-participating secondary routes in the Edinburg Residency. This work is necessary to achieve and maintain Staunton District pavement condition targets.</t>
  </si>
  <si>
    <t>RTE 709 RURAL RUSTIC ROAD (Surface Treat Non-Hardsurface)</t>
  </si>
  <si>
    <t>Philip.Baker</t>
  </si>
  <si>
    <t>RECONSTRUCTION - SURFACE TREATMENT</t>
  </si>
  <si>
    <t>Not in current SYP and may be dropped.</t>
  </si>
  <si>
    <t>Winchester : Frederick County</t>
  </si>
  <si>
    <t>Ridings Mill Rd</t>
  </si>
  <si>
    <t>Route 735</t>
  </si>
  <si>
    <t>I-81 NB RAMP AT ROUTE 7 QUEUE PRE-EMPTION INSTALL</t>
  </si>
  <si>
    <t>INSTALL PRE-EMPTION DETECTION ON I81 NB OFF RAMP ONTO ROUTE 7 TO PREVENT QUEUE ISSUES DURING PEAK HOURS</t>
  </si>
  <si>
    <t>EXIT 315</t>
  </si>
  <si>
    <t>RTE 728 - RECONSTRUCT &amp; SURFACE TREAT NON-HARDSURFACED ROAD</t>
  </si>
  <si>
    <t>Robert.Hall</t>
  </si>
  <si>
    <t>GARDNER LANE</t>
  </si>
  <si>
    <t>ROUTE 42</t>
  </si>
  <si>
    <t>UPC</t>
  </si>
  <si>
    <t>Project</t>
  </si>
  <si>
    <t>Project Manager</t>
  </si>
  <si>
    <t>Scope of Work</t>
  </si>
  <si>
    <t>Project Purpose</t>
  </si>
  <si>
    <t>District</t>
  </si>
  <si>
    <t>Jurisdiction</t>
  </si>
  <si>
    <t>MPO</t>
  </si>
  <si>
    <t>PDC</t>
  </si>
  <si>
    <t>Residency</t>
  </si>
  <si>
    <t>Functional Class</t>
  </si>
  <si>
    <t>Road System</t>
  </si>
  <si>
    <t>Street</t>
  </si>
  <si>
    <t>Limits From</t>
  </si>
  <si>
    <t>Length (miles)</t>
  </si>
  <si>
    <t xml:space="preserve">Shared Use Path </t>
  </si>
  <si>
    <t xml:space="preserve">Sidewalk </t>
  </si>
  <si>
    <t xml:space="preserve">Bike Lane </t>
  </si>
  <si>
    <t>Scenario ID</t>
  </si>
  <si>
    <t>Grand Total</t>
  </si>
  <si>
    <t>Project Count</t>
  </si>
  <si>
    <t xml:space="preserve">Public SYIP </t>
  </si>
  <si>
    <t xml:space="preserve">4' + Paved Shoulder </t>
  </si>
  <si>
    <t>Notes</t>
  </si>
  <si>
    <t>Locally Maintained</t>
  </si>
  <si>
    <t>Two crosswalks with pedestrian signals</t>
  </si>
  <si>
    <t>Other Bicycle and Pedestrian Facilities</t>
  </si>
  <si>
    <t>Bicycle and Pedestrian Design Features</t>
  </si>
  <si>
    <t>Bicycle-sharing stations</t>
  </si>
  <si>
    <t>Brandon Ave at Mudlick Road</t>
  </si>
  <si>
    <t>Pedestrian refuge island, ADA curb ramps, pedestrian signals</t>
  </si>
  <si>
    <t>Pedestrian signage</t>
  </si>
  <si>
    <t>Pedestrian signals and push buttons, ADA ramps, crosswalks</t>
  </si>
  <si>
    <t>Clearing of vegetation,new pavement markings, replace guardrail and handrail on bridge parapet to enhance safety</t>
  </si>
  <si>
    <t>RRFB, ADA pedestrian ramps, crosswalks, pedestrian beacon improvements</t>
  </si>
  <si>
    <t xml:space="preserve">Horizontal saw lip of heaved sidewalk joints to create ADA accessibility at various locations </t>
  </si>
  <si>
    <t>Wide outside lanes</t>
  </si>
  <si>
    <t>Reconsturction of existing sidewalks disturbed during drainage and curb &amp; gutter maintenance</t>
  </si>
  <si>
    <t>1.63 mile of 3' shoulder</t>
  </si>
  <si>
    <t>4.33 mile of 3' shoulder</t>
  </si>
  <si>
    <t>ADA compliance</t>
  </si>
  <si>
    <t>Paved shoulder (various widths) and sharrows</t>
  </si>
  <si>
    <t>Paved shoulder (various widths)</t>
  </si>
  <si>
    <t>Paved shoulder (various widths) and crosswalk</t>
  </si>
  <si>
    <t>Improved crosswalks and pedestrian refuge island</t>
  </si>
  <si>
    <t>Located at Mine Rd</t>
  </si>
  <si>
    <t>Pedestrian crossings</t>
  </si>
  <si>
    <t>Pedestrian signal heads and ADA Ramps</t>
  </si>
  <si>
    <t>Pedestrian signals and crosswalks</t>
  </si>
  <si>
    <t>ADA ramps and crosswalk</t>
  </si>
  <si>
    <t>Lighting</t>
  </si>
  <si>
    <t>Lighting pedestrian signage,bike racks, and bus shelter</t>
  </si>
  <si>
    <t>Lighting and wayfinding signage</t>
  </si>
  <si>
    <t>ADA ramps and rehabilitate brick sidewalks</t>
  </si>
  <si>
    <t>Parking, informational kiosk, and bike pump</t>
  </si>
  <si>
    <t>ADA ramps and crosswalks</t>
  </si>
  <si>
    <t>Pedestrian signals and push buttons, ADA ramps, crosswalks, and solid concrete pedestrian refuge island</t>
  </si>
  <si>
    <t>Crosswalks, pedestrian signal, pedestrian refuge islands, and ADA ramps</t>
  </si>
  <si>
    <t>Crosswalks and ADA ramps</t>
  </si>
  <si>
    <t>Crosswalks and traffic calming</t>
  </si>
  <si>
    <t>Curb cuts, ADA ramps, and crosswalks</t>
  </si>
  <si>
    <t>Curb cuts and ramps that meet ADA requirments and crosswalk</t>
  </si>
  <si>
    <t>Pedestrian signal, crosswalks,curb cuts, and curb ramps</t>
  </si>
  <si>
    <t>Curb ramps and pedestrian signal heads</t>
  </si>
  <si>
    <t>Sidewalk improvements, pedestrian signals, crosswalks, and ADA ramps</t>
  </si>
  <si>
    <t>Bike-Ped Design Features</t>
  </si>
  <si>
    <t>Other Bike-Ped Facilities</t>
  </si>
  <si>
    <t>NOVA</t>
  </si>
  <si>
    <t>Upgrading/installing ADA ramps</t>
  </si>
  <si>
    <t>Traffic calming devices, ADA ramps, rehabilitate and widen existing brick sidewalks, and install new brick crosswalks</t>
  </si>
  <si>
    <t>Line Item ID</t>
  </si>
  <si>
    <t>13.31 KM</t>
  </si>
  <si>
    <t>SYIP</t>
  </si>
  <si>
    <t>Paved Unpaved Road</t>
  </si>
  <si>
    <t>Shared Use Paths</t>
  </si>
  <si>
    <t>Sidewalks</t>
  </si>
  <si>
    <t>Bike Lanes</t>
  </si>
  <si>
    <t>4' + Paved Shoulders</t>
  </si>
  <si>
    <t>--</t>
  </si>
  <si>
    <t xml:space="preserve">Paved Unpaved Road </t>
  </si>
  <si>
    <t>Other Bicycle and Pedestrian Facilities2</t>
  </si>
  <si>
    <t>Bicycle and Pedestrian Design Features2</t>
  </si>
  <si>
    <t>Project Length (Miles)</t>
  </si>
  <si>
    <t>Project Manager Contact</t>
  </si>
  <si>
    <t>Road System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</si>
</sst>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u/>
      <sz val="11"/>
      <color theme="10"/>
      <name val="Calibri"/>
      <family val="2"/>
      <scheme val="minor"/>
    </font>
    <font>
      <sz val="11"/>
      <color theme="1"/>
      <name val="Arial"/>
      <family val="2"/>
    </font>
    <font>
      <u/>
      <sz val="11"/>
      <color theme="10"/>
      <name val="Arial"/>
      <family val="2"/>
    </font>
    <font>
      <sz val="12"/>
      <color theme="1"/>
      <name val="Arial"/>
      <family val="2"/>
    </font>
    <font>
      <u/>
      <sz val="11"/>
      <color theme="1"/>
      <name val="Arial"/>
      <family val="2"/>
    </font>
    <font>
      <b/>
      <sz val="14"/>
      <color theme="1"/>
      <name val="Arial"/>
      <family val="2"/>
    </font>
    <font>
      <sz val="14"/>
      <color theme="0"/>
      <name val="Arial"/>
      <family val="2"/>
    </font>
    <font>
      <sz val="11"/>
      <color theme="0"/>
      <name val="Arial"/>
      <family val="2"/>
    </font>
    <font>
      <sz val="11"/>
      <name val="Arial"/>
      <family val="2"/>
    </font>
    <font>
      <sz val="12"/>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1"/>
        <bgColor theme="1"/>
      </patternFill>
    </fill>
  </fills>
  <borders count="22">
    <border>
      <left/>
      <right/>
      <top/>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76">
    <xf numFmtId="0" fontId="0" fillId="0" borderId="0" xfId="0"/>
    <xf numFmtId="0" fontId="0" fillId="0" borderId="0" xfId="0" applyAlignment="1">
      <alignment wrapText="1"/>
    </xf>
    <xf numFmtId="0" fontId="2" fillId="0" borderId="0" xfId="0" applyFont="1"/>
    <xf numFmtId="0" fontId="2" fillId="0" borderId="1" xfId="0" applyFont="1" applyFill="1" applyBorder="1"/>
    <xf numFmtId="0" fontId="3" fillId="0" borderId="1" xfId="1" applyFont="1" applyFill="1" applyBorder="1"/>
    <xf numFmtId="0" fontId="2" fillId="0" borderId="1" xfId="0" applyFont="1" applyFill="1" applyBorder="1" applyAlignment="1">
      <alignment wrapText="1"/>
    </xf>
    <xf numFmtId="0" fontId="2" fillId="0" borderId="3" xfId="0" applyFont="1" applyFill="1" applyBorder="1"/>
    <xf numFmtId="0" fontId="3" fillId="0" borderId="3" xfId="1" applyFont="1" applyFill="1" applyBorder="1"/>
    <xf numFmtId="0" fontId="2" fillId="0" borderId="3" xfId="0" applyFont="1" applyFill="1" applyBorder="1" applyAlignment="1">
      <alignment wrapText="1"/>
    </xf>
    <xf numFmtId="0" fontId="3" fillId="0" borderId="3" xfId="1" applyNumberFormat="1" applyFont="1" applyFill="1" applyBorder="1"/>
    <xf numFmtId="0" fontId="2" fillId="0" borderId="3" xfId="0" applyFont="1" applyFill="1" applyBorder="1" applyAlignment="1">
      <alignment horizontal="left"/>
    </xf>
    <xf numFmtId="0" fontId="2" fillId="0" borderId="1" xfId="0" applyFont="1" applyFill="1" applyBorder="1" applyAlignment="1">
      <alignment horizontal="left"/>
    </xf>
    <xf numFmtId="0" fontId="5" fillId="0" borderId="3" xfId="1" applyFont="1" applyFill="1" applyBorder="1"/>
    <xf numFmtId="0" fontId="2" fillId="0" borderId="3" xfId="0" applyFont="1" applyFill="1" applyBorder="1" applyAlignment="1">
      <alignment horizontal="right"/>
    </xf>
    <xf numFmtId="0" fontId="7" fillId="0" borderId="2" xfId="0" applyFont="1" applyFill="1" applyBorder="1" applyAlignment="1">
      <alignment wrapText="1"/>
    </xf>
    <xf numFmtId="0" fontId="2" fillId="0" borderId="1" xfId="0" applyFont="1" applyBorder="1" applyAlignment="1">
      <alignment wrapText="1"/>
    </xf>
    <xf numFmtId="0" fontId="3" fillId="0" borderId="1" xfId="1" applyFont="1" applyFill="1" applyBorder="1" applyProtection="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0" borderId="3" xfId="1" applyFont="1" applyFill="1" applyBorder="1" applyProtection="1">
      <protection locked="0"/>
    </xf>
    <xf numFmtId="0" fontId="2" fillId="0" borderId="3" xfId="0" applyFont="1" applyFill="1" applyBorder="1" applyProtection="1">
      <protection locked="0"/>
    </xf>
    <xf numFmtId="0" fontId="2" fillId="0" borderId="3" xfId="0" applyFont="1" applyFill="1" applyBorder="1" applyAlignment="1" applyProtection="1">
      <alignment wrapText="1"/>
      <protection locked="0"/>
    </xf>
    <xf numFmtId="0" fontId="3" fillId="0" borderId="3" xfId="1" applyNumberFormat="1" applyFont="1" applyFill="1" applyBorder="1" applyProtection="1">
      <protection locked="0"/>
    </xf>
    <xf numFmtId="0" fontId="3" fillId="0" borderId="1" xfId="1" applyNumberFormat="1" applyFont="1" applyFill="1" applyBorder="1" applyProtection="1">
      <protection locked="0"/>
    </xf>
    <xf numFmtId="0" fontId="2" fillId="0" borderId="3" xfId="0" applyNumberFormat="1" applyFont="1" applyFill="1" applyBorder="1" applyProtection="1">
      <protection locked="0"/>
    </xf>
    <xf numFmtId="0" fontId="2" fillId="0" borderId="3" xfId="0" applyFont="1" applyFill="1" applyBorder="1" applyAlignment="1" applyProtection="1">
      <alignment horizontal="left"/>
      <protection locked="0"/>
    </xf>
    <xf numFmtId="0" fontId="5" fillId="0" borderId="3" xfId="1" applyFont="1" applyFill="1" applyBorder="1" applyProtection="1">
      <protection locked="0"/>
    </xf>
    <xf numFmtId="0" fontId="3" fillId="0" borderId="1" xfId="1" applyFont="1" applyFill="1" applyBorder="1" applyProtection="1"/>
    <xf numFmtId="0" fontId="2" fillId="0" borderId="0"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2" fontId="2" fillId="0" borderId="9" xfId="0" applyNumberFormat="1" applyFont="1" applyBorder="1"/>
    <xf numFmtId="2" fontId="2" fillId="0" borderId="12" xfId="0" applyNumberFormat="1" applyFont="1" applyBorder="1"/>
    <xf numFmtId="0" fontId="2" fillId="0" borderId="1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 xfId="0" applyFont="1" applyFill="1" applyBorder="1" applyAlignment="1" applyProtection="1">
      <alignment wrapText="1"/>
    </xf>
    <xf numFmtId="0" fontId="2" fillId="0" borderId="3" xfId="0" applyFont="1" applyFill="1" applyBorder="1" applyAlignment="1" applyProtection="1">
      <alignment wrapText="1"/>
    </xf>
    <xf numFmtId="2" fontId="8" fillId="3" borderId="8" xfId="0" applyNumberFormat="1" applyFont="1" applyFill="1" applyBorder="1" applyAlignment="1">
      <alignment horizontal="center" vertical="center" wrapText="1"/>
    </xf>
    <xf numFmtId="1" fontId="2" fillId="0" borderId="15" xfId="0" applyNumberFormat="1" applyFont="1" applyBorder="1" applyAlignment="1">
      <alignment horizontal="center" vertical="center"/>
    </xf>
    <xf numFmtId="1" fontId="2" fillId="0" borderId="16" xfId="0" applyNumberFormat="1" applyFont="1" applyBorder="1" applyAlignment="1">
      <alignment horizontal="center" vertical="center"/>
    </xf>
    <xf numFmtId="1" fontId="2" fillId="0" borderId="17" xfId="0" applyNumberFormat="1" applyFont="1" applyBorder="1" applyAlignment="1">
      <alignment horizontal="center" vertical="center"/>
    </xf>
    <xf numFmtId="1" fontId="2" fillId="0" borderId="7" xfId="0" applyNumberFormat="1" applyFont="1" applyBorder="1" applyAlignment="1">
      <alignment horizontal="center" vertical="center"/>
    </xf>
    <xf numFmtId="1" fontId="2" fillId="0" borderId="0" xfId="0" applyNumberFormat="1" applyFont="1" applyBorder="1" applyAlignment="1">
      <alignment horizontal="center" vertical="center"/>
    </xf>
    <xf numFmtId="1" fontId="2" fillId="0" borderId="8" xfId="0" applyNumberFormat="1" applyFont="1" applyBorder="1" applyAlignment="1">
      <alignment horizontal="center" vertical="center"/>
    </xf>
    <xf numFmtId="1" fontId="9" fillId="0" borderId="0" xfId="0" applyNumberFormat="1" applyFont="1" applyBorder="1" applyAlignment="1">
      <alignment horizontal="center" vertical="center"/>
    </xf>
    <xf numFmtId="1" fontId="2" fillId="0" borderId="12" xfId="0" applyNumberFormat="1" applyFont="1" applyBorder="1" applyAlignment="1">
      <alignment horizontal="center" vertical="center"/>
    </xf>
    <xf numFmtId="1" fontId="2" fillId="0" borderId="9" xfId="0" applyNumberFormat="1" applyFont="1" applyBorder="1" applyAlignment="1">
      <alignment horizontal="center" vertical="center"/>
    </xf>
    <xf numFmtId="1" fontId="2" fillId="0" borderId="10" xfId="0" applyNumberFormat="1" applyFont="1" applyBorder="1" applyAlignment="1">
      <alignment horizontal="center" vertical="center"/>
    </xf>
    <xf numFmtId="0" fontId="2" fillId="0" borderId="18" xfId="0" applyFont="1" applyBorder="1" applyAlignment="1">
      <alignment horizontal="center" vertical="center" wrapText="1"/>
    </xf>
    <xf numFmtId="0" fontId="2" fillId="0" borderId="13" xfId="0" applyFont="1" applyBorder="1" applyAlignment="1">
      <alignment horizontal="center" vertical="center" wrapText="1"/>
    </xf>
    <xf numFmtId="2" fontId="4" fillId="0" borderId="15" xfId="0" applyNumberFormat="1" applyFont="1" applyBorder="1" applyAlignment="1">
      <alignment horizontal="center" vertical="center"/>
    </xf>
    <xf numFmtId="2" fontId="4" fillId="0" borderId="16" xfId="0" applyNumberFormat="1" applyFont="1" applyBorder="1" applyAlignment="1">
      <alignment horizontal="center" vertical="center"/>
    </xf>
    <xf numFmtId="2" fontId="4" fillId="0" borderId="7" xfId="0" applyNumberFormat="1" applyFont="1" applyBorder="1" applyAlignment="1">
      <alignment horizontal="center" vertical="center"/>
    </xf>
    <xf numFmtId="2" fontId="4" fillId="0" borderId="0" xfId="0" applyNumberFormat="1" applyFont="1" applyBorder="1" applyAlignment="1">
      <alignment horizontal="center" vertical="center"/>
    </xf>
    <xf numFmtId="2" fontId="10" fillId="0" borderId="0" xfId="0" applyNumberFormat="1" applyFont="1" applyBorder="1" applyAlignment="1">
      <alignment horizontal="center" vertical="center"/>
    </xf>
    <xf numFmtId="2" fontId="4" fillId="0" borderId="12" xfId="0" applyNumberFormat="1" applyFont="1" applyBorder="1" applyAlignment="1">
      <alignment horizontal="center" vertical="center"/>
    </xf>
    <xf numFmtId="2" fontId="4" fillId="0" borderId="9" xfId="0" applyNumberFormat="1" applyFont="1" applyBorder="1" applyAlignment="1">
      <alignment horizontal="center" vertical="center"/>
    </xf>
    <xf numFmtId="1" fontId="8" fillId="3" borderId="8" xfId="0" applyNumberFormat="1" applyFont="1" applyFill="1" applyBorder="1" applyAlignment="1">
      <alignment horizontal="center" vertic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3" fillId="0" borderId="2" xfId="1" applyFont="1" applyFill="1" applyBorder="1" applyProtection="1"/>
    <xf numFmtId="0" fontId="8" fillId="3" borderId="13" xfId="0" applyFont="1" applyFill="1" applyBorder="1" applyAlignment="1">
      <alignment horizontal="center" vertical="center" wrapText="1"/>
    </xf>
    <xf numFmtId="0" fontId="3" fillId="0" borderId="3" xfId="1" applyFont="1" applyFill="1" applyBorder="1" applyProtection="1"/>
    <xf numFmtId="0" fontId="0" fillId="0" borderId="0" xfId="0" applyBorder="1"/>
    <xf numFmtId="2" fontId="4" fillId="0" borderId="16" xfId="0" applyNumberFormat="1" applyFont="1" applyBorder="1" applyAlignment="1">
      <alignment horizontal="center"/>
    </xf>
    <xf numFmtId="2" fontId="4" fillId="0" borderId="17" xfId="0" applyNumberFormat="1" applyFont="1" applyBorder="1" applyAlignment="1">
      <alignment horizontal="center"/>
    </xf>
    <xf numFmtId="2" fontId="4" fillId="0" borderId="0" xfId="0" applyNumberFormat="1" applyFont="1" applyBorder="1" applyAlignment="1">
      <alignment horizontal="center"/>
    </xf>
    <xf numFmtId="2" fontId="4" fillId="0" borderId="8" xfId="0" applyNumberFormat="1" applyFont="1" applyBorder="1" applyAlignment="1">
      <alignment horizontal="center"/>
    </xf>
    <xf numFmtId="2" fontId="4" fillId="0" borderId="9" xfId="0" applyNumberFormat="1" applyFont="1" applyBorder="1" applyAlignment="1">
      <alignment horizontal="center"/>
    </xf>
    <xf numFmtId="2" fontId="4" fillId="0" borderId="10" xfId="0" applyNumberFormat="1" applyFont="1" applyBorder="1" applyAlignment="1">
      <alignment horizontal="center"/>
    </xf>
    <xf numFmtId="2" fontId="2" fillId="0" borderId="9" xfId="0" applyNumberFormat="1" applyFont="1" applyBorder="1" applyAlignment="1">
      <alignment horizontal="center"/>
    </xf>
    <xf numFmtId="2" fontId="2" fillId="0" borderId="10" xfId="0" applyNumberFormat="1" applyFont="1" applyBorder="1" applyAlignment="1">
      <alignment horizontal="center"/>
    </xf>
    <xf numFmtId="0" fontId="6" fillId="2" borderId="4" xfId="0" applyFont="1" applyFill="1" applyBorder="1" applyAlignment="1">
      <alignment horizontal="center"/>
    </xf>
    <xf numFmtId="0" fontId="6" fillId="2" borderId="5" xfId="0" applyFont="1" applyFill="1" applyBorder="1" applyAlignment="1">
      <alignment horizontal="center"/>
    </xf>
    <xf numFmtId="0" fontId="6" fillId="2" borderId="6" xfId="0" applyFont="1" applyFill="1" applyBorder="1" applyAlignment="1">
      <alignment horizontal="center"/>
    </xf>
  </cellXfs>
  <cellStyles count="2">
    <cellStyle name="Hyperlink" xfId="1" builtinId="8"/>
    <cellStyle name="Normal" xfId="0" builtinId="0"/>
  </cellStyles>
  <dxfs count="117">
    <dxf>
      <numFmt numFmtId="2" formatCode="0.00"/>
    </dxf>
    <dxf>
      <numFmt numFmtId="164" formatCode="0.0"/>
    </dxf>
    <dxf>
      <numFmt numFmtId="2" formatCode="0.00"/>
    </dxf>
    <dxf>
      <numFmt numFmtId="2" formatCode="0.00"/>
    </dxf>
    <dxf>
      <numFmt numFmtId="164" formatCode="0.0"/>
    </dxf>
    <dxf>
      <numFmt numFmtId="1" formatCode="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lor rgb="FFFF0000"/>
      </font>
    </dxf>
    <dxf>
      <font>
        <color rgb="FFFF0000"/>
      </font>
    </dxf>
    <dxf>
      <font>
        <color auto="1"/>
      </font>
    </dxf>
    <dxf>
      <font>
        <color auto="1"/>
      </font>
    </dxf>
    <dxf>
      <font>
        <name val="Arial"/>
        <scheme val="none"/>
      </font>
    </dxf>
    <dxf>
      <font>
        <name val="Arial"/>
        <scheme val="none"/>
      </font>
    </dxf>
    <dxf>
      <font>
        <name val="Arial"/>
        <scheme val="none"/>
      </font>
    </dxf>
    <dxf>
      <font>
        <name val="Arial"/>
        <scheme val="none"/>
      </font>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top style="medium">
          <color indexed="64"/>
        </top>
      </border>
    </dxf>
    <dxf>
      <border>
        <top style="medium">
          <color indexed="64"/>
        </top>
        <bottom style="medium">
          <color indexed="64"/>
        </bottom>
      </border>
    </dxf>
    <dxf>
      <font>
        <b/>
      </font>
    </dxf>
    <dxf>
      <alignment vertical="center" readingOrder="0"/>
    </dxf>
    <dxf>
      <alignment horizontal="center" readingOrder="0"/>
    </dxf>
    <dxf>
      <font>
        <b val="0"/>
      </font>
    </dxf>
    <dxf>
      <numFmt numFmtId="2" formatCode="0.00"/>
    </dxf>
    <dxf>
      <numFmt numFmtId="164" formatCode="0.0"/>
    </dxf>
    <dxf>
      <numFmt numFmtId="2" formatCode="0.00"/>
    </dxf>
    <dxf>
      <numFmt numFmtId="2" formatCode="0.0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font>
        <color rgb="FFFF0000"/>
      </font>
    </dxf>
    <dxf>
      <numFmt numFmtId="0" formatCode="General"/>
    </dxf>
    <dxf>
      <numFmt numFmtId="1" formatCode="0"/>
    </dxf>
    <dxf>
      <numFmt numFmtId="164" formatCode="0.0"/>
    </dxf>
    <dxf>
      <numFmt numFmtId="2" formatCode="0.00"/>
    </dxf>
    <dxf>
      <font>
        <color rgb="FFFF0000"/>
      </font>
    </dxf>
    <dxf>
      <font>
        <color auto="1"/>
      </font>
    </dxf>
    <dxf>
      <font>
        <color auto="1"/>
      </font>
    </dxf>
    <dxf>
      <font>
        <name val="Arial"/>
        <scheme val="none"/>
      </font>
    </dxf>
    <dxf>
      <font>
        <name val="Arial"/>
        <scheme val="none"/>
      </font>
    </dxf>
    <dxf>
      <font>
        <name val="Arial"/>
        <scheme val="none"/>
      </font>
    </dxf>
    <dxf>
      <font>
        <name val="Arial"/>
        <scheme val="none"/>
      </font>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font>
        <sz val="12"/>
      </font>
    </dxf>
    <dxf>
      <font>
        <sz val="11"/>
      </font>
    </dxf>
    <dxf>
      <font>
        <b/>
      </font>
    </dxf>
    <dxf>
      <border>
        <top style="medium">
          <color indexed="64"/>
        </top>
        <bottom style="medium">
          <color indexed="64"/>
        </bottom>
      </border>
    </dxf>
    <dxf>
      <border>
        <top style="medium">
          <color indexed="64"/>
        </top>
      </border>
    </dxf>
    <dxf>
      <border>
        <right/>
      </border>
    </dxf>
    <dxf>
      <border>
        <right style="medium">
          <color indexed="64"/>
        </right>
      </border>
    </dxf>
    <dxf>
      <border>
        <right style="medium">
          <color indexed="64"/>
        </right>
      </border>
    </dxf>
    <dxf>
      <border>
        <right style="medium">
          <color indexed="64"/>
        </right>
      </border>
    </dxf>
    <dxf>
      <border>
        <right style="medium">
          <color indexed="64"/>
        </right>
      </border>
    </dxf>
    <dxf>
      <alignment vertical="center" readingOrder="0"/>
    </dxf>
    <dxf>
      <alignment horizontal="center" readingOrder="0"/>
    </dxf>
    <dxf>
      <alignment vertical="bottom" readingOrder="0"/>
    </dxf>
    <dxf>
      <alignment vertical="center" readingOrder="0"/>
    </dxf>
    <dxf>
      <alignment horizontal="general" readingOrder="0"/>
    </dxf>
    <dxf>
      <alignment vertical="bottom" readingOrder="0"/>
    </dxf>
    <dxf>
      <alignment vertical="center" readingOrder="0"/>
    </dxf>
    <dxf>
      <alignment vertical="bottom" readingOrder="0"/>
    </dxf>
    <dxf>
      <alignment vertical="center" readingOrder="0"/>
    </dxf>
    <dxf>
      <alignment horizontal="center" readingOrder="0"/>
    </dxf>
    <dxf>
      <font>
        <sz val="12"/>
      </font>
    </dxf>
    <dxf>
      <font>
        <b val="0"/>
      </font>
    </dxf>
    <dxf>
      <alignment vertical="center" readingOrder="0"/>
    </dxf>
    <dxf>
      <alignment horizontal="right" readingOrder="0"/>
    </dxf>
    <dxf>
      <alignment vertical="bottom" readingOrder="0"/>
    </dxf>
    <dxf>
      <alignment horizontal="center" readingOrder="0"/>
    </dxf>
    <dxf>
      <font>
        <b val="0"/>
        <i val="0"/>
        <strike val="0"/>
        <condense val="0"/>
        <extend val="0"/>
        <outline val="0"/>
        <shadow val="0"/>
        <u val="none"/>
        <vertAlign val="baseline"/>
        <sz val="11"/>
        <color theme="1"/>
        <name val="Arial"/>
        <scheme val="none"/>
      </font>
      <fill>
        <patternFill patternType="none">
          <fgColor indexed="64"/>
          <bgColor indexed="65"/>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right/>
        <top style="thin">
          <color theme="4" tint="0.39997558519241921"/>
        </top>
        <bottom/>
        <vertical/>
        <horizontal/>
      </border>
      <protection locked="1"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vertical="bottom" textRotation="0" wrapText="1"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right/>
        <top style="thin">
          <color theme="4" tint="0.39997558519241921"/>
        </top>
        <bottom/>
        <vertical/>
        <horizontal/>
      </border>
      <protection locked="1"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vertical="bottom" textRotation="0" wrapText="1"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Arial"/>
        <scheme val="none"/>
      </font>
      <fill>
        <patternFill patternType="none">
          <fgColor indexed="64"/>
          <bgColor auto="1"/>
        </patternFill>
      </fill>
      <border diagonalUp="0" diagonalDown="0">
        <left/>
        <right/>
        <top style="thin">
          <color theme="4" tint="0.39997558519241921"/>
        </top>
        <bottom/>
        <vertical/>
      </border>
    </dxf>
    <dxf>
      <font>
        <b val="0"/>
        <i val="0"/>
        <strike val="0"/>
        <condense val="0"/>
        <extend val="0"/>
        <outline val="0"/>
        <shadow val="0"/>
        <u val="none"/>
        <vertAlign val="baseline"/>
        <sz val="11"/>
        <color theme="1"/>
        <name val="Arial"/>
        <scheme val="none"/>
      </font>
      <fill>
        <patternFill patternType="none">
          <fgColor indexed="64"/>
          <bgColor auto="1"/>
        </patternFill>
      </fill>
      <border diagonalUp="0" diagonalDown="0">
        <left/>
        <right/>
        <top style="thin">
          <color theme="4" tint="0.39997558519241921"/>
        </top>
        <bottom/>
        <vertical/>
      </border>
    </dxf>
    <dxf>
      <font>
        <b val="0"/>
        <i val="0"/>
        <strike val="0"/>
        <condense val="0"/>
        <extend val="0"/>
        <outline val="0"/>
        <shadow val="0"/>
        <u val="none"/>
        <vertAlign val="baseline"/>
        <sz val="11"/>
        <color theme="1"/>
        <name val="Arial"/>
        <scheme val="none"/>
      </font>
      <fill>
        <patternFill patternType="none">
          <fgColor indexed="64"/>
          <bgColor auto="1"/>
        </patternFill>
      </fill>
      <border diagonalUp="0" diagonalDown="0">
        <left/>
        <right/>
        <top style="thin">
          <color theme="4" tint="0.39997558519241921"/>
        </top>
        <bottom/>
        <vertical/>
      </border>
    </dxf>
    <dxf>
      <font>
        <b val="0"/>
        <i val="0"/>
        <strike val="0"/>
        <condense val="0"/>
        <extend val="0"/>
        <outline val="0"/>
        <shadow val="0"/>
        <u val="none"/>
        <vertAlign val="baseline"/>
        <sz val="11"/>
        <color theme="1"/>
        <name val="Arial"/>
        <scheme val="none"/>
      </font>
      <fill>
        <patternFill patternType="none">
          <fgColor indexed="64"/>
          <bgColor auto="1"/>
        </patternFill>
      </fill>
      <border diagonalUp="0" diagonalDown="0">
        <left/>
        <right/>
        <top style="thin">
          <color theme="4" tint="0.39997558519241921"/>
        </top>
        <bottom/>
        <vertical/>
      </border>
    </dxf>
    <dxf>
      <font>
        <b val="0"/>
        <i val="0"/>
        <strike val="0"/>
        <condense val="0"/>
        <extend val="0"/>
        <outline val="0"/>
        <shadow val="0"/>
        <u val="none"/>
        <vertAlign val="baseline"/>
        <sz val="11"/>
        <color theme="1"/>
        <name val="Arial"/>
        <scheme val="none"/>
      </font>
      <fill>
        <patternFill patternType="none">
          <fgColor indexed="64"/>
          <bgColor auto="1"/>
        </patternFill>
      </fill>
      <border diagonalUp="0" diagonalDown="0">
        <left/>
        <right/>
        <top style="thin">
          <color theme="4" tint="0.39997558519241921"/>
        </top>
        <bottom/>
        <vertical/>
      </border>
    </dxf>
    <dxf>
      <font>
        <b val="0"/>
        <i val="0"/>
        <strike val="0"/>
        <condense val="0"/>
        <extend val="0"/>
        <outline val="0"/>
        <shadow val="0"/>
        <u val="none"/>
        <vertAlign val="baseline"/>
        <sz val="11"/>
        <color theme="1"/>
        <name val="Arial"/>
        <scheme val="none"/>
      </font>
      <fill>
        <patternFill patternType="none">
          <fgColor indexed="64"/>
          <bgColor auto="1"/>
        </patternFill>
      </fill>
      <border diagonalUp="0" diagonalDown="0">
        <left/>
        <right/>
        <top style="thin">
          <color theme="4" tint="0.39997558519241921"/>
        </top>
        <bottom/>
        <vertical/>
      </border>
    </dxf>
    <dxf>
      <font>
        <b val="0"/>
        <i val="0"/>
        <strike val="0"/>
        <condense val="0"/>
        <extend val="0"/>
        <outline val="0"/>
        <shadow val="0"/>
        <u val="none"/>
        <vertAlign val="baseline"/>
        <sz val="11"/>
        <color theme="1"/>
        <name val="Arial"/>
        <scheme val="none"/>
      </font>
      <fill>
        <patternFill patternType="none">
          <fgColor indexed="64"/>
          <bgColor auto="1"/>
        </patternFill>
      </fill>
      <border diagonalUp="0" diagonalDown="0">
        <left/>
        <right/>
        <top style="thin">
          <color theme="4" tint="0.39997558519241921"/>
        </top>
        <bottom/>
        <vertical/>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general" vertical="bottom" textRotation="0" wrapText="1" indent="0" justifyLastLine="0" shrinkToFit="0" readingOrder="0"/>
      <border diagonalUp="0" diagonalDown="0">
        <left/>
        <right/>
        <top style="thin">
          <color theme="4" tint="0.39997558519241921"/>
        </top>
        <bottom/>
        <vertical/>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general" vertical="bottom" textRotation="0" wrapText="1" indent="0" justifyLastLine="0" shrinkToFit="0" readingOrder="0"/>
      <border diagonalUp="0" diagonalDown="0">
        <left/>
        <right/>
        <top style="thin">
          <color theme="4" tint="0.39997558519241921"/>
        </top>
        <bottom/>
        <vertical/>
      </border>
    </dxf>
    <dxf>
      <font>
        <b val="0"/>
        <i val="0"/>
        <strike val="0"/>
        <condense val="0"/>
        <extend val="0"/>
        <outline val="0"/>
        <shadow val="0"/>
        <u val="none"/>
        <vertAlign val="baseline"/>
        <sz val="11"/>
        <color theme="1"/>
        <name val="Arial"/>
        <scheme val="none"/>
      </font>
      <fill>
        <patternFill patternType="none">
          <fgColor indexed="64"/>
          <bgColor auto="1"/>
        </patternFill>
      </fill>
      <border diagonalUp="0" diagonalDown="0">
        <left/>
        <right/>
        <top style="thin">
          <color theme="4" tint="0.39997558519241921"/>
        </top>
        <bottom/>
        <vertical/>
      </border>
    </dxf>
    <dxf>
      <font>
        <b val="0"/>
        <i val="0"/>
        <strike val="0"/>
        <condense val="0"/>
        <extend val="0"/>
        <outline val="0"/>
        <shadow val="0"/>
        <u val="none"/>
        <vertAlign val="baseline"/>
        <sz val="11"/>
        <color theme="1"/>
        <name val="Arial"/>
        <scheme val="none"/>
      </font>
      <fill>
        <patternFill patternType="none">
          <fgColor indexed="64"/>
          <bgColor auto="1"/>
        </patternFill>
      </fill>
      <border diagonalUp="0" diagonalDown="0">
        <left/>
        <right/>
        <top style="thin">
          <color theme="4" tint="0.39997558519241921"/>
        </top>
        <bottom/>
        <vertical/>
      </border>
    </dxf>
    <dxf>
      <font>
        <b val="0"/>
        <i val="0"/>
        <strike val="0"/>
        <condense val="0"/>
        <extend val="0"/>
        <outline val="0"/>
        <shadow val="0"/>
        <u val="none"/>
        <vertAlign val="baseline"/>
        <sz val="11"/>
        <color theme="1"/>
        <name val="Arial"/>
        <scheme val="none"/>
      </font>
      <fill>
        <patternFill patternType="none">
          <fgColor indexed="64"/>
          <bgColor auto="1"/>
        </patternFill>
      </fill>
      <border diagonalUp="0" diagonalDown="0">
        <left/>
        <right/>
        <top style="thin">
          <color theme="4" tint="0.39997558519241921"/>
        </top>
        <bottom/>
        <vertical/>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general" vertical="bottom" textRotation="0" wrapText="1" indent="0" justifyLastLine="0" shrinkToFit="0" readingOrder="0"/>
      <border diagonalUp="0" diagonalDown="0">
        <left/>
        <right/>
        <top style="thin">
          <color theme="4" tint="0.39997558519241921"/>
        </top>
        <bottom/>
        <vertical/>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general" vertical="bottom" textRotation="0" wrapText="1" indent="0" justifyLastLine="0" shrinkToFit="0" readingOrder="0"/>
      <border diagonalUp="0" diagonalDown="0">
        <left/>
        <right/>
        <top style="thin">
          <color theme="4" tint="0.39997558519241921"/>
        </top>
        <bottom/>
        <vertical/>
      </border>
    </dxf>
    <dxf>
      <font>
        <b val="0"/>
        <i val="0"/>
        <strike val="0"/>
        <condense val="0"/>
        <extend val="0"/>
        <outline val="0"/>
        <shadow val="0"/>
        <u val="none"/>
        <vertAlign val="baseline"/>
        <sz val="11"/>
        <color theme="1"/>
        <name val="Arial"/>
        <scheme val="none"/>
      </font>
      <fill>
        <patternFill patternType="none">
          <fgColor indexed="64"/>
          <bgColor auto="1"/>
        </patternFill>
      </fill>
      <border diagonalUp="0" diagonalDown="0">
        <left/>
        <right/>
        <top style="thin">
          <color theme="4" tint="0.39997558519241921"/>
        </top>
        <bottom/>
        <vertical/>
      </border>
    </dxf>
    <dxf>
      <font>
        <b val="0"/>
        <i val="0"/>
        <strike val="0"/>
        <condense val="0"/>
        <extend val="0"/>
        <outline val="0"/>
        <shadow val="0"/>
        <u val="none"/>
        <vertAlign val="baseline"/>
        <sz val="11"/>
        <color theme="1"/>
        <name val="Arial"/>
        <scheme val="none"/>
      </font>
      <fill>
        <patternFill patternType="none">
          <fgColor indexed="64"/>
          <bgColor auto="1"/>
        </patternFill>
      </fill>
      <border diagonalUp="0" diagonalDown="0">
        <left/>
        <right/>
        <top style="thin">
          <color theme="4" tint="0.39997558519241921"/>
        </top>
        <bottom/>
        <vertical/>
      </border>
    </dxf>
    <dxf>
      <font>
        <b val="0"/>
        <i val="0"/>
        <strike val="0"/>
        <condense val="0"/>
        <extend val="0"/>
        <outline val="0"/>
        <shadow val="0"/>
        <u val="none"/>
        <vertAlign val="baseline"/>
        <sz val="11"/>
        <color theme="1"/>
        <name val="Arial"/>
        <scheme val="none"/>
      </font>
      <fill>
        <patternFill patternType="none">
          <fgColor indexed="64"/>
          <bgColor auto="1"/>
        </patternFill>
      </fill>
      <border diagonalUp="0" diagonalDown="0">
        <left/>
        <right/>
        <top style="thin">
          <color theme="4" tint="0.39997558519241921"/>
        </top>
        <bottom/>
        <vertical/>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general" vertical="bottom" textRotation="0" wrapText="1" indent="0" justifyLastLine="0" shrinkToFit="0" readingOrder="0"/>
      <border diagonalUp="0" diagonalDown="0">
        <left/>
        <right/>
        <top style="thin">
          <color theme="4" tint="0.39997558519241921"/>
        </top>
        <bottom/>
        <vertical/>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general" vertical="bottom" textRotation="0" wrapText="1" indent="0" justifyLastLine="0" shrinkToFit="0" readingOrder="0"/>
      <border diagonalUp="0" diagonalDown="0">
        <left/>
        <right/>
        <top style="thin">
          <color theme="4" tint="0.39997558519241921"/>
        </top>
        <bottom/>
        <vertical/>
      </border>
    </dxf>
    <dxf>
      <font>
        <b val="0"/>
        <i val="0"/>
        <strike val="0"/>
        <condense val="0"/>
        <extend val="0"/>
        <outline val="0"/>
        <shadow val="0"/>
        <u/>
        <vertAlign val="baseline"/>
        <sz val="11"/>
        <color theme="1"/>
        <name val="Arial"/>
        <scheme val="none"/>
      </font>
      <fill>
        <patternFill patternType="none">
          <fgColor indexed="64"/>
          <bgColor auto="1"/>
        </patternFill>
      </fill>
      <border diagonalUp="0" diagonalDown="0">
        <left/>
        <right/>
        <top style="thin">
          <color theme="4" tint="0.39997558519241921"/>
        </top>
        <bottom/>
        <vertical/>
      </border>
    </dxf>
    <dxf>
      <font>
        <b val="0"/>
        <i val="0"/>
        <strike val="0"/>
        <condense val="0"/>
        <extend val="0"/>
        <outline val="0"/>
        <shadow val="0"/>
        <u val="none"/>
        <vertAlign val="baseline"/>
        <sz val="11"/>
        <color theme="1"/>
        <name val="Arial"/>
        <scheme val="none"/>
      </font>
      <fill>
        <patternFill patternType="none">
          <fgColor indexed="64"/>
          <bgColor auto="1"/>
        </patternFill>
      </fill>
      <border diagonalUp="0" diagonalDown="0">
        <left/>
        <right/>
        <top style="thin">
          <color theme="4" tint="0.39997558519241921"/>
        </top>
        <bottom/>
        <vertical/>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general" vertical="bottom" textRotation="0" wrapText="1" indent="0" justifyLastLine="0" shrinkToFit="0" readingOrder="0"/>
      <border diagonalUp="0" diagonalDown="0">
        <left/>
        <right/>
        <top style="thin">
          <color theme="4" tint="0.39997558519241921"/>
        </top>
        <bottom/>
        <vertical/>
      </border>
    </dxf>
    <dxf>
      <font>
        <b val="0"/>
        <i val="0"/>
        <strike val="0"/>
        <condense val="0"/>
        <extend val="0"/>
        <outline val="0"/>
        <shadow val="0"/>
        <u/>
        <vertAlign val="baseline"/>
        <sz val="11"/>
        <color theme="10"/>
        <name val="Arial"/>
        <scheme val="none"/>
      </font>
      <numFmt numFmtId="0" formatCode="General"/>
      <fill>
        <patternFill patternType="none">
          <fgColor indexed="64"/>
          <bgColor indexed="65"/>
        </patternFill>
      </fill>
      <border diagonalUp="0" diagonalDown="0">
        <left/>
        <right/>
        <top style="thin">
          <color theme="4" tint="0.39997558519241921"/>
        </top>
        <bottom style="thin">
          <color theme="4" tint="0.39997558519241921"/>
        </bottom>
        <vertical/>
        <horizontal/>
      </border>
      <protection locked="1"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border diagonalUp="0" diagonalDown="0">
        <left/>
        <right/>
        <top style="thin">
          <color theme="4" tint="0.39997558519241921"/>
        </top>
        <bottom style="thin">
          <color theme="4" tint="0.39997558519241921"/>
        </bottom>
        <vertical/>
        <horizontal/>
      </border>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right/>
        <top style="thin">
          <color theme="4" tint="0.39997558519241921"/>
        </top>
        <bottom style="thin">
          <color theme="4" tint="0.39997558519241921"/>
        </bottom>
        <vertical/>
      </border>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right/>
        <top style="thin">
          <color theme="4" tint="0.39997558519241921"/>
        </top>
        <bottom/>
        <vertical/>
      </border>
      <protection locked="1" hidden="0"/>
    </dxf>
    <dxf>
      <font>
        <b val="0"/>
        <i val="0"/>
        <strike val="0"/>
        <condense val="0"/>
        <extend val="0"/>
        <outline val="0"/>
        <shadow val="0"/>
        <u val="none"/>
        <vertAlign val="baseline"/>
        <sz val="11"/>
        <color theme="1"/>
        <name val="Arial"/>
        <scheme val="none"/>
      </font>
      <fill>
        <patternFill patternType="none">
          <fgColor indexed="64"/>
          <bgColor auto="1"/>
        </patternFill>
      </fill>
      <border diagonalUp="0" diagonalDown="0">
        <left/>
        <right/>
        <top style="thin">
          <color theme="4" tint="0.39997558519241921"/>
        </top>
        <bottom/>
        <vertical/>
      </border>
    </dxf>
    <dxf>
      <border outline="0">
        <top style="thin">
          <color theme="4" tint="0.39997558519241921"/>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general" vertical="bottom" textRotation="0" wrapText="1" indent="0" justifyLastLine="0" shrinkToFit="0" readingOrder="0"/>
    </dxf>
  </dxfs>
  <tableStyles count="1" defaultTableStyle="TableStyleMedium2" defaultPivotStyle="PivotStyleLight16">
    <tableStyle name="Slicer Style 1" pivot="0" table="0" count="0"/>
  </tableStyles>
  <extLst>
    <ext xmlns:x14="http://schemas.microsoft.com/office/spreadsheetml/2009/9/main" uri="{EB79DEF2-80B8-43e5-95BD-54CBDDF9020C}">
      <x14:slicerStyles defaultSlicerStyle="SlicerStyleLight3">
        <x14:slicerStyle name="Slicer Style 1"/>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3" Type="http://schemas.openxmlformats.org/officeDocument/2006/relationships/worksheet" Target="worksheets/sheet3.xml"/><Relationship Id="rId7" Type="http://schemas.microsoft.com/office/2007/relationships/slicerCache" Target="slicerCaches/slicerCache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sharedStrings" Target="sharedStrings.xml"/><Relationship Id="rId5" Type="http://schemas.microsoft.com/office/2007/relationships/slicerCache" Target="slicerCaches/slicerCache1.xml"/><Relationship Id="rId10" Type="http://schemas.openxmlformats.org/officeDocument/2006/relationships/styles" Target="styles.xml"/><Relationship Id="rId4" Type="http://schemas.openxmlformats.org/officeDocument/2006/relationships/pivotCacheDefinition" Target="pivotCache/pivotCacheDefinition1.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12</xdr:row>
      <xdr:rowOff>0</xdr:rowOff>
    </xdr:from>
    <xdr:to>
      <xdr:col>0</xdr:col>
      <xdr:colOff>2743200</xdr:colOff>
      <xdr:row>16</xdr:row>
      <xdr:rowOff>158115</xdr:rowOff>
    </xdr:to>
    <mc:AlternateContent xmlns:mc="http://schemas.openxmlformats.org/markup-compatibility/2006" xmlns:sle15="http://schemas.microsoft.com/office/drawing/2012/slicer">
      <mc:Choice Requires="sle15">
        <xdr:graphicFrame macro="">
          <xdr:nvGraphicFramePr>
            <xdr:cNvPr id="4" name="Road System"/>
            <xdr:cNvGraphicFramePr/>
          </xdr:nvGraphicFramePr>
          <xdr:xfrm>
            <a:off x="0" y="0"/>
            <a:ext cx="0" cy="0"/>
          </xdr:xfrm>
          <a:graphic>
            <a:graphicData uri="http://schemas.microsoft.com/office/drawing/2010/slicer">
              <sle:slicer xmlns:sle="http://schemas.microsoft.com/office/drawing/2010/slicer" name="Road System"/>
            </a:graphicData>
          </a:graphic>
        </xdr:graphicFrame>
      </mc:Choice>
      <mc:Fallback xmlns="">
        <xdr:sp macro="" textlink="">
          <xdr:nvSpPr>
            <xdr:cNvPr id="0" name=""/>
            <xdr:cNvSpPr>
              <a:spLocks noTextEdit="1"/>
            </xdr:cNvSpPr>
          </xdr:nvSpPr>
          <xdr:spPr>
            <a:xfrm>
              <a:off x="0" y="4229100"/>
              <a:ext cx="2743200" cy="146304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0</xdr:colOff>
      <xdr:row>3</xdr:row>
      <xdr:rowOff>361950</xdr:rowOff>
    </xdr:from>
    <xdr:to>
      <xdr:col>0</xdr:col>
      <xdr:colOff>2743200</xdr:colOff>
      <xdr:row>11</xdr:row>
      <xdr:rowOff>38100</xdr:rowOff>
    </xdr:to>
    <mc:AlternateContent xmlns:mc="http://schemas.openxmlformats.org/markup-compatibility/2006" xmlns:sle15="http://schemas.microsoft.com/office/drawing/2012/slicer">
      <mc:Choice Requires="sle15">
        <xdr:graphicFrame macro="">
          <xdr:nvGraphicFramePr>
            <xdr:cNvPr id="5" name="Jurisdiction"/>
            <xdr:cNvGraphicFramePr/>
          </xdr:nvGraphicFramePr>
          <xdr:xfrm>
            <a:off x="0" y="0"/>
            <a:ext cx="0" cy="0"/>
          </xdr:xfrm>
          <a:graphic>
            <a:graphicData uri="http://schemas.microsoft.com/office/drawing/2010/slicer">
              <sle:slicer xmlns:sle="http://schemas.microsoft.com/office/drawing/2010/slicer" name="Jurisdiction"/>
            </a:graphicData>
          </a:graphic>
        </xdr:graphicFrame>
      </mc:Choice>
      <mc:Fallback xmlns="">
        <xdr:sp macro="" textlink="">
          <xdr:nvSpPr>
            <xdr:cNvPr id="0" name=""/>
            <xdr:cNvSpPr>
              <a:spLocks noTextEdit="1"/>
            </xdr:cNvSpPr>
          </xdr:nvSpPr>
          <xdr:spPr>
            <a:xfrm>
              <a:off x="0" y="1790700"/>
              <a:ext cx="2743200" cy="22860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0</xdr:colOff>
      <xdr:row>0</xdr:row>
      <xdr:rowOff>1</xdr:rowOff>
    </xdr:from>
    <xdr:to>
      <xdr:col>0</xdr:col>
      <xdr:colOff>2743200</xdr:colOff>
      <xdr:row>3</xdr:row>
      <xdr:rowOff>217171</xdr:rowOff>
    </xdr:to>
    <mc:AlternateContent xmlns:mc="http://schemas.openxmlformats.org/markup-compatibility/2006" xmlns:sle15="http://schemas.microsoft.com/office/drawing/2012/slicer">
      <mc:Choice Requires="sle15">
        <xdr:graphicFrame macro="">
          <xdr:nvGraphicFramePr>
            <xdr:cNvPr id="2" name="District"/>
            <xdr:cNvGraphicFramePr/>
          </xdr:nvGraphicFramePr>
          <xdr:xfrm>
            <a:off x="0" y="0"/>
            <a:ext cx="0" cy="0"/>
          </xdr:xfrm>
          <a:graphic>
            <a:graphicData uri="http://schemas.microsoft.com/office/drawing/2010/slicer">
              <sle:slicer xmlns:sle="http://schemas.microsoft.com/office/drawing/2010/slicer" name="District"/>
            </a:graphicData>
          </a:graphic>
        </xdr:graphicFrame>
      </mc:Choice>
      <mc:Fallback xmlns="">
        <xdr:sp macro="" textlink="">
          <xdr:nvSpPr>
            <xdr:cNvPr id="0" name=""/>
            <xdr:cNvSpPr>
              <a:spLocks noTextEdit="1"/>
            </xdr:cNvSpPr>
          </xdr:nvSpPr>
          <xdr:spPr>
            <a:xfrm>
              <a:off x="0" y="1"/>
              <a:ext cx="2743200" cy="164592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0</xdr:colOff>
      <xdr:row>17</xdr:row>
      <xdr:rowOff>76200</xdr:rowOff>
    </xdr:from>
    <xdr:to>
      <xdr:col>0</xdr:col>
      <xdr:colOff>2743200</xdr:colOff>
      <xdr:row>20</xdr:row>
      <xdr:rowOff>150495</xdr:rowOff>
    </xdr:to>
    <mc:AlternateContent xmlns:mc="http://schemas.openxmlformats.org/markup-compatibility/2006" xmlns:sle15="http://schemas.microsoft.com/office/drawing/2012/slicer">
      <mc:Choice Requires="sle15">
        <xdr:graphicFrame macro="">
          <xdr:nvGraphicFramePr>
            <xdr:cNvPr id="7" name="SYIP"/>
            <xdr:cNvGraphicFramePr/>
          </xdr:nvGraphicFramePr>
          <xdr:xfrm>
            <a:off x="0" y="0"/>
            <a:ext cx="0" cy="0"/>
          </xdr:xfrm>
          <a:graphic>
            <a:graphicData uri="http://schemas.microsoft.com/office/drawing/2010/slicer">
              <sle:slicer xmlns:sle="http://schemas.microsoft.com/office/drawing/2010/slicer" name="SYIP"/>
            </a:graphicData>
          </a:graphic>
        </xdr:graphicFrame>
      </mc:Choice>
      <mc:Fallback xmlns="">
        <xdr:sp macro="" textlink="">
          <xdr:nvSpPr>
            <xdr:cNvPr id="0" name=""/>
            <xdr:cNvSpPr>
              <a:spLocks noTextEdit="1"/>
            </xdr:cNvSpPr>
          </xdr:nvSpPr>
          <xdr:spPr>
            <a:xfrm>
              <a:off x="0" y="5800725"/>
              <a:ext cx="2743200" cy="118872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Author" refreshedDate="43075.452317129631" createdVersion="6" refreshedVersion="6" minRefreshableVersion="3" recordCount="771">
  <cacheSource type="worksheet">
    <worksheetSource name="FY17projects"/>
  </cacheSource>
  <cacheFields count="42">
    <cacheField name="UPC" numFmtId="0">
      <sharedItems containsSemiMixedTypes="0" containsString="0" containsNumber="1" containsInteger="1" minValue="-4008" maxValue="110467"/>
    </cacheField>
    <cacheField name="State Project Number" numFmtId="0">
      <sharedItems containsMixedTypes="1" containsNumber="1" containsInteger="1" minValue="666017386" maxValue="920017816"/>
    </cacheField>
    <cacheField name="SYIP" numFmtId="0">
      <sharedItems/>
    </cacheField>
    <cacheField name="Scenario ID" numFmtId="0">
      <sharedItems containsMixedTypes="1" containsNumber="1" containsInteger="1" minValue="77" maxValue="236"/>
    </cacheField>
    <cacheField name="Line Item ID" numFmtId="0">
      <sharedItems containsMixedTypes="1" containsNumber="1" containsInteger="1" minValue="26854" maxValue="1468792"/>
    </cacheField>
    <cacheField name="Public SYIP " numFmtId="0">
      <sharedItems/>
    </cacheField>
    <cacheField name="Project" numFmtId="0">
      <sharedItems/>
    </cacheField>
    <cacheField name="Construction Completion Date" numFmtId="14">
      <sharedItems containsNonDate="0" containsDate="1" containsString="0" containsBlank="1" minDate="2016-07-05T00:00:00" maxDate="2017-06-30T00:00:00"/>
    </cacheField>
    <cacheField name="Project Status" numFmtId="0">
      <sharedItems/>
    </cacheField>
    <cacheField name="Project Manager" numFmtId="0">
      <sharedItems/>
    </cacheField>
    <cacheField name="Project Manager Contact" numFmtId="0">
      <sharedItems/>
    </cacheField>
    <cacheField name="Scope of Work" numFmtId="0">
      <sharedItems containsBlank="1"/>
    </cacheField>
    <cacheField name="Project Purpose" numFmtId="0">
      <sharedItems longText="1"/>
    </cacheField>
    <cacheField name="District" numFmtId="0">
      <sharedItems count="9">
        <s v="Bristol"/>
        <s v="Culpeper"/>
        <s v="Fredericksburg"/>
        <s v="Hampton Roads"/>
        <s v="Lynchburg"/>
        <s v="Northern Virginia"/>
        <s v="Richmond"/>
        <s v="Salem"/>
        <s v="Staunton"/>
      </sharedItems>
    </cacheField>
    <cacheField name="Jurisdiction" numFmtId="0">
      <sharedItems/>
    </cacheField>
    <cacheField name="Residency" numFmtId="0">
      <sharedItems containsBlank="1"/>
    </cacheField>
    <cacheField name="Region" numFmtId="0">
      <sharedItems/>
    </cacheField>
    <cacheField name="MPO" numFmtId="0">
      <sharedItems containsBlank="1"/>
    </cacheField>
    <cacheField name="PDC" numFmtId="0">
      <sharedItems containsBlank="1"/>
    </cacheField>
    <cacheField name="Functional Class" numFmtId="0">
      <sharedItems/>
    </cacheField>
    <cacheField name="Road System Code" numFmtId="0">
      <sharedItems/>
    </cacheField>
    <cacheField name="Road System" numFmtId="0">
      <sharedItems/>
    </cacheField>
    <cacheField name="Street" numFmtId="0">
      <sharedItems containsBlank="1"/>
    </cacheField>
    <cacheField name="RNS Route Common Name" numFmtId="0">
      <sharedItems containsBlank="1"/>
    </cacheField>
    <cacheField name="Start Mile Point" numFmtId="0">
      <sharedItems containsString="0" containsBlank="1" containsNumber="1" minValue="0" maxValue="287.76"/>
    </cacheField>
    <cacheField name="Limits From" numFmtId="0">
      <sharedItems containsBlank="1"/>
    </cacheField>
    <cacheField name="End Mile Point" numFmtId="0">
      <sharedItems containsString="0" containsBlank="1" containsNumber="1" minValue="0" maxValue="290.7"/>
    </cacheField>
    <cacheField name="Limits To" numFmtId="0">
      <sharedItems containsBlank="1"/>
    </cacheField>
    <cacheField name="Length (miles)" numFmtId="0">
      <sharedItems containsBlank="1" containsMixedTypes="1" containsNumber="1" minValue="0" maxValue="124"/>
    </cacheField>
    <cacheField name="length_units" numFmtId="0">
      <sharedItems containsBlank="1"/>
    </cacheField>
    <cacheField name="Shared Use Path " numFmtId="0">
      <sharedItems containsString="0" containsBlank="1" containsNumber="1" minValue="2.8000000000000001E-2" maxValue="8.0850000000000009"/>
    </cacheField>
    <cacheField name="Sidewalk " numFmtId="0">
      <sharedItems containsString="0" containsBlank="1" containsNumber="1" minValue="0.01" maxValue="2.0880000000000001"/>
    </cacheField>
    <cacheField name="Bike Lane " numFmtId="0">
      <sharedItems containsString="0" containsBlank="1" containsNumber="1" minValue="0.3" maxValue="3.5150000000000001"/>
    </cacheField>
    <cacheField name="4' + Paved Shoulder " numFmtId="0">
      <sharedItems containsString="0" containsBlank="1" containsNumber="1" minValue="0.03" maxValue="22.47"/>
    </cacheField>
    <cacheField name="Paved Unpaved Road" numFmtId="0">
      <sharedItems containsString="0" containsBlank="1" containsNumber="1" minValue="0.05" maxValue="7"/>
    </cacheField>
    <cacheField name="Other Bicycle and Pedestrian Facilities" numFmtId="0">
      <sharedItems containsBlank="1"/>
    </cacheField>
    <cacheField name="Other Bicycle and Pedestrian Facilities2" numFmtId="0">
      <sharedItems containsNonDate="0" containsString="0" containsBlank="1"/>
    </cacheField>
    <cacheField name="Bicycle and Pedestrian Design Features" numFmtId="0">
      <sharedItems containsBlank="1"/>
    </cacheField>
    <cacheField name="Bicycle and Pedestrian Design Features2" numFmtId="0">
      <sharedItems containsNonDate="0" containsString="0" containsBlank="1"/>
    </cacheField>
    <cacheField name="SWBPA Y/N" numFmtId="0">
      <sharedItems containsBlank="1"/>
    </cacheField>
    <cacheField name="Notes" numFmtId="0">
      <sharedItems containsBlank="1"/>
    </cacheField>
    <cacheField name="Locally Maintained"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71">
  <r>
    <n v="104449"/>
    <s v="0623092867"/>
    <s v="INSYP"/>
    <n v="236"/>
    <n v="1436123"/>
    <s v="N/A"/>
    <s v="Route 623 Tazewell Co. Va. str. #6172 Fed. Str. # 18557"/>
    <d v="2017-06-23T00:00:00"/>
    <s v="CONSTRUCTION COMPLETED"/>
    <s v="Jason.Graham"/>
    <s v="Jason.Graham@VDOT.virginia.gov"/>
    <s v="Bridge Rehab w/o Added Capacity"/>
    <s v="Rehab bridge w/o added capacity"/>
    <x v="0"/>
    <s v="Tazewell County"/>
    <s v="LEBANON"/>
    <s v="Southwestern"/>
    <s v="NonMPO : NonMPO"/>
    <s v="Cumberland Plateau : Tazewell"/>
    <s v="RURAL LOCAL"/>
    <s v="S"/>
    <s v="Secondary"/>
    <s v="Rte. 623"/>
    <s v="SC-623N (Tazewell County)"/>
    <n v="7.08"/>
    <s v="5.0 mi. to Rte. 61"/>
    <n v="7.08"/>
    <s v=".70 mi. Fr. Route 666"/>
    <n v="0.04"/>
    <s v="MI"/>
    <m/>
    <m/>
    <m/>
    <m/>
    <m/>
    <m/>
    <m/>
    <m/>
    <m/>
    <m/>
    <m/>
    <m/>
  </r>
  <r>
    <n v="90176"/>
    <s v="0158097800"/>
    <s v="PUBLIC"/>
    <n v="226"/>
    <n v="641962"/>
    <s v="SYIP Details"/>
    <s v="Rte. 158 over Toms Creek VA Struc. No. 1029 FED ID 19301"/>
    <d v="2017-06-23T00:00:00"/>
    <s v="CONSTRUCTION COMPLETED"/>
    <s v="JamesR.Jones"/>
    <s v="JamesR.Jones@VDOT.virginia.gov"/>
    <s v="Bridge Replacement w/o Added Capacity"/>
    <s v="Bridge Replacement - Federal ID = 19301"/>
    <x v="0"/>
    <s v="Wise County"/>
    <s v="WISE"/>
    <s v="Southwestern"/>
    <s v="NonMPO : NonMPO"/>
    <s v="Lenowisco : Wise"/>
    <s v="RURAL MINOR ARTERIAL"/>
    <s v="P"/>
    <s v="Primary"/>
    <m/>
    <s v="VA-158E"/>
    <n v="0.63"/>
    <s v="Int. Rte. 72"/>
    <n v="0.56000000000000005"/>
    <s v="0.071 Mi. East Int. Rte. 72"/>
    <n v="7.0999999999999994E-2"/>
    <s v="MI"/>
    <m/>
    <m/>
    <m/>
    <m/>
    <m/>
    <m/>
    <m/>
    <m/>
    <m/>
    <m/>
    <m/>
    <m/>
  </r>
  <r>
    <n v="103553"/>
    <s v="0637086756"/>
    <s v="PUBLIC"/>
    <n v="226"/>
    <n v="1180175"/>
    <s v="SYIP Details"/>
    <s v="Bridge (Fed ID 17613) Rte. 637 Over Carlock Creek"/>
    <d v="2017-06-22T00:00:00"/>
    <s v="CONSTRUCTION COMPLETED"/>
    <s v="Daniel.Cannon"/>
    <s v="Daniel.Cannon@VDOT.virginia.gov"/>
    <s v="Bridge Rehab w/o Added Capacity"/>
    <s v="Bridge Replacement (Fed ID 17613) Rte. 637 Carlock Creek RoadOver Carlock Creek"/>
    <x v="0"/>
    <s v="Smyth County"/>
    <s v="WYTHEVILLE"/>
    <s v="Southwestern"/>
    <s v="NonMPO : NonMPO"/>
    <s v="Mount Rogers : Smyth"/>
    <s v="RURAL MAJOR COLLECTOR"/>
    <s v="S"/>
    <s v="Secondary"/>
    <s v="Route 637"/>
    <s v="SC-637N (Smyth County)"/>
    <n v="1.38"/>
    <s v="0.3 from Route 638"/>
    <n v="1.39"/>
    <s v="1.2 to Route 617"/>
    <n v="7.0000000000000001E-3"/>
    <s v="MI"/>
    <m/>
    <m/>
    <m/>
    <m/>
    <m/>
    <m/>
    <m/>
    <m/>
    <m/>
    <m/>
    <m/>
    <m/>
  </r>
  <r>
    <n v="108403"/>
    <s v="0613097899"/>
    <s v="INSYP"/>
    <n v="236"/>
    <n v="1435878"/>
    <s v="N/A"/>
    <s v="RTE. 613 WIDEN AND PAVE"/>
    <d v="2017-06-05T00:00:00"/>
    <s v="CONSTRUCTION COMPLETED"/>
    <s v="JamesR.Jones"/>
    <s v="JamesR.Jones@VDOT.virginia.gov"/>
    <s v="Reconstruction w/o Added Capacity"/>
    <s v="Improve safety by widening roadway and replacing guardrail."/>
    <x v="0"/>
    <s v="Wise County"/>
    <s v="WISE"/>
    <s v="Southwestern"/>
    <s v="NonMPO : NonMPO"/>
    <s v="Lenowisco : Wise"/>
    <s v="RURAL MAJOR COLLECTOR"/>
    <s v="S"/>
    <s v="Secondary"/>
    <s v="East Stone Gap"/>
    <s v="SC-613E (Wise County)"/>
    <n v="1.8"/>
    <s v="0.174 Mi. E. Int. Rte. 617"/>
    <n v="2.0099999999999998"/>
    <s v="0.379 Mi. E. Int. Rte. 617"/>
    <n v="0.20499999999999999"/>
    <s v="MI"/>
    <m/>
    <m/>
    <m/>
    <m/>
    <m/>
    <m/>
    <m/>
    <m/>
    <m/>
    <m/>
    <m/>
    <m/>
  </r>
  <r>
    <n v="103556"/>
    <s v="0023097844"/>
    <s v="PUBLIC"/>
    <n v="233"/>
    <n v="1180177"/>
    <s v="SYIP Details"/>
    <s v="Bridge (Fed Id 19247) Rte 23 Business Over Indian Creek"/>
    <d v="2017-05-12T00:00:00"/>
    <s v="CONSTRUCTION COMPLETED"/>
    <s v="John.Sproles"/>
    <s v="John.Sproles@VDOT.virginia.gov"/>
    <s v="Bridge Rehab w/o Added Capacity"/>
    <s v="Bridge Replacement (Fed Id 19247) Rte 23 Business Over Indian Creek"/>
    <x v="0"/>
    <s v="Wise County"/>
    <s v="WISE"/>
    <s v="Southwestern"/>
    <s v="NonMPO : NonMPO"/>
    <s v="Lenowisco : Wise"/>
    <s v="RURAL MINOR ARTERIAL"/>
    <s v="P"/>
    <s v="Primary"/>
    <s v="Route 23 Business"/>
    <s v="BUS US-23N   (2 Wise\Pound)"/>
    <n v="1.47"/>
    <s v=".02 from Route 693"/>
    <n v="1.49"/>
    <s v=".05 to Route 633"/>
    <n v="2.1000000000000001E-2"/>
    <s v="MI"/>
    <m/>
    <m/>
    <m/>
    <m/>
    <m/>
    <m/>
    <m/>
    <m/>
    <m/>
    <m/>
    <m/>
    <m/>
  </r>
  <r>
    <n v="81573"/>
    <s v="0676095302"/>
    <s v="INSYP"/>
    <n v="236"/>
    <n v="251399"/>
    <s v="N/A"/>
    <s v="RTE 676 - Azure Lane,GRADE,DRAIN,SURFACE TREAT NON-HARD SURF"/>
    <d v="2017-05-05T00:00:00"/>
    <s v="CONSTRUCTION COMPLETED"/>
    <s v="jeremy.mullins"/>
    <s v="jeremy.mullins@VDOT.virginia.gov"/>
    <s v="Reconstruction w/o Added Capacity"/>
    <s v="Grade, drain and widen a 1.01 miles roadway to improve safety and accessibility"/>
    <x v="0"/>
    <s v="Washington County"/>
    <s v="LEBANON"/>
    <s v="Southwestern"/>
    <s v="NonMPO : NonMPO"/>
    <s v="Mount Rogers : Washington"/>
    <s v="RURAL LOCAL"/>
    <s v="S"/>
    <s v="Secondary"/>
    <s v="AZURE LANE"/>
    <s v="SC-676E (Washington County)"/>
    <n v="0"/>
    <s v="Route 670"/>
    <n v="2"/>
    <s v="1.01 Mile East of Rte 670"/>
    <n v="1.01"/>
    <s v="MI"/>
    <m/>
    <m/>
    <m/>
    <m/>
    <n v="1.01"/>
    <m/>
    <m/>
    <m/>
    <m/>
    <s v="N"/>
    <m/>
    <m/>
  </r>
  <r>
    <n v="86594"/>
    <s v="0687084658"/>
    <s v="PUBLIC"/>
    <n v="226"/>
    <n v="571741"/>
    <s v="SYIP Details"/>
    <s v="Gate Road over Big Moccasin Creek Va str. 6102 Fed. ID 16844"/>
    <d v="2017-04-21T00:00:00"/>
    <s v="CONSTRUCTION COMPLETED"/>
    <s v="David.Lively"/>
    <s v="David.Lively@VDOT.virginia.gov"/>
    <s v="Bridge Replacement w/o Added Capacity"/>
    <s v="Bridge Replacement"/>
    <x v="0"/>
    <s v="Scott County"/>
    <s v="WISE"/>
    <s v="Southwestern"/>
    <s v="Kingsport : Scott County"/>
    <s v="Lenowisco : Scott"/>
    <s v="RURAL LOCAL"/>
    <s v="S"/>
    <s v="Secondary"/>
    <s v="GATE ROAD"/>
    <s v="SC-687S (Scott County)"/>
    <n v="0"/>
    <s v=".05 Miles from Rte. 613 "/>
    <n v="7.0000000000000007E-2"/>
    <s v="1.25 Miles to Rte. 71"/>
    <n v="1.6E-2"/>
    <s v="MI"/>
    <m/>
    <m/>
    <m/>
    <m/>
    <m/>
    <m/>
    <m/>
    <m/>
    <m/>
    <m/>
    <m/>
    <m/>
  </r>
  <r>
    <n v="104458"/>
    <s v="0672052786"/>
    <s v="INSYP"/>
    <n v="222"/>
    <n v="1334847"/>
    <s v="N/A"/>
    <s v="Route 672 Lee co. Va. Str. #6059 Fed. str. #23856"/>
    <d v="2017-04-21T00:00:00"/>
    <s v="CONSTRUCTION COMPLETED"/>
    <s v="Haven.Wright"/>
    <s v="Haven.Wright@VDOT.virginia.gov"/>
    <s v="Bridge Rehab w/o Added Capacity"/>
    <s v="Bridge rehab w/o added capacity"/>
    <x v="0"/>
    <s v="Lee County"/>
    <s v="WISE"/>
    <s v="Southwestern"/>
    <s v="NonMPO : NonMPO"/>
    <s v="Lenowisco : Lee"/>
    <s v="RURAL LOCAL"/>
    <s v="S"/>
    <s v="Secondary"/>
    <s v="Route 672"/>
    <s v="SC-672E (Lee County)"/>
    <n v="5.71"/>
    <s v=".60 mi fr rte 697"/>
    <n v="5.71"/>
    <s v=".60 mi fr rte 697"/>
    <n v="8.0000000000000002E-3"/>
    <s v="MI"/>
    <m/>
    <m/>
    <m/>
    <m/>
    <m/>
    <m/>
    <m/>
    <m/>
    <m/>
    <m/>
    <m/>
    <m/>
  </r>
  <r>
    <n v="105426"/>
    <s v="GR1C961300"/>
    <s v="INSYP"/>
    <n v="222"/>
    <n v="1305048"/>
    <s v="N/A"/>
    <s v="ON Call Guardrail Repair (Accident Locations)"/>
    <d v="2017-03-01T00:00:00"/>
    <s v="CONSTRUCTION COMPLETED"/>
    <s v="Todd.Henderson"/>
    <s v="Todd.Henderson@VDOT.virginia.gov"/>
    <s v="Safety"/>
    <s v="On Call Guardrail Repair (Accident Locations)"/>
    <x v="0"/>
    <s v="Bristol District-wide"/>
    <m/>
    <s v="Southwestern"/>
    <s v="NonMPO : NonMPO"/>
    <m/>
    <s v="N/A"/>
    <s v="N"/>
    <s v="Miscellaneous"/>
    <m/>
    <m/>
    <m/>
    <s v="Various"/>
    <m/>
    <s v="Various"/>
    <m/>
    <m/>
    <m/>
    <m/>
    <m/>
    <m/>
    <m/>
    <m/>
    <m/>
    <m/>
    <m/>
    <m/>
    <m/>
    <m/>
  </r>
  <r>
    <n v="106823"/>
    <s v="GR1A961360"/>
    <s v="INSYP"/>
    <n v="222"/>
    <n v="1403072"/>
    <s v="N/A"/>
    <s v="On Call Guardrail Repair (Accident Hits)"/>
    <d v="2017-02-08T00:00:00"/>
    <s v="CONSTRUCTION COMPLETED"/>
    <s v="Jackie.Jones"/>
    <s v="Jackie.Jones@VDOT.virginia.gov"/>
    <s v="Safety"/>
    <s v="On Call Guardrail Repair (Accident Hits) for Wise Residency"/>
    <x v="0"/>
    <s v="Bristol District-wide"/>
    <m/>
    <s v="Southwestern"/>
    <s v="NonMPO : NonMPO"/>
    <m/>
    <s v="N/A"/>
    <s v="N"/>
    <s v="Miscellaneous"/>
    <m/>
    <s v=""/>
    <m/>
    <s v="Various"/>
    <m/>
    <s v="Various"/>
    <n v="0.01"/>
    <s v="MI"/>
    <m/>
    <m/>
    <m/>
    <m/>
    <m/>
    <m/>
    <m/>
    <m/>
    <m/>
    <m/>
    <m/>
    <m/>
  </r>
  <r>
    <n v="107381"/>
    <s v="PM1B961F17"/>
    <s v="PUBLIC"/>
    <n v="233"/>
    <n v="1436346"/>
    <s v="SYIP Details"/>
    <s v="FY17/CY16 Interstate PM1B I77 Pavement Overlay"/>
    <d v="2017-01-05T00:00:00"/>
    <s v="CONSTRUCTION COMPLETED"/>
    <s v="todd.repass"/>
    <s v="todd.repass@VDOT.virginia.gov"/>
    <s v="Resurfacing"/>
    <s v="Improve interstate roadways by pavement overlay"/>
    <x v="0"/>
    <s v="Bristol District-wide"/>
    <m/>
    <s v="Southwestern"/>
    <s v="NonMPO : NonMPO"/>
    <m/>
    <s v="RURAL INTERSTATE"/>
    <s v="I"/>
    <s v="Interstate"/>
    <m/>
    <s v=""/>
    <m/>
    <s v="Various"/>
    <m/>
    <s v="Various"/>
    <n v="20"/>
    <s v="MI"/>
    <m/>
    <m/>
    <m/>
    <m/>
    <m/>
    <m/>
    <m/>
    <m/>
    <m/>
    <m/>
    <m/>
    <m/>
  </r>
  <r>
    <n v="106350"/>
    <s v="ADA0961342"/>
    <s v="PUBLIC"/>
    <n v="226"/>
    <n v="1365747"/>
    <s v="SYIP Details"/>
    <s v="ADA COMPLIANCE"/>
    <d v="2016-12-29T00:00:00"/>
    <s v="CONSTRUCTION COMPLETED"/>
    <s v="todd.repass"/>
    <s v="todd.repass@VDOT.virginia.gov"/>
    <s v="Facilities for Pedestrians and Bicycles"/>
    <s v="Project is for an On-Call misc concrete for ADA compliance - Bristol District"/>
    <x v="0"/>
    <s v="Bristol District-wide"/>
    <m/>
    <s v="Southwestern"/>
    <s v="NonMPO : NonMPO"/>
    <m/>
    <s v="RURAL LOCAL"/>
    <s v="S"/>
    <s v="Secondary"/>
    <m/>
    <s v=""/>
    <m/>
    <s v="Various"/>
    <m/>
    <s v="Various"/>
    <m/>
    <m/>
    <m/>
    <m/>
    <m/>
    <m/>
    <m/>
    <m/>
    <m/>
    <m/>
    <m/>
    <m/>
    <m/>
    <m/>
  </r>
  <r>
    <n v="107364"/>
    <s v="PM1C961F17"/>
    <s v="INSYP"/>
    <n v="236"/>
    <n v="1436337"/>
    <s v="N/A"/>
    <s v="FY17/CY16 Primary PM1C Pavement Overlay"/>
    <d v="2016-12-02T00:00:00"/>
    <s v="CONSTRUCTION COMPLETED"/>
    <s v="todd.repass"/>
    <s v="todd.repass@VDOT.virginia.gov"/>
    <s v="Resurfacing"/>
    <s v="Improve primary roadway by pavement overlay"/>
    <x v="0"/>
    <s v="Bristol District-wide"/>
    <m/>
    <s v="Southwestern"/>
    <s v="NonMPO : NonMPO"/>
    <m/>
    <s v="RURAL PRINCIPAL ARTERIAL"/>
    <s v="P"/>
    <s v="Primary"/>
    <m/>
    <s v=""/>
    <m/>
    <s v="Various"/>
    <m/>
    <s v="Various"/>
    <m/>
    <s v="MI"/>
    <m/>
    <m/>
    <m/>
    <m/>
    <m/>
    <m/>
    <m/>
    <m/>
    <m/>
    <m/>
    <m/>
    <m/>
  </r>
  <r>
    <n v="107366"/>
    <s v="PM1C961F17"/>
    <s v="INSYP"/>
    <n v="236"/>
    <n v="1436338"/>
    <s v="N/A"/>
    <s v="FY17/CY16 Secondary PM1C Pavement State Funded"/>
    <d v="2016-12-02T00:00:00"/>
    <s v="CONSTRUCTION COMPLETED"/>
    <s v="todd.repass"/>
    <s v="todd.repass@VDOT.virginia.gov"/>
    <s v="Resurfacing"/>
    <s v="Improve secondary roads by pavement overlay"/>
    <x v="0"/>
    <s v="Bristol District-wide"/>
    <m/>
    <s v="Southwestern"/>
    <s v="NonMPO : NonMPO"/>
    <m/>
    <s v="RURAL LOCAL"/>
    <s v="S"/>
    <s v="Secondary"/>
    <m/>
    <s v=""/>
    <m/>
    <s v="Various"/>
    <m/>
    <s v="Various"/>
    <m/>
    <s v="MI"/>
    <m/>
    <m/>
    <m/>
    <m/>
    <m/>
    <m/>
    <m/>
    <m/>
    <m/>
    <m/>
    <m/>
    <m/>
  </r>
  <r>
    <n v="107368"/>
    <s v="PM1C961F17"/>
    <s v="INSYP"/>
    <n v="236"/>
    <n v="1436339"/>
    <s v="N/A"/>
    <s v="FY17/CY16 Secondary PM1C Pavement Overlay Federal Eligible"/>
    <d v="2016-12-02T00:00:00"/>
    <s v="CONSTRUCTION STARTED"/>
    <s v="todd.repass"/>
    <s v="todd.repass@VDOT.virginia.gov"/>
    <s v="Resurfacing"/>
    <s v="Improve secondary roadway by pavement overlay"/>
    <x v="0"/>
    <s v="Bristol District-wide"/>
    <m/>
    <s v="Southwestern"/>
    <s v="NonMPO : NonMPO"/>
    <m/>
    <s v="RURAL LOCAL"/>
    <s v="S"/>
    <s v="Secondary"/>
    <m/>
    <s v=""/>
    <m/>
    <s v="Various"/>
    <m/>
    <s v="Various"/>
    <m/>
    <s v="MI"/>
    <m/>
    <m/>
    <m/>
    <m/>
    <m/>
    <m/>
    <m/>
    <m/>
    <m/>
    <m/>
    <m/>
    <m/>
  </r>
  <r>
    <n v="107373"/>
    <s v="PM1D961F17"/>
    <s v="INSYP"/>
    <n v="236"/>
    <n v="1436340"/>
    <s v="N/A"/>
    <s v="FY17/CY16 Primary PM1D Pavement Overlay"/>
    <d v="2016-12-01T00:00:00"/>
    <s v="CONSTRUCTION STARTED"/>
    <s v="todd.repass"/>
    <s v="todd.repass@VDOT.virginia.gov"/>
    <s v="Resurfacing"/>
    <s v="Improve primary routes by pavement overlay"/>
    <x v="0"/>
    <s v="Bristol District-wide"/>
    <m/>
    <s v="Southwestern"/>
    <s v="NonMPO : NonMPO"/>
    <m/>
    <s v="RURAL PRINCIPAL ARTERIAL"/>
    <s v="P"/>
    <s v="Primary"/>
    <m/>
    <s v=""/>
    <m/>
    <s v="Various"/>
    <m/>
    <s v="Various"/>
    <m/>
    <s v="MI"/>
    <m/>
    <m/>
    <m/>
    <m/>
    <m/>
    <m/>
    <m/>
    <m/>
    <m/>
    <m/>
    <m/>
    <m/>
  </r>
  <r>
    <n v="107376"/>
    <s v="PM1D961F17"/>
    <s v="INSYP"/>
    <n v="236"/>
    <n v="1436341"/>
    <s v="N/A"/>
    <s v="FY17/CY16 Secondary PM1D Pavement Overlay State Funded"/>
    <d v="2016-12-01T00:00:00"/>
    <s v="CONSTRUCTION COMPLETED"/>
    <s v="todd.repass"/>
    <s v="todd.repass@VDOT.virginia.gov"/>
    <s v="Resurfacing"/>
    <s v="Improve secondary roadway by pavement overlay"/>
    <x v="0"/>
    <s v="Bristol District-wide"/>
    <m/>
    <s v="Southwestern"/>
    <s v="NonMPO : NonMPO"/>
    <m/>
    <s v="RURAL LOCAL"/>
    <s v="S"/>
    <s v="Secondary"/>
    <m/>
    <s v=""/>
    <m/>
    <s v="Various"/>
    <m/>
    <s v="Various"/>
    <m/>
    <s v="MI"/>
    <m/>
    <m/>
    <m/>
    <m/>
    <m/>
    <m/>
    <m/>
    <m/>
    <m/>
    <m/>
    <m/>
    <m/>
  </r>
  <r>
    <n v="107377"/>
    <s v="PM1D961F17"/>
    <s v="INSYP"/>
    <n v="236"/>
    <n v="1436342"/>
    <s v="N/A"/>
    <s v="FY17/CY16 Secondary PM1D Pavement Overlay Federal Eligible"/>
    <d v="2016-12-01T00:00:00"/>
    <s v="CONSTRUCTION COMPLETED"/>
    <s v="todd.repass"/>
    <s v="todd.repass@VDOT.virginia.gov"/>
    <s v="Resurfacing"/>
    <s v="Improve secondary roadways by pavement overlay"/>
    <x v="0"/>
    <s v="Bristol District-wide"/>
    <m/>
    <s v="Southwestern"/>
    <s v="NonMPO : NonMPO"/>
    <m/>
    <s v="RURAL LOCAL"/>
    <s v="S"/>
    <s v="Secondary"/>
    <m/>
    <s v=""/>
    <m/>
    <s v="Various"/>
    <m/>
    <s v="Various"/>
    <m/>
    <m/>
    <m/>
    <m/>
    <m/>
    <m/>
    <m/>
    <m/>
    <m/>
    <m/>
    <m/>
    <m/>
    <m/>
    <m/>
  </r>
  <r>
    <n v="107378"/>
    <s v="PM1E961F17"/>
    <s v="INSYP"/>
    <n v="236"/>
    <n v="1436343"/>
    <s v="N/A"/>
    <s v="FY17/CY16 Secondary PM1E Pavement Overlay State Funded"/>
    <d v="2016-12-01T00:00:00"/>
    <s v="CONSTRUCTION COMPLETED"/>
    <s v="todd.repass"/>
    <s v="todd.repass@VDOT.virginia.gov"/>
    <s v="Resurfacing"/>
    <s v="Improve secondary roadways by pavement overlay"/>
    <x v="0"/>
    <s v="Bristol District-wide"/>
    <m/>
    <s v="Southwestern"/>
    <s v="NonMPO : NonMPO"/>
    <m/>
    <s v="RURAL LOCAL"/>
    <s v="S"/>
    <s v="Secondary"/>
    <m/>
    <s v=""/>
    <m/>
    <s v="Various"/>
    <m/>
    <s v="Various"/>
    <m/>
    <s v="MI"/>
    <m/>
    <m/>
    <m/>
    <m/>
    <m/>
    <m/>
    <m/>
    <m/>
    <m/>
    <m/>
    <m/>
    <m/>
  </r>
  <r>
    <n v="107379"/>
    <s v="PM1E961F17"/>
    <s v="INSYP"/>
    <n v="236"/>
    <n v="1436344"/>
    <s v="N/A"/>
    <s v="FY17/CY16 Secondary PM1E Pavement Overlay Federal Eligible"/>
    <d v="2016-12-01T00:00:00"/>
    <s v="CONSTRUCTION COMPLETED"/>
    <s v="todd.repass"/>
    <s v="todd.repass@VDOT.virginia.gov"/>
    <s v="Resurfacing"/>
    <s v="Improve secondary roadways by pavement overlay"/>
    <x v="0"/>
    <s v="Bristol District-wide"/>
    <m/>
    <s v="Southwestern"/>
    <s v="NonMPO : NonMPO"/>
    <m/>
    <s v="RURAL LOCAL"/>
    <s v="S"/>
    <s v="Secondary"/>
    <m/>
    <s v=""/>
    <m/>
    <s v="Various"/>
    <m/>
    <s v="Various"/>
    <m/>
    <s v="MI"/>
    <m/>
    <m/>
    <m/>
    <m/>
    <m/>
    <m/>
    <m/>
    <m/>
    <m/>
    <m/>
    <m/>
    <m/>
  </r>
  <r>
    <n v="107380"/>
    <s v="PM1A961F17"/>
    <s v="PUBLIC"/>
    <n v="222"/>
    <n v="1419421"/>
    <s v="SYIP Details"/>
    <s v="FY17/CY16 Interstate PM1A I81 Pavement Overlay"/>
    <d v="2016-12-01T00:00:00"/>
    <s v="CONSTRUCTION COMPLETED"/>
    <s v="todd.repass"/>
    <s v="todd.repass@VDOT.virginia.gov"/>
    <s v="Resurfacing"/>
    <s v="Improve interstate roadways by pavement overlay"/>
    <x v="0"/>
    <s v="Bristol District-wide"/>
    <m/>
    <s v="Southwestern"/>
    <s v="NonMPO : NonMPO"/>
    <m/>
    <s v="RURAL INTERSTATE"/>
    <s v="I"/>
    <s v="Interstate"/>
    <m/>
    <s v=""/>
    <m/>
    <s v="Various"/>
    <m/>
    <s v="Various"/>
    <n v="20"/>
    <s v="MI"/>
    <m/>
    <m/>
    <m/>
    <m/>
    <m/>
    <m/>
    <m/>
    <m/>
    <m/>
    <m/>
    <m/>
    <m/>
  </r>
  <r>
    <n v="107391"/>
    <s v="PM1E961F17"/>
    <s v="INSYP"/>
    <n v="236"/>
    <n v="1436347"/>
    <s v="N/A"/>
    <s v="FY17/CY16 Primary PM1E Pavement Overlay"/>
    <d v="2016-12-01T00:00:00"/>
    <s v="CONSTRUCTION COMPLETED"/>
    <s v="todd.repass"/>
    <s v="todd.repass@VDOT.virginia.gov"/>
    <s v="Resurfacing"/>
    <s v="Improve primary roadways by pavement overlay"/>
    <x v="0"/>
    <s v="Bristol District-wide"/>
    <m/>
    <s v="Southwestern"/>
    <s v="NonMPO : NonMPO"/>
    <m/>
    <s v="RURAL PRINCIPAL ARTERIAL"/>
    <s v="P"/>
    <s v="Primary"/>
    <m/>
    <s v=""/>
    <m/>
    <s v="Various"/>
    <m/>
    <s v="Various"/>
    <m/>
    <s v="MI"/>
    <m/>
    <m/>
    <m/>
    <m/>
    <m/>
    <m/>
    <m/>
    <m/>
    <m/>
    <m/>
    <m/>
    <m/>
  </r>
  <r>
    <n v="107446"/>
    <s v="PM1G961F17"/>
    <s v="INSYP"/>
    <n v="236"/>
    <n v="1427623"/>
    <s v="N/A"/>
    <s v="FY17/CY16 Primary PM1G Pavement Overlay"/>
    <d v="2016-12-01T00:00:00"/>
    <s v="CONSTRUCTION COMPLETED"/>
    <s v="todd.repass"/>
    <s v="todd.repass@VDOT.virginia.gov"/>
    <s v="Resurfacing"/>
    <s v="Improve primary roadway by pavement overlay"/>
    <x v="0"/>
    <s v="Bristol District-wide"/>
    <m/>
    <s v="Southwestern"/>
    <s v="NonMPO : NonMPO"/>
    <m/>
    <s v="RURAL PRINCIPAL ARTERIAL"/>
    <s v="P"/>
    <s v="Primary"/>
    <m/>
    <s v=""/>
    <m/>
    <s v="Various"/>
    <m/>
    <s v="Various"/>
    <m/>
    <s v="MI"/>
    <m/>
    <m/>
    <m/>
    <m/>
    <m/>
    <m/>
    <m/>
    <m/>
    <m/>
    <m/>
    <m/>
    <m/>
  </r>
  <r>
    <n v="107449"/>
    <s v="PM1G961F17"/>
    <s v="INSYP"/>
    <n v="236"/>
    <n v="1436382"/>
    <s v="N/A"/>
    <s v="FY17/CY16 Secondary PM1G Pavement Overlay State Funded"/>
    <d v="2016-12-01T00:00:00"/>
    <s v="CONSTRUCTION COMPLETED"/>
    <s v="todd.repass"/>
    <s v="todd.repass@VDOT.virginia.gov"/>
    <s v="Resurfacing"/>
    <s v="Improve secondary roadway by pavement overlay"/>
    <x v="0"/>
    <s v="Bristol District-wide"/>
    <m/>
    <s v="Southwestern"/>
    <s v="NonMPO : NonMPO"/>
    <m/>
    <s v="RURAL LOCAL"/>
    <s v="S"/>
    <s v="Secondary"/>
    <m/>
    <s v=""/>
    <m/>
    <s v="Various"/>
    <m/>
    <s v="Various"/>
    <m/>
    <s v="MI"/>
    <m/>
    <m/>
    <m/>
    <m/>
    <m/>
    <m/>
    <m/>
    <m/>
    <m/>
    <m/>
    <m/>
    <m/>
  </r>
  <r>
    <n v="107451"/>
    <s v="PM1G961F17"/>
    <s v="INSYP"/>
    <n v="236"/>
    <n v="1436383"/>
    <s v="N/A"/>
    <s v="FY17/CY16 Secondary PM1G Pavement Overlay Federal Eligible"/>
    <d v="2016-12-01T00:00:00"/>
    <s v="CONSTRUCTION COMPLETED"/>
    <s v="todd.repass"/>
    <s v="todd.repass@VDOT.virginia.gov"/>
    <s v="Resurfacing"/>
    <s v="Improve secondary roadways by pavement overlay"/>
    <x v="0"/>
    <s v="Bristol District-wide"/>
    <m/>
    <s v="Southwestern"/>
    <s v="NonMPO : NonMPO"/>
    <m/>
    <s v="RURAL LOCAL"/>
    <s v="S"/>
    <s v="Secondary"/>
    <m/>
    <s v=""/>
    <m/>
    <s v="Various"/>
    <m/>
    <s v="Various"/>
    <m/>
    <s v="MI"/>
    <m/>
    <m/>
    <m/>
    <m/>
    <m/>
    <m/>
    <m/>
    <m/>
    <m/>
    <m/>
    <m/>
    <m/>
  </r>
  <r>
    <n v="107440"/>
    <s v="PM1F961F17"/>
    <s v="INSYP"/>
    <n v="236"/>
    <n v="1436374"/>
    <s v="N/A"/>
    <s v="FY17/CY16 Primary PM1F Pavement Overlay"/>
    <d v="2016-11-28T00:00:00"/>
    <s v="CONSTRUCTION STARTED"/>
    <s v="todd.repass"/>
    <s v="todd.repass@VDOT.virginia.gov"/>
    <s v="Resurfacing"/>
    <s v="Improve primary roadway by pavement overlay"/>
    <x v="0"/>
    <s v="Bristol District-wide"/>
    <m/>
    <s v="Southwestern"/>
    <s v="NonMPO : NonMPO"/>
    <m/>
    <s v="RURAL PRINCIPAL ARTERIAL"/>
    <s v="P"/>
    <s v="Primary"/>
    <m/>
    <s v=""/>
    <m/>
    <s v="Various"/>
    <m/>
    <s v="Various"/>
    <m/>
    <s v="MI"/>
    <m/>
    <m/>
    <m/>
    <m/>
    <m/>
    <m/>
    <m/>
    <m/>
    <m/>
    <m/>
    <m/>
    <m/>
  </r>
  <r>
    <n v="107441"/>
    <s v="PM1F961F17"/>
    <s v="INSYP"/>
    <n v="236"/>
    <n v="1436375"/>
    <s v="N/A"/>
    <s v="FY17/CY16 Secondary PM1F Pavement Overlay State Funded"/>
    <d v="2016-11-28T00:00:00"/>
    <s v="CONSTRUCTION COMPLETED"/>
    <s v="todd.repass"/>
    <s v="todd.repass@VDOT.virginia.gov"/>
    <s v="Resurfacing"/>
    <s v="Improve road surface on secondarys by pavement overlay."/>
    <x v="0"/>
    <s v="Bristol District-wide"/>
    <m/>
    <s v="Southwestern"/>
    <s v="NonMPO : NonMPO"/>
    <m/>
    <s v="RURAL LOCAL"/>
    <s v="S"/>
    <s v="Secondary"/>
    <m/>
    <s v=""/>
    <m/>
    <s v="Various"/>
    <m/>
    <s v="Various"/>
    <m/>
    <s v="MI"/>
    <m/>
    <m/>
    <m/>
    <m/>
    <m/>
    <m/>
    <m/>
    <m/>
    <m/>
    <m/>
    <m/>
    <m/>
  </r>
  <r>
    <n v="107443"/>
    <s v="PM1F961F17"/>
    <s v="INSYP"/>
    <n v="236"/>
    <n v="1436377"/>
    <s v="N/A"/>
    <s v="FY17/CY16 Secondary PM1F Pavement Overlay Federal Eligible"/>
    <d v="2016-11-28T00:00:00"/>
    <s v="CONSTRUCTION COMPLETED"/>
    <s v="todd.repass"/>
    <s v="todd.repass@VDOT.virginia.gov"/>
    <s v="Resurfacing"/>
    <s v="Improve secondary roadways by pavement overlay"/>
    <x v="0"/>
    <s v="Bristol District-wide"/>
    <m/>
    <s v="Southwestern"/>
    <s v="NonMPO : NonMPO"/>
    <m/>
    <s v="RURAL LOCAL"/>
    <s v="S"/>
    <s v="Secondary"/>
    <m/>
    <s v=""/>
    <m/>
    <s v="Various"/>
    <m/>
    <s v="Various"/>
    <m/>
    <s v="MI"/>
    <m/>
    <m/>
    <m/>
    <m/>
    <m/>
    <m/>
    <m/>
    <m/>
    <m/>
    <m/>
    <m/>
    <m/>
  </r>
  <r>
    <n v="107230"/>
    <s v="9999092R93"/>
    <s v="PUBLIC"/>
    <n v="226"/>
    <n v="1419031"/>
    <s v="SYIP Details"/>
    <s v="STRUCTURAL REHAB. OF ASPHALT CONCRETE"/>
    <d v="2016-11-23T00:00:00"/>
    <s v="CONSTRUCTION COMPLETED"/>
    <s v="Anthony.Mullins"/>
    <s v="Anthony.Mullins@VDOT.virginia.gov"/>
    <s v="Restoration and Rehabilitation"/>
    <s v="Structural rehabilitation of asphalt concrete. Various Routes.  Revenue Sharing FY16. Construction."/>
    <x v="0"/>
    <s v="Tazewell County"/>
    <s v="LEBANON"/>
    <s v="Southwestern"/>
    <s v="NonMPO : NonMPO"/>
    <s v="Cumberland Plateau : Tazewell"/>
    <s v="RURAL LOCAL"/>
    <s v="S"/>
    <s v="Secondary"/>
    <m/>
    <s v=""/>
    <m/>
    <s v="Various Routes"/>
    <m/>
    <s v="Various Routes"/>
    <n v="4"/>
    <s v="MI"/>
    <m/>
    <m/>
    <m/>
    <m/>
    <m/>
    <m/>
    <m/>
    <m/>
    <m/>
    <m/>
    <m/>
    <m/>
  </r>
  <r>
    <n v="101375"/>
    <s v="0606083817"/>
    <s v="PUBLIC"/>
    <n v="226"/>
    <n v="1059825"/>
    <s v="SYIP Details"/>
    <s v="Bridge Replacement Rte 606 Over Copper Creek (Va Str 6011)"/>
    <d v="2016-11-22T00:00:00"/>
    <s v="CONSTRUCTION COMPLETED"/>
    <s v="Haven.Wright"/>
    <s v="Haven.Wright@VDOT.virginia.gov"/>
    <s v="Bridge Replacement w/o Added Capacity"/>
    <s v="Bridge replacement Rte 606 over Copper Ck (VA Str 6011)"/>
    <x v="0"/>
    <s v="Russell County"/>
    <s v="LEBANON"/>
    <s v="Southwestern"/>
    <s v="NonMPO : NonMPO"/>
    <s v="Cumberland Plateau : Russell"/>
    <s v="RURAL LOCAL"/>
    <s v="S"/>
    <s v="Secondary"/>
    <s v="GATE RD"/>
    <s v="SC-606E (Russell County)"/>
    <n v="6.45"/>
    <s v="0.20 mile to Route 678"/>
    <n v="6.46"/>
    <s v="2.10 mile to Route 613"/>
    <n v="1.2E-2"/>
    <s v="MI"/>
    <m/>
    <m/>
    <m/>
    <m/>
    <m/>
    <m/>
    <m/>
    <m/>
    <m/>
    <m/>
    <m/>
    <m/>
  </r>
  <r>
    <n v="108303"/>
    <s v="0794083R56"/>
    <s v="PUBLIC"/>
    <n v="226"/>
    <n v="1435862"/>
    <s v="SYIP Details"/>
    <s v="Rte. 794 (Child Project) Rural Rustic - Parent UPC # 107243"/>
    <d v="2016-11-01T00:00:00"/>
    <s v="PROJECT CLOSEOUT COMPLETE"/>
    <s v="Anthony.Mullins"/>
    <s v="Anthony.Mullins@VDOT.virginia.gov"/>
    <s v="Restoration and Rehabilitation"/>
    <s v="Rte. 794 (Child Project) Rural Rustic - Parent UPC # 107243.  This project will consist of installing new cross drain &amp; entrance pipes. Blading the roadway, placing down 3&quot; of 21 A or B aggregate base material &amp; surface treating the roadway."/>
    <x v="0"/>
    <s v="Russell County"/>
    <s v="LEBANON"/>
    <s v="Southwestern"/>
    <s v="NonMPO : NonMPO"/>
    <s v="Cumberland Plateau : Russell"/>
    <s v="RURAL LOCAL"/>
    <s v="S"/>
    <s v="Secondary"/>
    <s v="Dennison Chapel Road"/>
    <s v="SC-794N (Russell County)"/>
    <n v="0"/>
    <s v="Rte. 603"/>
    <n v="0.4"/>
    <s v="End State Maintenance"/>
    <n v="0.442"/>
    <s v="MI"/>
    <m/>
    <m/>
    <m/>
    <m/>
    <n v="0.44"/>
    <m/>
    <m/>
    <m/>
    <m/>
    <s v="N"/>
    <m/>
    <m/>
  </r>
  <r>
    <n v="51454"/>
    <s v="0619098270"/>
    <s v="PUBLIC"/>
    <n v="226"/>
    <n v="186044"/>
    <s v="SYIP Details"/>
    <s v="RTE 619 - Reconstruct existing roadway"/>
    <d v="2016-10-31T00:00:00"/>
    <s v="CONSTRUCTION COMPLETED"/>
    <s v="JamesR.Jones"/>
    <s v="JamesR.Jones@VDOT.virginia.gov"/>
    <s v="Reconstruction w/o Added Capacity"/>
    <s v="To improve roadway alignment and enhance safety.  "/>
    <x v="0"/>
    <s v="Wythe County"/>
    <s v="WYTHEVILLE"/>
    <s v="Southwestern"/>
    <s v="NonMPO : NonMPO"/>
    <s v="Mount Rogers : Wythe"/>
    <s v="RURAL MAJOR COLLECTOR"/>
    <s v="S"/>
    <s v="Secondary"/>
    <s v="SAINT PETERS RD"/>
    <s v="SC-619E (Wythe County)"/>
    <n v="0"/>
    <s v="INTERSECTION U.S. 21"/>
    <n v="2.74"/>
    <s v="0.008 MI. E. INTERSECTION ROUTE 707"/>
    <n v="2.7370000000000001"/>
    <s v="MI"/>
    <m/>
    <m/>
    <m/>
    <m/>
    <m/>
    <m/>
    <m/>
    <m/>
    <m/>
    <m/>
    <m/>
    <m/>
  </r>
  <r>
    <n v="12501"/>
    <s v="0725095E75"/>
    <s v="PUBLIC"/>
    <n v="226"/>
    <n v="26854"/>
    <s v="SYIP Details"/>
    <s v="RTE 725 - Improve non-standard curve"/>
    <d v="2016-10-26T00:00:00"/>
    <s v="CONSTRUCTION COMPLETED"/>
    <s v="Robert.Ratliff"/>
    <s v="Robert.Ratliff@VDOT.virginia.gov"/>
    <s v="Reconstruction w/o Added Capacity"/>
    <s v="Improve safety "/>
    <x v="0"/>
    <s v="Washington County"/>
    <s v="LEBANON"/>
    <s v="Southwestern"/>
    <s v="NonMPO : NonMPO"/>
    <s v="Mount Rogers : Washington"/>
    <s v="RURAL LOCAL"/>
    <s v="S"/>
    <s v="Secondary"/>
    <s v="TAYLORS VALLEY"/>
    <s v="SC-725N (Washington County)"/>
    <n v="0.49"/>
    <s v="1.69 Mi. North Rte. 91 "/>
    <n v="0.72"/>
    <s v="0.47 Mi. South Rte. 726 "/>
    <n v="0.17599999999999999"/>
    <s v="MI"/>
    <m/>
    <m/>
    <m/>
    <m/>
    <m/>
    <m/>
    <m/>
    <m/>
    <m/>
    <m/>
    <m/>
    <m/>
  </r>
  <r>
    <n v="106854"/>
    <s v="9999961364"/>
    <s v="INSYP"/>
    <n v="236"/>
    <n v="1436256"/>
    <s v="N/A"/>
    <s v="Primary Marker Replacement (2016 - RAAP)"/>
    <d v="2016-10-25T00:00:00"/>
    <s v="CONSTRUCTION COMPLETED"/>
    <s v="Troy.Shelley"/>
    <s v="Troy.Shelley@VDOT.virginia.gov"/>
    <s v="Safety"/>
    <s v="Inspect and replace (RPM) raised pavement markers on various sections of primary routes in the Bristol District in the spring of 2016.  "/>
    <x v="0"/>
    <s v="Bristol District-wide"/>
    <m/>
    <s v="Southwestern"/>
    <s v="Bristol : Bristol District-wide"/>
    <m/>
    <s v="RURAL PRINCIPAL ARTERIAL"/>
    <s v="P"/>
    <s v="Primary"/>
    <s v="Various Primary Routes"/>
    <s v=""/>
    <m/>
    <s v="Various Primary Routes"/>
    <m/>
    <s v="Various Primary Routes"/>
    <m/>
    <m/>
    <m/>
    <m/>
    <m/>
    <m/>
    <m/>
    <m/>
    <m/>
    <m/>
    <m/>
    <m/>
    <m/>
    <m/>
  </r>
  <r>
    <n v="18665"/>
    <s v="0643092P89"/>
    <s v="PUBLIC"/>
    <n v="182"/>
    <n v="185972"/>
    <s v="SYIP Details"/>
    <s v="RTE 643 - RECONSTRUCT &amp; PAVE NON-HARDSURFACED ROAD"/>
    <d v="2016-10-24T00:00:00"/>
    <s v="CONSTRUCTION COMPLETED"/>
    <s v="jeremy.mullins"/>
    <s v="jeremy.mullins@VDOT.virginia.gov"/>
    <s v="Reconstruction w/o Added Capacity"/>
    <s v="Improve curve to state standards."/>
    <x v="0"/>
    <s v="Tazewell County"/>
    <s v="LEBANON"/>
    <s v="Southwestern"/>
    <s v="NonMPO : NonMPO"/>
    <s v="Cumberland Plateau : Tazewell"/>
    <s v="RURAL LOCAL"/>
    <s v="S"/>
    <s v="Secondary"/>
    <s v="DICK CREEK"/>
    <s v="SC-643E (Tazewell County)"/>
    <n v="3.01"/>
    <s v="1.47 MILE EAST ROUTE 810"/>
    <n v="4.01"/>
    <s v="1.60 MILES EAST ROUTE 810"/>
    <n v="0.14000000000000001"/>
    <s v="MI"/>
    <m/>
    <m/>
    <m/>
    <m/>
    <m/>
    <m/>
    <m/>
    <m/>
    <m/>
    <m/>
    <m/>
    <m/>
  </r>
  <r>
    <n v="81334"/>
    <s v="U000295105"/>
    <s v="PUBLIC"/>
    <n v="226"/>
    <n v="318296"/>
    <s v="SYIP Details"/>
    <s v="ALIGN. IMPROVEMENTS, GRADE &amp; DRAIN - Palmer Ave. Saltville"/>
    <d v="2016-10-15T00:00:00"/>
    <s v="CONSTRUCTION COMPLETED"/>
    <s v="Anthony.Briggs"/>
    <s v="Anthony.Briggs@VDOT.virginia.gov"/>
    <s v="Restoration and Rehabilitation"/>
    <s v="Improve existing alignment, vertical and horizontal, to provide a safer travelway and upgrade existing drainage system."/>
    <x v="0"/>
    <s v="Saltville"/>
    <s v="WYTHEVILLE"/>
    <s v="Southwestern"/>
    <s v="NonMPO : NonMPO"/>
    <s v="Mount Rogers : Saltville"/>
    <s v="URBAN COLLECTOR"/>
    <s v="U"/>
    <s v="Urban"/>
    <s v=" Palmer Avenue"/>
    <s v="UR-1206N (Town of Saltville)"/>
    <n v="1.98"/>
    <s v="0.15 mi N Lake Drive"/>
    <n v="1.83"/>
    <s v="Int. Palmer Ave and Lake Drive"/>
    <n v="0.15"/>
    <s v="MI"/>
    <m/>
    <n v="0.08"/>
    <m/>
    <m/>
    <m/>
    <m/>
    <m/>
    <m/>
    <m/>
    <s v="N"/>
    <m/>
    <m/>
  </r>
  <r>
    <n v="105823"/>
    <s v="0081961308"/>
    <s v="INSYP"/>
    <n v="222"/>
    <n v="1403126"/>
    <s v="N/A"/>
    <s v="I-81 Overhead Sign Upgrade - Bristol"/>
    <d v="2016-10-13T00:00:00"/>
    <s v="CONSTRUCTION COMPLETED"/>
    <s v="Bryan.Glover"/>
    <s v="Bryan.Glover@VDOT.virginia.gov"/>
    <s v="Safety"/>
    <s v="Upgrade and Replace Overhead Signs on I-81 in Bristol"/>
    <x v="0"/>
    <s v="Bristol District-wide"/>
    <m/>
    <s v="Southwestern"/>
    <s v="NonMPO : NonMPO"/>
    <s v="Mount Rogers : Bristol"/>
    <s v="URBAN INTERSTATE"/>
    <s v="I"/>
    <s v="Interstate"/>
    <s v="Various Routes"/>
    <s v=""/>
    <m/>
    <s v="TBD"/>
    <m/>
    <s v="TBD"/>
    <m/>
    <m/>
    <m/>
    <m/>
    <m/>
    <m/>
    <m/>
    <m/>
    <m/>
    <m/>
    <m/>
    <m/>
    <m/>
    <m/>
  </r>
  <r>
    <n v="293"/>
    <s v="0614084154"/>
    <s v="PUBLIC"/>
    <n v="233"/>
    <n v="185802"/>
    <s v="SYIP Details"/>
    <s v="RTE 614 - RECONSTRUCTION"/>
    <d v="2016-10-12T00:00:00"/>
    <s v="CONSTRUCTION COMPLETED"/>
    <s v="Marvin.Holley"/>
    <s v="Marvin.Holley@VDOT.virginia.gov"/>
    <s v="Reconstruction w/o Added Capacity"/>
    <s v="Widen existing roadway and improve horizontal and vertical curves"/>
    <x v="0"/>
    <s v="Scott County"/>
    <s v="WISE"/>
    <s v="Southwestern"/>
    <s v="Kingsport : Scott County"/>
    <s v="Lenowisco : Scott"/>
    <s v="RURAL MAJOR COLLECTOR"/>
    <s v="S"/>
    <s v="Secondary"/>
    <s v="YUMA ROAD"/>
    <s v="SC-614E (Scott County)"/>
    <n v="11.05"/>
    <s v="0.06 Mi. W. Int. Route 713"/>
    <n v="11.89"/>
    <s v="0.03 Mi. E. Route 867 WEST"/>
    <n v="0.87"/>
    <s v="MI"/>
    <m/>
    <m/>
    <m/>
    <n v="0.87"/>
    <m/>
    <m/>
    <m/>
    <m/>
    <m/>
    <s v="N"/>
    <m/>
    <m/>
  </r>
  <r>
    <n v="105466"/>
    <s v="0643092883"/>
    <s v="INSYP"/>
    <n v="233"/>
    <n v="1368995"/>
    <s v="N/A"/>
    <s v="RTE. 643 GRADE, DRAIN, PAVE NON-HARD SURFACE ROAD "/>
    <d v="2016-10-05T00:00:00"/>
    <s v="CONSTRUCTION COMPLETED"/>
    <s v="Robert.Ratliff"/>
    <s v="Robert.Ratliff@VDOT.virginia.gov"/>
    <s v="Reconstruction w/o Added Capacity"/>
    <s v="Rural Rustic.  Pave low-volume unpaved road."/>
    <x v="0"/>
    <s v="Tazewell County"/>
    <s v="LEBANON"/>
    <s v="Southwestern"/>
    <s v="NonMPO : NonMPO"/>
    <s v="Cumberland Plateau : Tazewell"/>
    <s v="RURAL LOCAL"/>
    <s v="S"/>
    <s v="Secondary"/>
    <s v="Dix Creek"/>
    <s v="SC-643W (Tazewell County)"/>
    <n v="3.01"/>
    <s v="0.94 Mi. E. Rte. 810"/>
    <n v="3.52"/>
    <s v="1.47 Mi. E. Rte. 810"/>
    <n v="0.53"/>
    <s v="MI"/>
    <m/>
    <m/>
    <m/>
    <m/>
    <n v="0.53"/>
    <m/>
    <m/>
    <m/>
    <m/>
    <s v="N"/>
    <m/>
    <m/>
  </r>
  <r>
    <n v="108288"/>
    <s v="0682083R54"/>
    <s v="PUBLIC"/>
    <n v="226"/>
    <n v="1451501"/>
    <s v="SYIP Details"/>
    <s v="Rte. 682 (Child project) rural rustic - Parent UPC #107243"/>
    <d v="2016-10-05T00:00:00"/>
    <s v="PROJECT CLOSEOUT COMPLETE"/>
    <s v="Anthony.Mullins"/>
    <s v="Anthony.Mullins@VDOT.virginia.gov"/>
    <s v="Restoration and Rehabilitation"/>
    <s v="Rte. 682 (Child project) rural rustic - Parent UPC #107243.  This project will consist of installing new cross drain and entrance pipes, cleaning the ditch line, placing down 3&quot; of 21 A aggregate base material and surface treating the roadway."/>
    <x v="0"/>
    <s v="Russell County"/>
    <s v="LEBANON"/>
    <s v="Southwestern"/>
    <s v="NonMPO : NonMPO"/>
    <s v="Cumberland Plateau : Russell"/>
    <s v="RURAL LOCAL"/>
    <s v="S"/>
    <s v="Secondary"/>
    <s v="Brick Church Circle"/>
    <s v=""/>
    <m/>
    <s v="1.640 Miles East Rte. 65"/>
    <m/>
    <s v="2.60 Miles East Rte. 65"/>
    <n v="0.96"/>
    <s v="MI"/>
    <m/>
    <m/>
    <m/>
    <m/>
    <n v="0.96"/>
    <m/>
    <m/>
    <m/>
    <m/>
    <s v="N"/>
    <m/>
    <m/>
  </r>
  <r>
    <n v="101386"/>
    <s v="0661052750"/>
    <s v="PUBLIC"/>
    <n v="226"/>
    <n v="1059640"/>
    <s v="SYIP Details"/>
    <s v="Rte 661 over Long Hollow Branch Va Str 6053 Fed. ID 10894"/>
    <d v="2016-10-03T00:00:00"/>
    <s v="CONSTRUCTION COMPLETED"/>
    <s v="jeremy.mullins"/>
    <s v="jeremy.mullins@VDOT.virginia.gov"/>
    <s v="Bridge Replacement w/o Added Capacity"/>
    <s v="Bridge Replacement - Rte 661 over Long Hollow Branch Va Str 6053 - Replace with Box Culvert"/>
    <x v="0"/>
    <s v="Lee County"/>
    <s v="WISE"/>
    <s v="Southwestern"/>
    <s v="NonMPO : NonMPO"/>
    <s v="Lenowisco : Lee"/>
    <s v="RURAL MAJOR COLLECTOR"/>
    <s v="S"/>
    <s v="Secondary"/>
    <s v="FLATWOODS RD"/>
    <s v="SC-661E (Lee County)"/>
    <n v="4.3899999999999997"/>
    <s v="0.030 Mi. Southwest of Rte. 854"/>
    <n v="4.4000000000000004"/>
    <s v="0.074 Mi. Northeast of Rte. 854"/>
    <n v="0.104"/>
    <s v="MI"/>
    <m/>
    <m/>
    <m/>
    <m/>
    <m/>
    <m/>
    <m/>
    <m/>
    <m/>
    <m/>
    <m/>
    <m/>
  </r>
  <r>
    <n v="106925"/>
    <s v="0673083R50"/>
    <s v="INSYP"/>
    <n v="233"/>
    <n v="1435816"/>
    <s v="N/A"/>
    <s v="Rte. 673 Child Rural Rustic Road - Parent UPC # 105662"/>
    <d v="2016-10-01T00:00:00"/>
    <s v="PROJECT CLOSEOUT COMPLETE"/>
    <s v="Anthony.Mullins"/>
    <s v="Anthony.Mullins@VDOT.virginia.gov"/>
    <s v="Restoration and Rehabilitation"/>
    <s v="Rte. 673 Child Rural Rustic Road - Parent UPC # 105662.  This project will consist of grading the roadway, cleaning the ditchlines, installing and/or replacing cross drain and entrance pipes, add 4&quot; of 21 B aggregate base material and surface treating the roadway."/>
    <x v="0"/>
    <s v="Russell County"/>
    <s v="LEBANON"/>
    <s v="Southwestern"/>
    <s v="NonMPO : NonMPO"/>
    <s v="Cumberland Plateau : Russell"/>
    <s v="RURAL LOCAL"/>
    <s v="S"/>
    <s v="Secondary"/>
    <s v="Morning Star Circle"/>
    <s v="SC-673S (Russell County)"/>
    <n v="2.52"/>
    <s v="2.67 Miles West Rte. 657"/>
    <n v="3.56"/>
    <s v="1.64 Miles West Rte. 657"/>
    <n v="1.04"/>
    <s v="MI"/>
    <m/>
    <m/>
    <m/>
    <m/>
    <n v="1.04"/>
    <m/>
    <m/>
    <m/>
    <m/>
    <s v="N"/>
    <m/>
    <m/>
  </r>
  <r>
    <n v="105086"/>
    <s v="9999961268"/>
    <s v="INSYP"/>
    <n v="236"/>
    <n v="1436134"/>
    <s v="N/A"/>
    <s v="Lebanon Residency Striping Retrac - FY 2016"/>
    <d v="2016-09-30T00:00:00"/>
    <s v="CONSTRUCTION COMPLETED"/>
    <s v="todd.repass"/>
    <s v="todd.repass@VDOT.virginia.gov"/>
    <s v="Safety"/>
    <s v="RAAP project to replace/retrace center line and edge line pavement markings in Buchanan, Russell and Tazewell Counties -Bristol Dstrict. "/>
    <x v="0"/>
    <s v="Bristol District-wide"/>
    <m/>
    <s v="Southwestern"/>
    <s v="NonMPO : NonMPO"/>
    <m/>
    <s v="RURAL MAJOR COLLECTOR"/>
    <s v="P"/>
    <s v="Primary"/>
    <m/>
    <m/>
    <m/>
    <s v="Various"/>
    <m/>
    <s v="Various"/>
    <m/>
    <m/>
    <m/>
    <m/>
    <m/>
    <m/>
    <m/>
    <m/>
    <m/>
    <m/>
    <m/>
    <m/>
    <m/>
    <m/>
  </r>
  <r>
    <n v="105085"/>
    <s v="9999961267"/>
    <s v="INSYP"/>
    <n v="236"/>
    <n v="1436133"/>
    <s v="N/A"/>
    <s v="Wise Residency Striping Retrace - FY 2016"/>
    <d v="2016-09-30T00:00:00"/>
    <s v="CONSTRUCTION COMPLETED"/>
    <s v="Troy.Shelley"/>
    <s v="Troy.Shelley@VDOT.virginia.gov"/>
    <s v="Safety"/>
    <s v="Contract to replace/retrace center line and edge line pavement markings on primary and secondary routes in Wise, Dickenson, Scott and Lee Counties."/>
    <x v="0"/>
    <s v="Bristol District-wide"/>
    <m/>
    <s v="Southwestern"/>
    <s v="Bristol : Bristol District-wide"/>
    <m/>
    <s v="RURAL MAJOR COLLECTOR"/>
    <s v="P"/>
    <s v="Primary"/>
    <m/>
    <m/>
    <m/>
    <s v="Various"/>
    <m/>
    <s v="Various"/>
    <m/>
    <m/>
    <m/>
    <m/>
    <m/>
    <m/>
    <m/>
    <m/>
    <m/>
    <m/>
    <m/>
    <m/>
    <m/>
    <m/>
  </r>
  <r>
    <n v="105834"/>
    <s v="9999961304"/>
    <s v="INSYP"/>
    <n v="236"/>
    <n v="1436160"/>
    <s v="N/A"/>
    <s v="2016 Bristol Interstate Markers (RPM) Maintenance  SW-BT15"/>
    <d v="2016-09-28T00:00:00"/>
    <s v="CONSTRUCTION COMPLETED"/>
    <s v="Troy.Shelley"/>
    <s v="Troy.Shelley@VDOT.virginia.gov"/>
    <s v="Safety"/>
    <s v="Project to Replace and repair Raised Pavement Markers (RPMs) on interstate routes within the Bristol District."/>
    <x v="0"/>
    <s v="Bristol District-wide"/>
    <m/>
    <s v="Southwestern"/>
    <s v="Bristol : Bristol District-wide"/>
    <m/>
    <s v="URBAN INTERSTATE"/>
    <s v="I"/>
    <s v="Interstate"/>
    <s v="Interstate 81 &amp; 77"/>
    <s v=""/>
    <m/>
    <s v="TN State Line / Carroll County"/>
    <m/>
    <s v="Pulaski County / WV State Line"/>
    <n v="124"/>
    <s v="MI"/>
    <m/>
    <m/>
    <m/>
    <m/>
    <m/>
    <m/>
    <m/>
    <m/>
    <m/>
    <m/>
    <m/>
    <m/>
  </r>
  <r>
    <n v="106858"/>
    <s v="0637083R48"/>
    <s v="PUBLIC"/>
    <n v="226"/>
    <n v="1435817"/>
    <s v="SYIP Details"/>
    <s v="Rte. 637 - Child Rural Rustic Project - Parent UPC # 105662."/>
    <d v="2016-09-20T00:00:00"/>
    <s v="PROJECT CLOSEOUT COMPLETE"/>
    <s v="Anthony.Mullins"/>
    <s v="Anthony.Mullins@VDOT.virginia.gov"/>
    <s v="Restoration and Rehabilitation"/>
    <s v="Rte. 637 - Child Rural Rustic Project - Parent UPC # 105662.  This project will consist of blading the roadway, cleaning the ditch lines, installing and/or replacing cross drain and entrance pipes, placing down 3&quot; to 4&quot; of 21 B aggregate base stone, and surface treating the roadway."/>
    <x v="0"/>
    <s v="Russell County"/>
    <s v="LEBANON"/>
    <s v="Southwestern"/>
    <s v="NonMPO : NonMPO"/>
    <s v="Cumberland Plateau : Russell"/>
    <s v="RURAL LOCAL"/>
    <s v="S"/>
    <s v="Secondary"/>
    <s v="Thompson Creek Rd."/>
    <s v="SC-637E (Russell County)"/>
    <n v="0.81"/>
    <s v="Rte. 646"/>
    <n v="0"/>
    <s v="0.8125 Miles East Rte. 646"/>
    <n v="0.8125"/>
    <s v="MI"/>
    <m/>
    <m/>
    <m/>
    <m/>
    <n v="0.81"/>
    <m/>
    <m/>
    <m/>
    <m/>
    <s v="N"/>
    <m/>
    <m/>
  </r>
  <r>
    <n v="104792"/>
    <s v="0676083859"/>
    <s v="INSYP"/>
    <n v="226"/>
    <n v="1262770"/>
    <s v="N/A"/>
    <s v="BLADE, DITCH &amp; SURFACE TREAT NON-HARD SURFACE RD."/>
    <d v="2016-09-16T00:00:00"/>
    <s v="WAITING FINANCIAL CLOSURE"/>
    <s v="Anthony.Mullins"/>
    <s v="Anthony.Mullins@VDOT.virginia.gov"/>
    <s v="Resurfacing"/>
    <s v="Blade, ditch and surface treat non-hard surface road.  Rural Rustic."/>
    <x v="0"/>
    <s v="Russell County"/>
    <s v="LEBANON"/>
    <s v="Southwestern"/>
    <s v="NonMPO : NonMPO"/>
    <s v="Cumberland Plateau : Russell"/>
    <s v="RURAL LOCAL"/>
    <s v="S"/>
    <s v="Secondary"/>
    <s v="Clinch Mountain Rd."/>
    <s v="SC-676E (Russell County)"/>
    <n v="0.03"/>
    <s v="0.03 Miles East Rte. 613"/>
    <n v="1.2"/>
    <s v="1.20 Miles East Rte. 613"/>
    <n v="1.17"/>
    <s v="MI"/>
    <m/>
    <m/>
    <m/>
    <m/>
    <n v="1.17"/>
    <m/>
    <m/>
    <m/>
    <m/>
    <s v="N"/>
    <m/>
    <m/>
  </r>
  <r>
    <n v="105809"/>
    <s v="9999961S16"/>
    <s v="PUBLIC"/>
    <n v="226"/>
    <n v="1323366"/>
    <s v="SYIP Details"/>
    <s v="High Friction Surface Treatment - Bristol District"/>
    <d v="2016-09-15T00:00:00"/>
    <s v="WAITING FINANCIAL CLOSURE"/>
    <s v="Robert.Ratliff"/>
    <s v="Robert.Ratliff@VDOT.virginia.gov"/>
    <s v="Safety"/>
    <s v="This project wll install High Friction Surface Treatment at various locations along I-81 in the Bristol District."/>
    <x v="0"/>
    <s v="Bristol District-wide"/>
    <m/>
    <s v="Southwestern"/>
    <s v="Bristol : Bristol District-wide"/>
    <s v="Mount Rogers : Washington"/>
    <s v="URBAN INTERSTATE"/>
    <s v="I"/>
    <s v="Interstate"/>
    <s v="I-81"/>
    <m/>
    <m/>
    <s v="Various"/>
    <m/>
    <s v="Various"/>
    <n v="3.08"/>
    <s v="MI"/>
    <m/>
    <m/>
    <m/>
    <m/>
    <m/>
    <m/>
    <m/>
    <m/>
    <m/>
    <m/>
    <m/>
    <m/>
  </r>
  <r>
    <n v="106853"/>
    <s v="GR1D961298"/>
    <s v="NOSYP"/>
    <s v="N/A"/>
    <s v="N/A"/>
    <s v="N/A"/>
    <s v="On Call Guardrail Repair ( accident hits)"/>
    <d v="2016-09-13T00:00:00"/>
    <s v="WAITING FINANCIAL CLOSURE"/>
    <s v="Anthony.Mullins"/>
    <s v="Anthony.Mullins@VDOT.virginia.gov"/>
    <s v="Safety"/>
    <s v="On Call Guardrail accident hits repair for Lebanon Residency, Washington, Buchanan, Russell Tazewell County"/>
    <x v="0"/>
    <s v="Bristol District-wide"/>
    <s v="LEBANON"/>
    <s v="Southwestern"/>
    <s v="NonMPO : NonMPO"/>
    <m/>
    <s v="N/A"/>
    <s v="N"/>
    <s v="Miscellaneous"/>
    <m/>
    <m/>
    <m/>
    <s v="Various"/>
    <m/>
    <s v="Various"/>
    <m/>
    <m/>
    <m/>
    <m/>
    <m/>
    <m/>
    <m/>
    <m/>
    <m/>
    <m/>
    <m/>
    <m/>
    <m/>
    <m/>
  </r>
  <r>
    <n v="107233"/>
    <s v="SS1A961F17"/>
    <s v="INSYP"/>
    <n v="236"/>
    <n v="1436308"/>
    <s v="N/A"/>
    <s v="FY17/CY16 Secondary SS1A Slurry Seal Schedule"/>
    <d v="2016-09-09T00:00:00"/>
    <s v="CONSTRUCTION COMPLETED"/>
    <s v="todd.repass"/>
    <s v="todd.repass@VDOT.virginia.gov"/>
    <s v="Resurfacing"/>
    <s v="Improve roadway by applying Slurry Seal"/>
    <x v="0"/>
    <s v="Bristol District-wide"/>
    <m/>
    <s v="Southwestern"/>
    <s v="NonMPO : NonMPO"/>
    <m/>
    <s v="RURAL LOCAL"/>
    <s v="S"/>
    <s v="Secondary"/>
    <m/>
    <s v=""/>
    <m/>
    <s v="Various"/>
    <m/>
    <s v="Various"/>
    <m/>
    <s v="MI"/>
    <m/>
    <m/>
    <m/>
    <m/>
    <m/>
    <m/>
    <m/>
    <m/>
    <m/>
    <m/>
    <m/>
    <m/>
  </r>
  <r>
    <n v="86596"/>
    <s v="0601010713"/>
    <s v="PUBLIC"/>
    <n v="233"/>
    <n v="571743"/>
    <s v="SYIP Details"/>
    <s v="Ruby's Rd over Little Walker Creek #6 (Fed. ID 3040)"/>
    <d v="2016-09-02T00:00:00"/>
    <s v="CONSTRUCTION COMPLETED"/>
    <s v="Ronald.Flanary"/>
    <s v="Ronald.Flanary@VDOT.virginia.gov"/>
    <s v="Bridge Replacement w/o Added Capacity"/>
    <s v="Bridge Replacement"/>
    <x v="0"/>
    <s v="Bland County"/>
    <s v="WYTHEVILLE"/>
    <s v="Southwestern"/>
    <s v="NonMPO : NonMPO"/>
    <s v="Mount Rogers : Bland"/>
    <s v="RURAL LOCAL"/>
    <s v="S"/>
    <s v="Secondary"/>
    <m/>
    <s v="SC-601E (Bland County)"/>
    <n v="7.45"/>
    <s v="7.4 Mi. E. Int Rte 603"/>
    <n v="7.46"/>
    <s v="2.65 Mi. W. Int Rte 600 "/>
    <n v="0.17"/>
    <s v="MI"/>
    <m/>
    <m/>
    <m/>
    <m/>
    <m/>
    <m/>
    <m/>
    <m/>
    <m/>
    <m/>
    <m/>
    <m/>
  </r>
  <r>
    <n v="108302"/>
    <s v="0729083R55"/>
    <s v="PUBLIC"/>
    <n v="226"/>
    <n v="1435863"/>
    <s v="SYIP Details"/>
    <s v="Rte. 729 (Child Project) rural rustic - Parent UPC # 107243"/>
    <d v="2016-09-01T00:00:00"/>
    <s v="PROJECT CLOSEOUT COMPLETE"/>
    <s v="Anthony.Mullins"/>
    <s v="Anthony.Mullins@VDOT.virginia.gov"/>
    <s v="Restoration and Rehabilitation"/>
    <s v="Rte. 729 (Child Project) rural rustic - Parent UPC # 107243.  This project will consist of installing new cross drain pipes, installing rip rap in the ditch line, blading the roadway, placing down 3&quot; of 21 A or B aggregate base stone and surface treating the roadway."/>
    <x v="0"/>
    <s v="Russell County"/>
    <s v="LEBANON"/>
    <s v="Southwestern"/>
    <s v="NonMPO : NonMPO"/>
    <s v="Cumberland Plateau : Russell"/>
    <s v="RURAL LOCAL"/>
    <s v="S"/>
    <s v="Secondary"/>
    <s v="Whites Subdivision Road"/>
    <s v="SC-729N (Russell County)"/>
    <n v="0"/>
    <s v="End State Maintenance"/>
    <n v="0.53"/>
    <s v="0.53 Miles South Rte. 603"/>
    <n v="0.34799999999999998"/>
    <s v="MI"/>
    <m/>
    <m/>
    <m/>
    <m/>
    <n v="0.35"/>
    <m/>
    <m/>
    <m/>
    <m/>
    <s v="N"/>
    <m/>
    <m/>
  </r>
  <r>
    <n v="108380"/>
    <s v="0698083959"/>
    <s v="PUBLIC"/>
    <n v="226"/>
    <n v="1435864"/>
    <s v="SYIP Details"/>
    <s v="Rte. 698 Child Rural Rustic Project - Parent UPC # 107243"/>
    <d v="2016-09-01T00:00:00"/>
    <s v="PROJECT CLOSEOUT COMPLETE"/>
    <s v="Anthony.Mullins"/>
    <s v="Anthony.Mullins@VDOT.virginia.gov"/>
    <s v="Restoration and Rehabilitation"/>
    <s v="Rte. 698 Child Rural Rustic Project - Parent UPC # 107243.  This project will consist of blading the roadway, cleaning the ditch line, replacing cross drain and entrance pipes, adding 3&quot; of 21 B aggregate base stone and surface treating the roadway."/>
    <x v="0"/>
    <s v="Russell County"/>
    <s v="LEBANON"/>
    <s v="Southwestern"/>
    <s v="NonMPO : NonMPO"/>
    <s v="Cumberland Plateau : Russell"/>
    <s v="RURAL LOCAL"/>
    <s v="S"/>
    <s v="Secondary"/>
    <s v="Sykes Rd."/>
    <s v=""/>
    <m/>
    <s v="Rte. 646"/>
    <m/>
    <s v="1.00 Miles West Rte. 646"/>
    <n v="1"/>
    <s v="MI"/>
    <m/>
    <m/>
    <m/>
    <m/>
    <n v="1"/>
    <m/>
    <m/>
    <m/>
    <m/>
    <s v="N"/>
    <m/>
    <m/>
  </r>
  <r>
    <n v="108307"/>
    <s v="0747083957"/>
    <s v="PUBLIC"/>
    <n v="226"/>
    <n v="1435865"/>
    <s v="SYIP Details"/>
    <s v="Rte. 747 (Child Project) Rural Rustic - Parent UPC # 107243"/>
    <d v="2016-08-25T00:00:00"/>
    <s v="PROJECT CLOSEOUT COMPLETE"/>
    <s v="Anthony.Mullins"/>
    <s v="Anthony.Mullins@VDOT.virginia.gov"/>
    <s v="Restoration and Rehabilitation"/>
    <s v="Rte. 747 (Child Project) Rural Rustic - Parent UPC # 107243.  This project will consist of installing new cross drain and entrance pipes, blading the roadway, cleaning the ditch line, placing down 3&quot; stone and surface treating the roadway."/>
    <x v="0"/>
    <s v="Russell County"/>
    <s v="LEBANON"/>
    <s v="Southwestern"/>
    <s v="NonMPO : NonMPO"/>
    <s v="Cumberland Plateau : Russell"/>
    <s v="RURAL LOCAL"/>
    <s v="S"/>
    <s v="Secondary"/>
    <s v="Willis Hollow Rd."/>
    <s v="SC-747N (Russell County)"/>
    <n v="0"/>
    <s v="Rte. 667"/>
    <n v="0.9"/>
    <s v="End State Maintenance"/>
    <n v="0.9375"/>
    <s v="MI"/>
    <m/>
    <m/>
    <m/>
    <m/>
    <n v="0.94"/>
    <m/>
    <m/>
    <m/>
    <m/>
    <s v="N"/>
    <m/>
    <m/>
  </r>
  <r>
    <n v="104447"/>
    <s v="0016092866"/>
    <s v="INSYP"/>
    <n v="222"/>
    <n v="1334839"/>
    <s v="N/A"/>
    <s v="Route 16 Tazewell Co. Va. Str. #1070 Fed. Str. #18404"/>
    <d v="2016-08-23T00:00:00"/>
    <s v="CONSTRUCTION COMPLETED"/>
    <s v="David.Lively"/>
    <s v="David.Lively@VDOT.virginia.gov"/>
    <s v="Bridge Rehab w/o Added Capacity"/>
    <s v="Bridge Rehab w/o added capacity"/>
    <x v="0"/>
    <s v="Tazewell County"/>
    <s v="LEBANON"/>
    <s v="Southwestern"/>
    <s v="NonMPO : NonMPO"/>
    <s v="Cumberland Plateau : Tazewell"/>
    <s v="RURAL MAJOR COLLECTOR"/>
    <s v="P"/>
    <s v="Primary"/>
    <s v="Route 16"/>
    <s v="VA-16N"/>
    <n v="58.95"/>
    <s v="4.68 mi. to Bus. 19"/>
    <n v="58.95"/>
    <s v="8.38 mi. to Smyth co. Line"/>
    <n v="0.01"/>
    <s v="MI"/>
    <m/>
    <m/>
    <m/>
    <m/>
    <m/>
    <m/>
    <m/>
    <m/>
    <m/>
    <m/>
    <m/>
    <m/>
  </r>
  <r>
    <n v="107119"/>
    <s v="0460092S91"/>
    <s v="PUBLIC"/>
    <n v="226"/>
    <n v="1419366"/>
    <s v="SYIP Details"/>
    <s v="US 460 / US 19 Overlap Shoulder Iniative - Tazewell County"/>
    <d v="2016-08-21T00:00:00"/>
    <s v="WAITING FINANCIAL CLOSURE"/>
    <s v="Brandi.Halloway"/>
    <s v="Brandi.Halloway@VDOT.virginia.gov"/>
    <s v="Safety"/>
    <s v="Install 2-4 foot paved shoulder, rumble strips and guardrail upgrades along the US 460 / US 19 Overlap section in Tazewell County."/>
    <x v="0"/>
    <s v="Tazewell County"/>
    <s v="LEBANON"/>
    <s v="Southwestern"/>
    <s v="NonMPO : NonMPO"/>
    <s v="Cumberland Plateau : Tazewell"/>
    <s v="RURAL PRINCIPAL ARTERIAL"/>
    <s v="P"/>
    <s v="Primary"/>
    <s v="Trail of the Lonesome Pine"/>
    <s v="US-460E"/>
    <n v="69.459999999999994"/>
    <s v="Int. Rte 460/19 &amp; 16"/>
    <n v="84.51"/>
    <s v="Int. Rte 460/19 &amp; 720"/>
    <n v="15.25"/>
    <s v="MI"/>
    <m/>
    <m/>
    <m/>
    <n v="15.25"/>
    <m/>
    <m/>
    <m/>
    <m/>
    <m/>
    <s v="N"/>
    <m/>
    <m/>
  </r>
  <r>
    <n v="87466"/>
    <s v="0696092779"/>
    <s v="PUBLIC"/>
    <n v="226"/>
    <n v="626497"/>
    <s v="SYIP Details"/>
    <s v="Reconstruct existing roadway"/>
    <d v="2016-08-17T00:00:00"/>
    <s v="CONSTRUCTION COMPLETED"/>
    <s v="JamesR.Jones"/>
    <s v="JamesR.Jones@VDOT.virginia.gov"/>
    <s v="Reconstruction w/o Added Capacity"/>
    <s v="Improve alignment, drainage, intersection, surface, and safety improvements"/>
    <x v="0"/>
    <s v="Tazewell County"/>
    <s v="LEBANON"/>
    <s v="Southwestern"/>
    <s v="NonMPO : NonMPO"/>
    <s v="Cumberland Plateau : Tazewell"/>
    <s v="RURAL MAJOR COLLECTOR"/>
    <s v="S"/>
    <s v="Secondary"/>
    <s v="Big Branch Rd."/>
    <s v="SC-696E (Tazewell County)"/>
    <n v="0.75"/>
    <s v="0.997 Mi. West of Int. Rte. 102/696"/>
    <n v="1.78"/>
    <s v=" Intersection of Rte. 102/696"/>
    <n v="0.997"/>
    <s v="MI"/>
    <m/>
    <m/>
    <m/>
    <m/>
    <m/>
    <m/>
    <m/>
    <m/>
    <m/>
    <m/>
    <m/>
    <m/>
  </r>
  <r>
    <n v="105552"/>
    <s v="GRIN961314"/>
    <s v="INSYP"/>
    <n v="236"/>
    <n v="1436155"/>
    <s v="N/A"/>
    <s v="On Call Guardrail Repair Accident hits for Interstate"/>
    <d v="2016-08-17T00:00:00"/>
    <s v="CONSTRUCTION COMPLETED"/>
    <s v="Quinton.Fields"/>
    <s v="Quinton.Fields@VDOT.virginia.gov"/>
    <s v="Safety"/>
    <s v="On Call Guardrail accident hits repair Interstate  District Wide."/>
    <x v="0"/>
    <s v="Bristol District-wide"/>
    <s v="LEBANON"/>
    <s v="Southwestern"/>
    <s v="NonMPO : NonMPO"/>
    <m/>
    <s v="N/A"/>
    <s v="I"/>
    <s v="Interstate"/>
    <m/>
    <m/>
    <m/>
    <s v="Various Locations"/>
    <m/>
    <s v="Various Locations"/>
    <m/>
    <m/>
    <m/>
    <m/>
    <m/>
    <m/>
    <m/>
    <m/>
    <m/>
    <m/>
    <m/>
    <m/>
    <m/>
    <m/>
  </r>
  <r>
    <n v="86599"/>
    <s v="0460013774"/>
    <s v="PUBLIC"/>
    <n v="226"/>
    <n v="571733"/>
    <s v="SYIP Details"/>
    <s v="WBL460 over Dismal river &amp; NS RWY Va struc 1074 Fed ID 3819"/>
    <d v="2016-08-09T00:00:00"/>
    <s v="CONSTRUCTION COMPLETED"/>
    <s v="Jeffrey.Powell"/>
    <s v="Jeffrey.Powell@VDOT.virginia.gov"/>
    <s v="Bridge Replacement w/o Added Capacity"/>
    <s v="Bridge Replacement "/>
    <x v="0"/>
    <s v="Buchanan County"/>
    <s v="LEBANON"/>
    <s v="Southwestern"/>
    <s v="NonMPO : NonMPO"/>
    <s v="Cumberland Plateau : Buchanan"/>
    <s v="RURAL PRINCIPAL ARTERIAL"/>
    <s v="P"/>
    <s v="Primary"/>
    <s v="RIVERSIDE DR"/>
    <s v="US-460W"/>
    <n v="21.01"/>
    <s v="3.65 mi. from Rte. 83"/>
    <n v="21.01"/>
    <s v="14.43 mi. to Tazewell County Line"/>
    <n v="3.9E-2"/>
    <s v="MI"/>
    <m/>
    <m/>
    <m/>
    <m/>
    <m/>
    <m/>
    <m/>
    <m/>
    <m/>
    <m/>
    <m/>
    <m/>
  </r>
  <r>
    <n v="106789"/>
    <s v="PM1B961F16"/>
    <s v="INSYP"/>
    <n v="222"/>
    <n v="1403070"/>
    <s v="N/A"/>
    <s v="FY16/CY15 Pavement Overlay I81"/>
    <d v="2016-07-31T00:00:00"/>
    <s v="CONSTRUCTION COMPLETED"/>
    <s v="todd.repass"/>
    <s v="todd.repass@VDOT.virginia.gov"/>
    <s v="Resurfacing"/>
    <s v="Improve Roadway by pavement overlay"/>
    <x v="0"/>
    <s v="Bristol District-wide"/>
    <m/>
    <s v="Southwestern"/>
    <s v="NonMPO : NonMPO"/>
    <m/>
    <s v="RURAL INTERSTATE"/>
    <s v="I"/>
    <s v="Interstate"/>
    <m/>
    <s v=""/>
    <m/>
    <s v="Various"/>
    <m/>
    <s v="Various"/>
    <m/>
    <s v="MI"/>
    <m/>
    <m/>
    <m/>
    <m/>
    <m/>
    <m/>
    <m/>
    <m/>
    <m/>
    <m/>
    <m/>
    <m/>
  </r>
  <r>
    <n v="108368"/>
    <s v="0880083958"/>
    <s v="PUBLIC"/>
    <n v="226"/>
    <n v="1435866"/>
    <s v="SYIP Details"/>
    <s v="Rte 880 Child Rural Rustic Project - Parent UPC # 107243"/>
    <d v="2016-07-30T00:00:00"/>
    <s v="WAITING FINANCIAL CLOSURE"/>
    <s v="Anthony.Mullins"/>
    <s v="Anthony.Mullins@VDOT.virginia.gov"/>
    <s v="Restoration and Rehabilitation"/>
    <s v="Rte 880 Child Rural Rustic Project - Parent UPC # 107243 - This project will consist of blading the roadway replacing cross drain and entrance pipes, adding 3&quot; 21 B aggregate base stone and surface treating the roadway."/>
    <x v="0"/>
    <s v="Russell County"/>
    <s v="LEBANON"/>
    <s v="Southwestern"/>
    <s v="NonMPO : NonMPO"/>
    <s v="Cumberland Plateau : Russell"/>
    <s v="RURAL LOCAL"/>
    <s v="S"/>
    <s v="Secondary"/>
    <s v="W.M. Helton Rd. "/>
    <s v="SC-880N (Russell County)"/>
    <n v="0"/>
    <s v="Rte. 624"/>
    <n v="0.57999999999999996"/>
    <s v="End State Maintenance"/>
    <n v="0.63"/>
    <s v="MI"/>
    <m/>
    <m/>
    <m/>
    <m/>
    <n v="0.63"/>
    <m/>
    <m/>
    <m/>
    <m/>
    <s v="N"/>
    <m/>
    <m/>
  </r>
  <r>
    <n v="86295"/>
    <s v="0619086714"/>
    <s v="PUBLIC"/>
    <n v="233"/>
    <n v="555516"/>
    <s v="SYIP Details"/>
    <s v="Dotson Ridge Rd over N Fork HolstonRiver Va#6023 Fed ID17568"/>
    <d v="2016-07-28T00:00:00"/>
    <s v="CONSTRUCTION COMPLETED"/>
    <s v="Jeffrey.Powell"/>
    <s v="Jeffrey.Powell@VDOT.virginia.gov"/>
    <s v="Bridge Replacement w/o Added Capacity"/>
    <s v="Bridge Replacement"/>
    <x v="0"/>
    <s v="Smyth County"/>
    <s v="WYTHEVILLE"/>
    <s v="Southwestern"/>
    <s v="NonMPO : NonMPO"/>
    <s v="Mount Rogers : Smyth"/>
    <s v="RURAL LOCAL"/>
    <s v="S"/>
    <s v="Secondary"/>
    <s v="DOTSON RIDGE ROAD"/>
    <s v="SC-619N (Smyth County)"/>
    <n v="0.25"/>
    <s v="0.19 miles to Route 610"/>
    <n v="0.25"/>
    <s v="2.25 miles to Route 42"/>
    <n v="0.01"/>
    <s v="MI"/>
    <m/>
    <m/>
    <m/>
    <m/>
    <m/>
    <m/>
    <m/>
    <m/>
    <m/>
    <m/>
    <m/>
    <m/>
  </r>
  <r>
    <n v="86479"/>
    <s v="0611095915"/>
    <s v="PUBLIC"/>
    <n v="226"/>
    <n v="571739"/>
    <s v="SYIP Details"/>
    <s v="0611-095-6011 Superstructure Replacement Fed Id 19000"/>
    <d v="2016-07-25T00:00:00"/>
    <s v="CONSTRUCTION COMPLETED"/>
    <s v="Kenneth.Coleman"/>
    <s v="Kenneth.Coleman@VDOT.virginia.gov"/>
    <s v="Bridge Rehab w/o Added Capacity"/>
    <s v="Bridge Replacement"/>
    <x v="0"/>
    <s v="Washington County"/>
    <s v="LEBANON"/>
    <s v="Southwestern"/>
    <s v="NonMPO : NonMPO"/>
    <s v="Mount Rogers : Washington"/>
    <s v="RURAL LOCAL"/>
    <s v="S"/>
    <s v="Secondary"/>
    <s v="N. FORK RIVER RD"/>
    <s v="SC-611N (Washington County)"/>
    <n v="27.99"/>
    <s v="0.00 fr. 747"/>
    <n v="27.99"/>
    <s v="3.00 to 874"/>
    <n v="1.9E-2"/>
    <s v="MI"/>
    <m/>
    <m/>
    <m/>
    <m/>
    <m/>
    <m/>
    <m/>
    <m/>
    <m/>
    <m/>
    <m/>
    <m/>
  </r>
  <r>
    <n v="105084"/>
    <s v="9999961266"/>
    <s v="INSYP"/>
    <n v="236"/>
    <n v="1436132"/>
    <s v="N/A"/>
    <s v="INTERSTATE 81 &amp; 77 MARKING RETRACE - BRISTOL DISTRICT"/>
    <d v="2016-07-25T00:00:00"/>
    <s v="CONSTRUCTION COMPLETED"/>
    <s v="Troy.Shelley"/>
    <s v="Troy.Shelley@VDOT.virginia.gov"/>
    <s v="Safety"/>
    <s v="RAAP Project to replace/retrace center line and edge line pavement markings on Interstate 81 &amp; 77 in the Bristol District in the Spring of 2016. "/>
    <x v="0"/>
    <s v="Bristol District-wide"/>
    <m/>
    <s v="Southwestern"/>
    <s v="Bristol : Bristol District-wide"/>
    <m/>
    <s v="RURAL INTERSTATE"/>
    <s v="I"/>
    <s v="Interstate"/>
    <m/>
    <m/>
    <m/>
    <s v="VARIOUS"/>
    <m/>
    <s v="VARIOUS"/>
    <m/>
    <m/>
    <m/>
    <m/>
    <m/>
    <m/>
    <m/>
    <m/>
    <m/>
    <m/>
    <m/>
    <m/>
    <m/>
    <m/>
  </r>
  <r>
    <n v="106572"/>
    <s v="0023961732"/>
    <s v="PUBLIC"/>
    <n v="226"/>
    <n v="1411026"/>
    <s v="SYIP Details"/>
    <s v="US 23 Install Paved Shoulders and Rumble Strips"/>
    <d v="2016-07-21T00:00:00"/>
    <s v="WAITING FINANCIAL CLOSURE"/>
    <s v="Robert.Ratliff"/>
    <s v="Robert.Ratliff@VDOT.virginia.gov"/>
    <s v="Safety"/>
    <s v="Install Paved Shoulders on NB &amp; SB lanes, Rumble Strips and Update Guardrail along US 23 in Scott, Lee and Wise County."/>
    <x v="0"/>
    <s v="Bristol District-wide"/>
    <m/>
    <s v="Southwestern"/>
    <s v="NonMPO : NonMPO"/>
    <m/>
    <s v="RURAL PRINCIPAL ARTERIAL"/>
    <s v="P"/>
    <s v="Primary"/>
    <m/>
    <s v="US-23N"/>
    <n v="22"/>
    <s v="Rte 23 &amp; Rte 654"/>
    <n v="44.47"/>
    <s v="BUS 23 &amp; RTE. 757"/>
    <n v="22.47"/>
    <s v="MI"/>
    <m/>
    <m/>
    <m/>
    <n v="22.47"/>
    <m/>
    <m/>
    <m/>
    <m/>
    <m/>
    <s v="N"/>
    <m/>
    <m/>
  </r>
  <r>
    <n v="105509"/>
    <s v="U000221225"/>
    <s v="PUBLIC"/>
    <n v="226"/>
    <n v="1323156"/>
    <s v="SYIP Details"/>
    <s v="Horton St - Install Flashing  Lights and Gates "/>
    <d v="2016-07-12T00:00:00"/>
    <s v="WAITING FINANCIAL CLOSURE"/>
    <s v="Gregory.Huffman"/>
    <s v="Gregory.Huffman@VDOT.virginia.gov"/>
    <s v="Rail/Highway Crossing"/>
    <s v="Highway-Rail Safety Project - Priority Number 2015002 - Horton St. - Gate City - Install Flashing Lights and Gates"/>
    <x v="0"/>
    <s v="Gate City"/>
    <s v="WISE"/>
    <s v="Southwestern"/>
    <s v="NonMPO : NonMPO"/>
    <s v="Lenowisco : Gate City"/>
    <s v="URBAN LOCAL"/>
    <s v="U"/>
    <s v="Urban"/>
    <s v="Horton St."/>
    <m/>
    <m/>
    <s v="35 ft S Park St"/>
    <m/>
    <s v="at NSRR Crossing #734292C"/>
    <m/>
    <m/>
    <m/>
    <m/>
    <m/>
    <m/>
    <m/>
    <m/>
    <m/>
    <m/>
    <m/>
    <m/>
    <m/>
    <m/>
  </r>
  <r>
    <n v="108096"/>
    <s v="SS1B961F17"/>
    <s v="INSYP"/>
    <n v="236"/>
    <n v="1436472"/>
    <s v="N/A"/>
    <s v="FY17/CY16 Secondary Slurry Seal Schedule SS1B"/>
    <d v="2016-07-08T00:00:00"/>
    <s v="CONSTRUCTION STARTED"/>
    <s v="todd.repass"/>
    <s v="todd.repass@VDOT.virginia.gov"/>
    <s v="Resurfacing"/>
    <s v="Improve Secondary roadway by applying slurry seal"/>
    <x v="0"/>
    <s v="Bristol District-wide"/>
    <m/>
    <s v="Southwestern"/>
    <s v="NonMPO : NonMPO"/>
    <m/>
    <s v="RURAL LOCAL"/>
    <s v="S"/>
    <s v="Secondary"/>
    <m/>
    <s v=""/>
    <m/>
    <s v="Various"/>
    <m/>
    <s v="Various"/>
    <m/>
    <s v="MI"/>
    <m/>
    <m/>
    <m/>
    <m/>
    <m/>
    <m/>
    <m/>
    <m/>
    <m/>
    <m/>
    <m/>
    <m/>
  </r>
  <r>
    <n v="103799"/>
    <s v="0011961001"/>
    <s v="INSYP"/>
    <n v="222"/>
    <n v="1334752"/>
    <s v="N/A"/>
    <s v="ROUTE 11 - INSTALL CCTV CAMERAS DISTRICTWIDE"/>
    <d v="2016-07-07T00:00:00"/>
    <s v="CONSTRUCTION COMPLETED"/>
    <s v="Larry.Meadows"/>
    <s v="Larry.Meadows@VDOT.virginia.gov"/>
    <s v="Traffic Management/Engineering"/>
    <s v="Project to use REGIONAL CONTRACT UPC 104045 to install CCTV cameras at various locations on Route 11 in Bristol District."/>
    <x v="0"/>
    <s v="Bristol District-wide"/>
    <m/>
    <s v="Southwestern"/>
    <s v="Bristol : Bristol District-wide"/>
    <m/>
    <s v="RURAL MAJOR COLLECTOR"/>
    <s v="P"/>
    <s v="Primary"/>
    <s v="ROUTE 11"/>
    <m/>
    <m/>
    <s v="VARIOUS"/>
    <m/>
    <s v="VARIOUS"/>
    <m/>
    <m/>
    <m/>
    <m/>
    <m/>
    <m/>
    <m/>
    <m/>
    <m/>
    <m/>
    <m/>
    <m/>
    <m/>
    <m/>
  </r>
  <r>
    <n v="101143"/>
    <s v="0637025756"/>
    <s v="PUBLIC"/>
    <n v="226"/>
    <n v="1070989"/>
    <s v="SYIP Details"/>
    <s v="Spot widening, grade, drain, pave."/>
    <m/>
    <s v="CONSTRUCTION COMPLETED"/>
    <s v="Chase.Buchanan"/>
    <s v="Chase.Buchanan@VDOT.virginia.gov"/>
    <s v="Reconstruction w/o Added Capacity"/>
    <s v="Improve alignment, widen, grade, drain and pave.  PE only."/>
    <x v="0"/>
    <s v="Dickenson County"/>
    <s v="WISE"/>
    <s v="Southwestern"/>
    <s v="NonMPO : NonMPO"/>
    <s v="Cumberland Plateau : Dickenson"/>
    <s v="RURAL LOCAL"/>
    <s v="S"/>
    <s v="Secondary"/>
    <s v="Rose Ridge"/>
    <m/>
    <m/>
    <s v="Int. Rte. 83"/>
    <m/>
    <s v="1.07 Miles North of Route 83"/>
    <n v="1.07"/>
    <s v="MI"/>
    <m/>
    <m/>
    <m/>
    <m/>
    <m/>
    <m/>
    <m/>
    <m/>
    <m/>
    <m/>
    <m/>
    <m/>
  </r>
  <r>
    <n v="101612"/>
    <s v="0681025T57"/>
    <s v="NOSYP"/>
    <s v="N/A"/>
    <s v="N/A"/>
    <s v="N/A"/>
    <s v="Curve Widening Spot Grade and Asphalt Rehab"/>
    <m/>
    <s v="WAITING FINANCIAL CLOSURE"/>
    <s v="Brandon.Bennett"/>
    <s v="Brandon.Bennett@VDOT.virginia.gov"/>
    <s v="Reconstruction w/o Added Capacity"/>
    <s v="Curve Widening Spot Grade and Asphalt Rehab"/>
    <x v="0"/>
    <s v="Dickenson County"/>
    <s v="WISE"/>
    <s v="Southwestern"/>
    <s v="NonMPO : NonMPO"/>
    <s v="Cumberland Plateau : Dickenson"/>
    <s v="RURAL LOCAL"/>
    <s v="S"/>
    <s v="Secondary"/>
    <s v="Buffalo Creek"/>
    <m/>
    <m/>
    <s v="0.735mi N Rte 63"/>
    <m/>
    <s v="0.900mi N Rte 63"/>
    <n v="0.16500000000000001"/>
    <s v="MI"/>
    <m/>
    <m/>
    <m/>
    <m/>
    <m/>
    <m/>
    <m/>
    <m/>
    <m/>
    <m/>
    <m/>
    <m/>
  </r>
  <r>
    <n v="107678"/>
    <s v="0019252272"/>
    <s v="PUBLIC"/>
    <n v="226"/>
    <n v="1427435"/>
    <s v="SYIP Details"/>
    <s v="REPLACE SIGNAL AT MAIN ST. (RTE. 19 BUS.) AND CHURCH ST."/>
    <m/>
    <s v="WAITING FINANCIAL CLOSURE"/>
    <s v="Bryan.Glover"/>
    <s v="Bryan.Glover@VDOT.virginia.gov"/>
    <s v="Safety"/>
    <s v="Replace existing signal at intersection of Main Street (Rte. 19 Bus.) and Church Street in Town of Lebanon."/>
    <x v="0"/>
    <s v="Lebanon"/>
    <s v="LEBANON"/>
    <s v="Southwestern"/>
    <s v="NonMPO : NonMPO"/>
    <s v="Cumberland Plateau : Lebanon"/>
    <s v="RURAL MINOR ARTERIAL"/>
    <s v="U"/>
    <s v="Urban"/>
    <s v="Main St. (Rte. 19 Bus.)/Church St."/>
    <s v="BUS US-19E"/>
    <n v="1.49"/>
    <s v="Intersection Rte. 19 and Church St."/>
    <n v="1.5"/>
    <s v="Intersection Rte. 19 and Church St."/>
    <n v="0.01"/>
    <s v="MI"/>
    <m/>
    <m/>
    <m/>
    <m/>
    <m/>
    <m/>
    <m/>
    <m/>
    <m/>
    <m/>
    <m/>
    <m/>
  </r>
  <r>
    <n v="105659"/>
    <s v="0723052R03"/>
    <s v="PUBLIC"/>
    <n v="226"/>
    <n v="1335056"/>
    <s v="SYIP Details"/>
    <s v="RTE. 723 HARDSURFACE UNPAVED ROAD"/>
    <m/>
    <s v="WAITING FINANCIAL CLOSURE"/>
    <s v="Brandon.Bennett"/>
    <s v="Brandon.Bennett@VDOT.virginia.gov"/>
    <s v="Reconstruction w/o Added Capacity"/>
    <s v="Hardsurface unpaved road.  FY 15 Revenue Sharing."/>
    <x v="0"/>
    <s v="Lee County"/>
    <s v="WISE"/>
    <s v="Southwestern"/>
    <s v="NonMPO : NonMPO"/>
    <s v="Lenowisco : Lee"/>
    <s v="RURAL LOCAL"/>
    <s v="S"/>
    <s v="Secondary"/>
    <m/>
    <m/>
    <m/>
    <s v="Rte. 639"/>
    <m/>
    <s v="Dead end"/>
    <n v="0.78"/>
    <s v="MI"/>
    <m/>
    <m/>
    <m/>
    <m/>
    <n v="0.78"/>
    <m/>
    <m/>
    <m/>
    <m/>
    <s v="N"/>
    <m/>
    <m/>
  </r>
  <r>
    <n v="107246"/>
    <s v="U000158R73"/>
    <s v="PUBLIC"/>
    <n v="226"/>
    <n v="1419091"/>
    <s v="SYIP Details"/>
    <s v="PAVEMENT OVERLAY-MAINTENANCE"/>
    <m/>
    <s v="CONSTRUCTION COMPLETED"/>
    <s v="Chase.Buchanan"/>
    <s v="Chase.Buchanan@VDOT.virginia.gov"/>
    <s v="Resurfacing"/>
    <s v="Pavement overlay - maintenance.  Revenue Sharing FY16."/>
    <x v="0"/>
    <s v="Tazewell"/>
    <s v="LEBANON"/>
    <s v="Southwestern"/>
    <s v="NonMPO : NonMPO"/>
    <s v="Cumberland Plateau : Tazewell"/>
    <s v="N/A"/>
    <s v="U"/>
    <s v="Urban"/>
    <m/>
    <s v=""/>
    <m/>
    <s v="Various Route"/>
    <m/>
    <s v="Various Route"/>
    <n v="5"/>
    <s v="MI"/>
    <m/>
    <m/>
    <m/>
    <m/>
    <m/>
    <m/>
    <m/>
    <m/>
    <m/>
    <m/>
    <m/>
    <m/>
  </r>
  <r>
    <n v="107690"/>
    <s v="0023101127"/>
    <s v="PUBLIC"/>
    <n v="226"/>
    <n v="1427457"/>
    <s v="SYIP Details"/>
    <s v="Surface Treatment Route 23 Bus. Gilley Ave."/>
    <m/>
    <s v="CONSTRUCTION COMPLETED"/>
    <s v="KR.Plummer"/>
    <s v="KR.Plummer@VDOT.virginia.gov"/>
    <s v="Resurfacing"/>
    <s v="Surface Treatment Rte. 23 Bus."/>
    <x v="0"/>
    <s v="Big Stone Gap"/>
    <s v="WISE"/>
    <s v="Southwestern"/>
    <s v="NonMPO : NonMPO"/>
    <s v="Lenowisco : Big Stone Gap"/>
    <s v="URBAN MINOR ARTERIAL"/>
    <s v="U"/>
    <s v="Urban"/>
    <s v="Rte. 23 Bus."/>
    <s v="BUS US-23N   (4 Appalachia\Norton\Wise\Big Stone Gap)"/>
    <n v="0.35"/>
    <s v="Gilley Ave."/>
    <n v="0.43"/>
    <s v="Maxfield Rd."/>
    <n v="7.0000000000000007E-2"/>
    <s v="MI"/>
    <m/>
    <m/>
    <m/>
    <m/>
    <m/>
    <m/>
    <m/>
    <m/>
    <m/>
    <m/>
    <m/>
    <m/>
  </r>
  <r>
    <n v="108147"/>
    <s v="0016092896"/>
    <s v="PUBLIC"/>
    <n v="226"/>
    <n v="1435852"/>
    <s v="SYIP Details"/>
    <s v="Rte. 16 (Back of the Dragon) shoulder paving."/>
    <m/>
    <s v="CONSTRUCTION COMPLETED"/>
    <s v="Anthony.Mullins"/>
    <s v="Anthony.Mullins@VDOT.virginia.gov"/>
    <s v="Restoration and Rehabilitation"/>
    <s v="Rte. 16 (Back of the Dragon) shoulder paving.  Pave shoulder with 4&quot; of SM 12.5 A asphalt at various locations starting at Buss. 19 and extending to the Smyth County Line."/>
    <x v="0"/>
    <s v="Tazewell County"/>
    <s v="LEBANON"/>
    <s v="Southwestern"/>
    <s v="NonMPO : NonMPO"/>
    <s v="Cumberland Plateau : Tazewell"/>
    <s v="RURAL LOCAL"/>
    <s v="P"/>
    <s v="Primary"/>
    <s v="Rte. 16"/>
    <s v=""/>
    <m/>
    <s v="6.00 Mles North Rte. Buss. 19"/>
    <m/>
    <s v="Smyth County Line"/>
    <n v="7"/>
    <s v="MI"/>
    <m/>
    <m/>
    <m/>
    <m/>
    <n v="7"/>
    <m/>
    <m/>
    <m/>
    <m/>
    <s v="N"/>
    <m/>
    <m/>
  </r>
  <r>
    <n v="107684"/>
    <s v="0023146735"/>
    <s v="PUBLIC"/>
    <n v="226"/>
    <n v="1427451"/>
    <s v="SYIP Details"/>
    <s v="MILLING AND PAVING US23 BUS. PARK AVENUE NW"/>
    <m/>
    <s v="PROJECT CLOSEOUT COMPLETE"/>
    <s v="KR.Plummer"/>
    <s v="KR.Plummer@VDOT.virginia.gov"/>
    <s v="Resurfacing"/>
    <s v="Milling &amp; Paving Route 23"/>
    <x v="0"/>
    <s v="Norton"/>
    <s v="WISE"/>
    <s v="Southwestern"/>
    <s v="NonMPO : NonMPO"/>
    <s v="Lenowisco : Norton"/>
    <s v="URBAN MINOR ARTERIAL"/>
    <s v="U"/>
    <s v="Urban"/>
    <s v="US23"/>
    <s v="BUS US-23N   (4 Appalachia\Norton\Wise\Big Stone Gap)"/>
    <n v="15.63"/>
    <s v="US23"/>
    <n v="15.79"/>
    <s v="Park Avenue"/>
    <n v="0.15"/>
    <s v="MI"/>
    <m/>
    <m/>
    <m/>
    <m/>
    <m/>
    <m/>
    <m/>
    <m/>
    <m/>
    <m/>
    <m/>
    <m/>
  </r>
  <r>
    <n v="97814"/>
    <s v="EN10329104"/>
    <s v="PUBLIC"/>
    <n v="222"/>
    <n v="957020"/>
    <s v="SYIP Details"/>
    <s v="Wise Downtown Sidewalk Upgrades &amp; Streetscaping Project"/>
    <m/>
    <s v="CONSTRUCTION COMPLETED"/>
    <s v="Chase.Buchanan"/>
    <s v="Chase.Buchanan@VDOT.virginia.gov"/>
    <s v="Facilities for Pedestrians and Bicycles"/>
    <s v="Streetscaping and sidewalk improvements in the Town of Wise."/>
    <x v="0"/>
    <s v="Wise"/>
    <s v="WISE"/>
    <s v="Southwestern"/>
    <s v="NonMPO : NonMPO"/>
    <s v="Lenowisco : Wise"/>
    <s v="N/A"/>
    <s v="E"/>
    <s v="Enhancement"/>
    <m/>
    <m/>
    <m/>
    <m/>
    <m/>
    <m/>
    <m/>
    <m/>
    <m/>
    <n v="0.4"/>
    <m/>
    <m/>
    <m/>
    <m/>
    <m/>
    <m/>
    <m/>
    <s v="N"/>
    <m/>
    <m/>
  </r>
  <r>
    <n v="107247"/>
    <s v="U000329R12"/>
    <s v="PUBLIC"/>
    <n v="226"/>
    <n v="1419090"/>
    <s v="SYIP Details"/>
    <s v="PAVEMENT OVERLAY-MAINTENANCE"/>
    <m/>
    <s v="CONSTRUCTION COMPLETED"/>
    <s v="Chase.Buchanan"/>
    <s v="Chase.Buchanan@VDOT.virginia.gov"/>
    <s v="Resurfacing"/>
    <s v="Pavement overlay-maintenance.  Revenue Sharing FY16."/>
    <x v="0"/>
    <s v="Wise"/>
    <s v="WISE"/>
    <s v="Southwestern"/>
    <s v="NonMPO : NonMPO"/>
    <s v="Lenowisco : Wise"/>
    <s v="N/A"/>
    <s v="U"/>
    <s v="Urban"/>
    <s v="Various"/>
    <s v=""/>
    <m/>
    <s v="Various Routes"/>
    <m/>
    <s v="Various Routes"/>
    <n v="5"/>
    <s v="MI"/>
    <m/>
    <m/>
    <m/>
    <m/>
    <m/>
    <m/>
    <m/>
    <m/>
    <m/>
    <m/>
    <m/>
    <m/>
  </r>
  <r>
    <n v="56389"/>
    <s v="EN00010101"/>
    <s v="PUBLIC"/>
    <n v="77"/>
    <n v="61610"/>
    <s v="SYIP Details"/>
    <s v="BLAND COUNTY HISTORICAL SOCIETY, WOLF CREEK INDIAN VILLAGE"/>
    <m/>
    <s v="CONSTRUCTION COMPLETED"/>
    <s v="Chase.Buchanan"/>
    <s v="Chase.Buchanan@VDOT.virginia.gov"/>
    <s v="Landscaping/Beautification"/>
    <s v="Phase improvements to the Indian Village site."/>
    <x v="0"/>
    <s v="Bland County"/>
    <s v="WYTHEVILLE"/>
    <s v="Southwestern"/>
    <s v="NonMPO : NonMPO"/>
    <s v="Mount Rogers : Bland"/>
    <s v="RURAL LOCAL"/>
    <s v="P"/>
    <s v="Primary"/>
    <s v=" "/>
    <m/>
    <m/>
    <s v="CONSTRUCTION OF BUILDING, ENTRANCE DRIVE, ADDITIONAL"/>
    <m/>
    <s v="PARKING AND OTHER ENHANCEMENTS"/>
    <n v="0"/>
    <s v="MI"/>
    <m/>
    <m/>
    <m/>
    <m/>
    <m/>
    <m/>
    <m/>
    <m/>
    <m/>
    <m/>
    <m/>
    <m/>
  </r>
  <r>
    <n v="101120"/>
    <s v="9999092R21"/>
    <s v="PUBLIC"/>
    <n v="193"/>
    <n v="1070996"/>
    <s v="SYIP Details"/>
    <s v="Various Rural Additions - Grade, Drainage, and Hard Paving"/>
    <m/>
    <s v="WAITING FINANCIAL CLOSURE"/>
    <s v="Anthony.Mullins"/>
    <s v="Anthony.Mullins@VDOT.virginia.gov"/>
    <s v="Resurfacing"/>
    <s v="Grade, Drainage, and Paving of Various Rural Additions.  Tazewell County FY2012 Revenue Sharing Project."/>
    <x v="0"/>
    <s v="Tazewell County"/>
    <s v="LEBANON"/>
    <s v="Southwestern"/>
    <s v="NonMPO : NonMPO"/>
    <s v="Cumberland Plateau : Tazewell"/>
    <s v="RURAL LOCAL"/>
    <s v="N"/>
    <s v="Miscellaneous"/>
    <s v="Various"/>
    <m/>
    <m/>
    <s v="Various"/>
    <m/>
    <s v="Various"/>
    <m/>
    <m/>
    <m/>
    <m/>
    <m/>
    <m/>
    <m/>
    <m/>
    <m/>
    <m/>
    <m/>
    <m/>
    <m/>
    <m/>
  </r>
  <r>
    <n v="102722"/>
    <s v="9999092R27"/>
    <s v="PUBLIC"/>
    <n v="193"/>
    <n v="1191372"/>
    <s v="SYIP Details"/>
    <s v="Rural Additions - various routes"/>
    <m/>
    <s v="WAITING FINANCIAL CLOSURE"/>
    <s v="Chase.Buchanan"/>
    <s v="Chase.Buchanan@VDOT.virginia.gov"/>
    <s v="Reconstruction w/o Added Capacity"/>
    <s v="Rural Additions - various routes"/>
    <x v="0"/>
    <s v="Tazewell County"/>
    <s v="LEBANON"/>
    <s v="Southwestern"/>
    <s v="NonMPO : NonMPO"/>
    <s v="Cumberland Plateau : Tazewell"/>
    <s v="N/A"/>
    <s v="S"/>
    <s v="Secondary"/>
    <s v="various"/>
    <m/>
    <m/>
    <s v="various"/>
    <m/>
    <s v="various"/>
    <n v="5.53"/>
    <s v="MI"/>
    <m/>
    <m/>
    <m/>
    <m/>
    <m/>
    <m/>
    <m/>
    <m/>
    <m/>
    <m/>
    <m/>
    <m/>
  </r>
  <r>
    <n v="105662"/>
    <s v="9999083R40"/>
    <s v="PUBLIC"/>
    <n v="222"/>
    <n v="1335059"/>
    <s v="SYIP Details"/>
    <s v="RURAL RUSTIC/VAR. RTES."/>
    <m/>
    <s v="WAITING FINANCIAL CLOSURE"/>
    <s v="Anthony.Mullins"/>
    <s v="Anthony.Mullins@VDOT.virginia.gov"/>
    <s v="Reconstruction w/o Added Capacity"/>
    <s v="Rural Rustic/Various Routes.  FY 15 Revenue Sharing."/>
    <x v="0"/>
    <s v="Russell County"/>
    <s v="LEBANON"/>
    <s v="Southwestern"/>
    <s v="NonMPO : NonMPO"/>
    <s v="Cumberland Plateau : Russell"/>
    <s v="N/A"/>
    <s v="S"/>
    <s v="Secondary"/>
    <m/>
    <m/>
    <m/>
    <s v="Various"/>
    <m/>
    <s v="Various"/>
    <n v="5"/>
    <s v="MI"/>
    <m/>
    <m/>
    <m/>
    <m/>
    <m/>
    <m/>
    <m/>
    <m/>
    <m/>
    <m/>
    <m/>
    <m/>
  </r>
  <r>
    <n v="107243"/>
    <s v="9999083953"/>
    <s v="PUBLIC"/>
    <n v="226"/>
    <n v="1419116"/>
    <s v="SYIP Details"/>
    <s v="RECONSTRUCTION OF VARIOUS RURAL RUSTIC ROUTES"/>
    <m/>
    <s v="CONSTRUCTION COMPLETED"/>
    <s v="Anthony.Mullins"/>
    <s v="Anthony.Mullins@VDOT.virginia.gov"/>
    <s v="Restoration and Rehabilitation"/>
    <s v="Reconstruction of various rural rustic routes FY 16 Revenue Sharing (Construction)"/>
    <x v="0"/>
    <s v="Russell County"/>
    <s v="LEBANON"/>
    <s v="Southwestern"/>
    <s v="NonMPO : NonMPO"/>
    <s v="Cumberland Plateau : Russell"/>
    <s v="N/A"/>
    <s v="S"/>
    <s v="Secondary"/>
    <s v="Various"/>
    <s v=""/>
    <m/>
    <s v="Various"/>
    <m/>
    <s v="Various"/>
    <n v="3"/>
    <s v="MI"/>
    <m/>
    <m/>
    <m/>
    <m/>
    <m/>
    <m/>
    <m/>
    <m/>
    <m/>
    <m/>
    <m/>
    <m/>
  </r>
  <r>
    <n v="104791"/>
    <s v="0673083860"/>
    <s v="INSYP"/>
    <n v="222"/>
    <n v="1262769"/>
    <s v="N/A"/>
    <s v="BLADE, DITCH &amp; SURFACE TREAT NON-HARD SURFACE ROAD"/>
    <m/>
    <s v="WAITING FINANCIAL CLOSURE"/>
    <s v="Anthony.Mullins"/>
    <s v="Anthony.Mullins@VDOT.virginia.gov"/>
    <s v="Resurfacing"/>
    <s v="Blade, ditch and surface treat non-hard surface road.  Rural Rustic."/>
    <x v="0"/>
    <s v="Russell County"/>
    <s v="LEBANON"/>
    <s v="Southwestern"/>
    <s v="NonMPO : NonMPO"/>
    <s v="Cumberland Plateau : Russell"/>
    <s v="RURAL LOCAL"/>
    <s v="S"/>
    <s v="Secondary"/>
    <s v="Morning Star Circle"/>
    <s v="SC-673N (Russell County)"/>
    <n v="1.5"/>
    <s v="1.5 Mi. N. Rte. 657"/>
    <n v="2.25"/>
    <s v="2.25 Mi. N. Rte. 657"/>
    <n v="0.75"/>
    <s v="MI"/>
    <m/>
    <m/>
    <m/>
    <m/>
    <n v="0.75"/>
    <m/>
    <m/>
    <m/>
    <m/>
    <s v="N"/>
    <m/>
    <m/>
  </r>
  <r>
    <n v="16974"/>
    <s v="0699095302"/>
    <s v="INSYP"/>
    <n v="202"/>
    <n v="186006"/>
    <s v="N/A"/>
    <s v="RTE 699 - RECONSTRUCT EXISTING PAVEMENT"/>
    <m/>
    <s v="WAITING FINANCIAL CLOSURE"/>
    <s v="John.Bolling"/>
    <s v="John.Bolling@VDOT.virginia.gov"/>
    <s v="Reconstruction w/o Added Capacity"/>
    <s v="Improve safety and capacity."/>
    <x v="0"/>
    <s v="Washington County"/>
    <s v="LEBANON"/>
    <s v="Southwestern"/>
    <s v="Bristol : Washington County"/>
    <s v="Mount Rogers : Washington"/>
    <s v="RURAL LOCAL"/>
    <s v="S"/>
    <s v="Secondary"/>
    <s v="WALDON ROAD"/>
    <m/>
    <m/>
    <s v="NCL ABINGDON"/>
    <m/>
    <s v="ROUTE 923"/>
    <n v="1.2"/>
    <s v="MI"/>
    <m/>
    <m/>
    <m/>
    <m/>
    <m/>
    <m/>
    <m/>
    <m/>
    <m/>
    <m/>
    <m/>
    <m/>
  </r>
  <r>
    <n v="103388"/>
    <s v="0705086753"/>
    <s v="INSYP"/>
    <n v="222"/>
    <n v="1191250"/>
    <s v="N/A"/>
    <s v="Rte. 705-Surface treat non-hardsurface rd &amp; improve drainage"/>
    <m/>
    <s v="WAITING FINANCIAL CLOSURE"/>
    <s v="Todd.Henderson"/>
    <s v="Todd.Henderson@VDOT.virginia.gov"/>
    <s v="Reconstruction w/o Added Capacity"/>
    <s v="Surface treat non-hardsurface road and improve drainage.  Rural Rustic"/>
    <x v="0"/>
    <s v="Smyth County"/>
    <s v="WYTHEVILLE"/>
    <s v="Southwestern"/>
    <s v="NonMPO : NonMPO"/>
    <s v="Mount Rogers : Smyth"/>
    <s v="RURAL LOCAL"/>
    <s v="S"/>
    <s v="Secondary"/>
    <s v="White Rock Furnace Rd."/>
    <s v="SC-705E (Smyth County)"/>
    <n v="0"/>
    <s v="Dead end"/>
    <n v="0.3"/>
    <s v="Rte. 614"/>
    <n v="0.3"/>
    <s v="MI"/>
    <m/>
    <m/>
    <m/>
    <m/>
    <n v="0.3"/>
    <m/>
    <m/>
    <m/>
    <m/>
    <s v="N"/>
    <m/>
    <m/>
  </r>
  <r>
    <n v="104935"/>
    <s v="0651010P61"/>
    <s v="INSYP"/>
    <n v="226"/>
    <n v="1262774"/>
    <s v="N/A"/>
    <s v="RTE 651 RECONSTRUCT &amp; SURFACE TREAT NON-HARDSURFACED RD."/>
    <m/>
    <s v="WAITING FINANCIAL CLOSURE"/>
    <s v="Todd.Henderson"/>
    <s v="Todd.Henderson@VDOT.virginia.gov"/>
    <s v="Reconstruction w/o Added Capacity"/>
    <s v="IMPROVE ROADWAY SURFACE"/>
    <x v="0"/>
    <s v="Bland County"/>
    <s v="WYTHEVILLE"/>
    <s v="Southwestern"/>
    <s v="NonMPO : NonMPO"/>
    <s v="Mount Rogers : Bland"/>
    <s v="RURAL LOCAL"/>
    <s v="S"/>
    <s v="Secondary"/>
    <s v="ROCK WALL DRIVE"/>
    <s v="SC-651N (Bland County)"/>
    <n v="0.22"/>
    <s v="INT. RTE. 604"/>
    <n v="0"/>
    <s v="END STATE MAINTENANCE"/>
    <n v="0.22"/>
    <s v="MI"/>
    <m/>
    <m/>
    <m/>
    <m/>
    <n v="0.2"/>
    <m/>
    <m/>
    <m/>
    <m/>
    <s v="N"/>
    <m/>
    <m/>
  </r>
  <r>
    <n v="107740"/>
    <s v="0381102738"/>
    <s v="PUBLIC"/>
    <n v="226"/>
    <n v="1427459"/>
    <s v="SYIP Details"/>
    <s v="MILLING AND PAVING RTE. 381 COMMONWEALTH AVE."/>
    <m/>
    <s v="WAITING FINANCIAL CLOSURE"/>
    <s v="Roger.Musser"/>
    <s v="Roger.Musser@VDOT.virginia.gov"/>
    <s v="Resurfacing"/>
    <s v="Milling &amp; Paving Route 381"/>
    <x v="0"/>
    <s v="Bristol"/>
    <s v="LEBANON"/>
    <s v="Southwestern"/>
    <s v="Bristol : Bristol"/>
    <s v="Mount Rogers : Bristol"/>
    <s v="URBAN INTERSTATE"/>
    <s v="U"/>
    <s v="Urban"/>
    <s v="381"/>
    <s v="VA-381N"/>
    <n v="0"/>
    <s v="I-381"/>
    <n v="1"/>
    <s v="I-381"/>
    <n v="1"/>
    <s v="MI"/>
    <m/>
    <m/>
    <m/>
    <m/>
    <m/>
    <m/>
    <m/>
    <m/>
    <m/>
    <m/>
    <m/>
    <m/>
  </r>
  <r>
    <n v="107689"/>
    <s v="0011102736"/>
    <s v="PUBLIC"/>
    <n v="226"/>
    <n v="1427456"/>
    <s v="SYIP Details"/>
    <s v="SURFACE TREATMENT-RECONSTRUCTION RTE. 11"/>
    <m/>
    <s v="PROJECT CLOSEOUT COMPLETE"/>
    <s v="Roger.Musser"/>
    <s v="Roger.Musser@VDOT.virginia.gov"/>
    <s v="Resurfacing"/>
    <s v="Surface Treatment - Reconstruction Rte. 11 Euclid Ave."/>
    <x v="0"/>
    <s v="Bristol"/>
    <s v="LEBANON"/>
    <s v="Southwestern"/>
    <s v="Bristol : Bristol"/>
    <s v="Mount Rogers : Bristol"/>
    <s v="RURAL MINOR ARTERIAL"/>
    <s v="U"/>
    <s v="Urban"/>
    <s v="Route 11"/>
    <s v=""/>
    <m/>
    <s v="Vance St."/>
    <m/>
    <s v="Commonwealth Ave."/>
    <n v="0.59"/>
    <s v="MI"/>
    <m/>
    <m/>
    <m/>
    <m/>
    <m/>
    <m/>
    <m/>
    <m/>
    <m/>
    <m/>
    <m/>
    <m/>
  </r>
  <r>
    <n v="104895"/>
    <s v="0708038P49"/>
    <s v="INSYP"/>
    <n v="226"/>
    <n v="1272746"/>
    <s v="N/A"/>
    <s v="RTE 708- RECONSTRUCT &amp; SURFACE TREAT NON-HARDSURFACED ROAD"/>
    <m/>
    <s v="WAITING FINANCIAL CLOSURE"/>
    <s v="Todd.Henderson"/>
    <s v="Todd.Henderson@VDOT.virginia.gov"/>
    <s v="Reconstruction w/o Added Capacity"/>
    <s v="IMPROVE ROADWAY SURFACE"/>
    <x v="0"/>
    <s v="Grayson County"/>
    <s v="WYTHEVILLE"/>
    <s v="Southwestern"/>
    <s v="NonMPO : NonMPO"/>
    <s v="Mount Rogers : Grayson"/>
    <s v="RURAL LOCAL"/>
    <s v="S"/>
    <s v="Secondary"/>
    <s v="RIVERBEND ROAD"/>
    <s v="SC-708E (Grayson County)"/>
    <n v="9.5"/>
    <s v="ROUTE 601 (NORTHERN INTERSECTION)"/>
    <n v="7.7"/>
    <s v="1.8 MILES EAST ROUTE 601 (NORTHERN INT.)"/>
    <n v="1.8"/>
    <s v="MI"/>
    <m/>
    <m/>
    <m/>
    <m/>
    <n v="1.8"/>
    <m/>
    <m/>
    <m/>
    <m/>
    <s v="N"/>
    <m/>
    <m/>
  </r>
  <r>
    <n v="104896"/>
    <s v="0874038P48"/>
    <s v="INSYP"/>
    <n v="226"/>
    <n v="1272747"/>
    <s v="N/A"/>
    <s v="RTE 874- RECONSTRUCT &amp; SURFACE TREAT NON-HARDSURFACED ROAD"/>
    <m/>
    <s v="WAITING FINANCIAL CLOSURE"/>
    <s v="Todd.Henderson"/>
    <s v="Todd.Henderson@VDOT.virginia.gov"/>
    <s v="Reconstruction w/o Added Capacity"/>
    <s v="IMPROVE ROADWAY SURFACE"/>
    <x v="0"/>
    <s v="Grayson County"/>
    <s v="WYTHEVILLE"/>
    <s v="Southwestern"/>
    <s v="NonMPO : NonMPO"/>
    <s v="Mount Rogers : Grayson"/>
    <s v="RURAL LOCAL"/>
    <s v="S"/>
    <s v="Secondary"/>
    <s v="CLOVER LANE"/>
    <s v="SC-874E (Grayson County)"/>
    <n v="0"/>
    <s v="ROUTE 660"/>
    <n v="0.12"/>
    <s v="END OF STATE MAINTENANCE"/>
    <n v="0.12"/>
    <s v="MI"/>
    <m/>
    <m/>
    <m/>
    <m/>
    <n v="0.12"/>
    <m/>
    <m/>
    <m/>
    <m/>
    <s v="N"/>
    <m/>
    <m/>
  </r>
  <r>
    <n v="104897"/>
    <s v="0831038P47"/>
    <s v="INSYP"/>
    <n v="226"/>
    <n v="1272748"/>
    <s v="N/A"/>
    <s v="RTE. 831 - RECONSTRUCT &amp; SURFACE TREAT NON-HARDSURFACED RD."/>
    <m/>
    <s v="WAITING FINANCIAL CLOSURE"/>
    <s v="Todd.Henderson"/>
    <s v="Todd.Henderson@VDOT.virginia.gov"/>
    <s v="Reconstruction w/o Added Capacity"/>
    <s v="IMPROVE ROADWAY SURFACE"/>
    <x v="0"/>
    <s v="Grayson County"/>
    <s v="WYTHEVILLE"/>
    <s v="Southwestern"/>
    <s v="NonMPO : NonMPO"/>
    <s v="Mount Rogers : Grayson"/>
    <s v="RURAL LOCAL"/>
    <s v="S"/>
    <s v="Secondary"/>
    <s v="HIDDEN VALLEY RD."/>
    <s v="SC-831N (Grayson County)"/>
    <n v="0"/>
    <s v="ROUTE 21"/>
    <n v="0.85"/>
    <s v="END STATE MAINTENANCE"/>
    <n v="0.85"/>
    <m/>
    <m/>
    <m/>
    <m/>
    <m/>
    <n v="0.85"/>
    <m/>
    <m/>
    <m/>
    <m/>
    <s v="N"/>
    <m/>
    <m/>
  </r>
  <r>
    <n v="107738"/>
    <s v="0016119126"/>
    <s v="PUBLIC"/>
    <n v="226"/>
    <n v="1427460"/>
    <s v="SYIP Details"/>
    <s v="MILLING AND PAVING ROUTE 16 (COMMERCE STREET)"/>
    <m/>
    <s v="PROJECT CLOSEOUT COMPLETE"/>
    <s v="KR.Plummer"/>
    <s v="KR.Plummer@VDOT.virginia.gov"/>
    <s v="Resurfacing"/>
    <s v="Milling &amp; Paving Route 16"/>
    <x v="0"/>
    <s v="Marion"/>
    <s v="WYTHEVILLE"/>
    <s v="Southwestern"/>
    <s v="NonMPO : NonMPO"/>
    <s v="Mount Rogers : Marion"/>
    <s v="URBAN MINOR ARTERIAL"/>
    <s v="U"/>
    <s v="Urban"/>
    <s v="0016"/>
    <s v="VA-16N"/>
    <n v="31.9"/>
    <s v="Main Street"/>
    <n v="32.880000000000003"/>
    <s v="South Corporate Limits"/>
    <n v="0.96"/>
    <s v="MI"/>
    <m/>
    <m/>
    <m/>
    <m/>
    <m/>
    <m/>
    <m/>
    <m/>
    <m/>
    <m/>
    <m/>
    <m/>
  </r>
  <r>
    <n v="106177"/>
    <s v="0712098772"/>
    <s v="INSYP"/>
    <n v="226"/>
    <n v="1262604"/>
    <s v="N/A"/>
    <s v="RTE 712 - RECONSTRUCT &amp; SURFACE TREAT NON-HARDSURFACED ROAD"/>
    <m/>
    <s v="WAITING FINANCIAL CLOSURE"/>
    <s v="Todd.Henderson"/>
    <s v="Todd.Henderson@VDOT.virginia.gov"/>
    <s v="Reconstruction w/o Added Capacity"/>
    <s v="Reconstrct and surface treat non-hardsurfaced road.  Rural Rustic Concept."/>
    <x v="0"/>
    <s v="Wythe County"/>
    <s v="WYTHEVILLE"/>
    <s v="Southwestern"/>
    <s v="NonMPO : NonMPO"/>
    <s v="Mount Rogers : Wythe"/>
    <s v="RURAL LOCAL"/>
    <s v="S"/>
    <s v="Secondary"/>
    <s v="Millers Creek Rd"/>
    <s v="SC-712E (Wythe County)"/>
    <n v="0"/>
    <s v="0.15 Mile North of Route 610"/>
    <n v="0.5"/>
    <s v="0.65 Mile North of Route 610"/>
    <n v="0.5"/>
    <s v="MI"/>
    <m/>
    <m/>
    <m/>
    <m/>
    <n v="0.5"/>
    <m/>
    <m/>
    <m/>
    <m/>
    <s v="N"/>
    <m/>
    <m/>
  </r>
  <r>
    <n v="109357"/>
    <s v="0021139247"/>
    <s v="PUBLIC"/>
    <n v="233"/>
    <n v="1459241"/>
    <s v="SYIP Details"/>
    <s v="#SGR North 4th Street - Primary Extension"/>
    <m/>
    <s v="CONSTRUCTION COMPLETED"/>
    <s v="Roger.Musser"/>
    <s v="Roger.Musser@VDOT.virginia.gov"/>
    <s v="Resurfacing"/>
    <s v="Resurface section of N. 4th Street"/>
    <x v="0"/>
    <s v="Wytheville"/>
    <s v="WYTHEVILLE"/>
    <s v="Southwestern"/>
    <s v="NonMPO : NonMPO"/>
    <s v="Mount Rogers : Wytheville"/>
    <s v="RURAL PRINCIPAL ARTERIAL"/>
    <s v="U"/>
    <s v="Urban"/>
    <s v="North 4th Street"/>
    <s v="US-21N"/>
    <n v="34.869999999999997"/>
    <s v="Commonwealth Ave."/>
    <n v="34.99"/>
    <s v="Limited Access"/>
    <n v="0.12"/>
    <m/>
    <m/>
    <m/>
    <m/>
    <m/>
    <m/>
    <m/>
    <m/>
    <m/>
    <m/>
    <m/>
    <m/>
    <m/>
  </r>
  <r>
    <n v="105041"/>
    <s v="0675086769"/>
    <s v="INSYP"/>
    <n v="233"/>
    <n v="1262596"/>
    <s v="N/A"/>
    <s v="RTE 675  - DITCH, STONE, &amp; SURFACE TREAT NON-HARDSURFACED RD"/>
    <m/>
    <s v="WAITING FINANCIAL CLOSURE"/>
    <s v="Jonathan.Henegar"/>
    <s v="Jonathan.Henegar@VDOT.virginia.gov"/>
    <s v="Reconstruction w/o Added Capacity"/>
    <s v="IMPROVE ROADWAY SURFACE"/>
    <x v="0"/>
    <s v="Smyth County"/>
    <s v="WYTHEVILLE"/>
    <s v="Southwestern"/>
    <s v="NonMPO : NonMPO"/>
    <s v="Mount Rogers : Smyth"/>
    <s v="RURAL LOCAL"/>
    <s v="S"/>
    <s v="Secondary"/>
    <s v="WORLEY RICH ROAD."/>
    <s v="SC-675E (Smyth County)"/>
    <n v="1.4"/>
    <s v="RTE. 16"/>
    <n v="1.67"/>
    <s v="RTE. 695"/>
    <n v="0.27"/>
    <s v="MI"/>
    <m/>
    <m/>
    <m/>
    <m/>
    <m/>
    <m/>
    <m/>
    <m/>
    <m/>
    <m/>
    <m/>
    <m/>
  </r>
  <r>
    <n v="109027"/>
    <s v="LM7A967F17"/>
    <s v="NOSYP"/>
    <s v="N/A"/>
    <s v="N/A"/>
    <s v="N/A"/>
    <s v="LM7A-967-F17,P401"/>
    <d v="2017-06-20T00:00:00"/>
    <s v="CONSTRUCTION STARTED"/>
    <s v="Chuck2.Clatterbuck"/>
    <s v="Chuck2.Clatterbuck@VDOT.virginia.gov"/>
    <s v="Resurfacing"/>
    <s v="LATEX  MODIFIED  EMULSION  TREATMENT"/>
    <x v="1"/>
    <s v="Culpeper District-wide"/>
    <m/>
    <s v="Northwestern"/>
    <s v="NonMPO : NonMPO"/>
    <m/>
    <s v="RURAL PRINCIPAL ARTERIAL"/>
    <s v="P"/>
    <s v="Primary"/>
    <s v="Various"/>
    <s v=""/>
    <m/>
    <s v="Various"/>
    <m/>
    <s v="Various"/>
    <m/>
    <m/>
    <m/>
    <m/>
    <m/>
    <m/>
    <m/>
    <m/>
    <m/>
    <m/>
    <m/>
    <m/>
    <m/>
    <m/>
  </r>
  <r>
    <n v="105840"/>
    <s v="0604030P86"/>
    <s v="INSYP"/>
    <n v="236"/>
    <n v="1323637"/>
    <s v="N/A"/>
    <s v="RTE 604 - RURAL RUSTIC RD (SURFACE TREAT NON-HARDSURFACE RD)"/>
    <d v="2017-06-15T00:00:00"/>
    <s v="CONSTRUCTION COMPLETED"/>
    <s v="Ben.Davison"/>
    <s v="Ben.Davison@VDOT.virginia.gov"/>
    <s v="Resurfacing"/>
    <s v="RTE 604 - RURAL RUSTIC RD (SURFACE TREAT NON-HARDSURFACE RD)"/>
    <x v="1"/>
    <s v="Fauquier County"/>
    <s v="WARRENTON"/>
    <s v="Northwestern"/>
    <s v="NonMPO : NonMPO"/>
    <s v="Rappahannock : Fauquier"/>
    <s v="RURAL LOCAL"/>
    <s v="S"/>
    <s v="Secondary"/>
    <s v="BURWELL ROAD"/>
    <s v="SC-604N (Fauquier County)"/>
    <n v="3.39"/>
    <s v="0.133 MI. S. PRINCE WILLIAM COUNTY LINE"/>
    <n v="3.52"/>
    <s v="PRINCE WILLIAM COUNTY LINE"/>
    <n v="0.13300000000000001"/>
    <s v="MI"/>
    <m/>
    <m/>
    <m/>
    <m/>
    <n v="0.13300000000000001"/>
    <m/>
    <m/>
    <m/>
    <m/>
    <m/>
    <m/>
    <m/>
  </r>
  <r>
    <n v="108382"/>
    <s v="0064002921"/>
    <s v="NOSYP"/>
    <s v="N/A"/>
    <s v="N/A"/>
    <s v="N/A"/>
    <s v="LATEX OVERLAYS STR. 564 AND 566"/>
    <d v="2017-05-11T00:00:00"/>
    <s v="CONSTRUCTION COMPLETED"/>
    <s v="Brian.Arnold"/>
    <s v="Brian.Arnold@VDOT.virginia.gov"/>
    <s v="Bridge Rehab w/o Added Capacity"/>
    <s v="LATEX OVERLAY ON STR. 564 AND 566"/>
    <x v="1"/>
    <s v="Albemarle County"/>
    <s v="CHARLOTTESVILLE"/>
    <s v="Northwestern"/>
    <s v="Charlottesville : Albemarle County"/>
    <s v="Thomas Jefferson : Albemarle"/>
    <s v="URBAN INTERSTATE"/>
    <s v="I"/>
    <s v="Interstate"/>
    <m/>
    <s v="I-64E"/>
    <n v="119.51"/>
    <s v="AT 564 EBL"/>
    <n v="119.51"/>
    <s v="AT 566 WBL"/>
    <n v="0.05"/>
    <s v="MI"/>
    <m/>
    <m/>
    <m/>
    <m/>
    <m/>
    <m/>
    <m/>
    <m/>
    <m/>
    <m/>
    <m/>
    <m/>
  </r>
  <r>
    <n v="100549"/>
    <s v="0661030737"/>
    <s v="INSYP"/>
    <n v="236"/>
    <n v="1059673"/>
    <s v="N/A"/>
    <s v="Rte.661 Schoolhouse Road Intersection Improvements "/>
    <d v="2017-05-08T00:00:00"/>
    <s v="CONSTRUCTION COMPLETED"/>
    <s v="Howard.Tomlinson"/>
    <s v="Howard.Tomlinson@VDOT.virginia.gov"/>
    <s v="Reconstruction w/o Added Capacity"/>
    <s v="Intersection, bicycle and pedestrian improvements. "/>
    <x v="1"/>
    <s v="Fauquier County"/>
    <s v="WARRENTON"/>
    <s v="Northwestern"/>
    <s v="NonMPO : NonMPO"/>
    <s v="Rappahannock : Fauquier"/>
    <s v="RURAL MINOR COLLECTOR"/>
    <s v="S"/>
    <s v="Secondary"/>
    <s v="SCHOOLHOUSE ROAD"/>
    <s v="SC-661E (Fauquier County)"/>
    <n v="6.54"/>
    <s v="0.028 MI. EAST ROUTE 1060"/>
    <n v="6.69"/>
    <s v="0.099 Mi. SOUTH RTE. 1070"/>
    <n v="0.32600000000000001"/>
    <s v="MI"/>
    <n v="0.08"/>
    <n v="0.16"/>
    <m/>
    <m/>
    <m/>
    <m/>
    <m/>
    <m/>
    <m/>
    <m/>
    <m/>
    <m/>
  </r>
  <r>
    <n v="108173"/>
    <s v="0245030806"/>
    <s v="NOSYP"/>
    <s v="N/A"/>
    <s v="N/A"/>
    <s v="N/A"/>
    <s v="BRIDGE SUPERSTRUCTURE REPLACEMENT 0245-030-1003"/>
    <d v="2017-04-12T00:00:00"/>
    <s v="CONSTRUCTION COMPLETED"/>
    <s v="Brian.Arnold"/>
    <s v="Brian.Arnold@VDOT.virginia.gov"/>
    <s v="Bridge Replacement w/o Added Capacity"/>
    <s v="BRIDGE SUPERSTRUCTURE REPLACEMENT 0245-030-1003"/>
    <x v="1"/>
    <s v="Fauquier County"/>
    <s v="WARRENTON"/>
    <s v="Northwestern"/>
    <s v="NonMPO : NonMPO"/>
    <s v="Rappahannock : Fauquier"/>
    <s v="RURAL MAJOR COLLECTOR"/>
    <s v="P"/>
    <s v="Primary"/>
    <s v="OLD TAVERN ROAD"/>
    <s v="VA-245N"/>
    <n v="2.15"/>
    <s v="BROAD RUN"/>
    <n v="2.2000000000000002"/>
    <s v="BROAD RUN"/>
    <n v="0.01"/>
    <s v="MI"/>
    <m/>
    <m/>
    <m/>
    <m/>
    <m/>
    <m/>
    <m/>
    <m/>
    <m/>
    <m/>
    <m/>
    <m/>
  </r>
  <r>
    <n v="67769"/>
    <s v="0784023226"/>
    <s v="PUBLIC"/>
    <n v="226"/>
    <n v="800752"/>
    <s v="SYIP Details"/>
    <s v="RTE 784 - CONSTRUCT LOOP ROAD "/>
    <d v="2016-12-16T00:00:00"/>
    <s v="CONSTRUCTION COMPLETED"/>
    <s v="Brian.Arnold"/>
    <s v="Brian.Arnold@VDOT.virginia.gov"/>
    <s v="New Construction Roadway"/>
    <s v="To provide new connector road between Rte. 729 and Rte. 522"/>
    <x v="1"/>
    <s v="Culpeper County"/>
    <s v="WARRENTON"/>
    <s v="Northwestern"/>
    <s v="NonMPO : NonMPO"/>
    <s v="Rappahannock : Culpeper"/>
    <s v="RURAL MAJOR COLLECTOR"/>
    <s v="S"/>
    <s v="Secondary"/>
    <s v=" "/>
    <m/>
    <m/>
    <s v="0.002 MI. E. INT. RTE. 522"/>
    <m/>
    <s v="0.255 MI. E. INT. RTE. 729"/>
    <n v="2.048"/>
    <s v="MI"/>
    <m/>
    <m/>
    <m/>
    <n v="2.048"/>
    <m/>
    <m/>
    <m/>
    <m/>
    <m/>
    <m/>
    <m/>
    <m/>
  </r>
  <r>
    <n v="104805"/>
    <s v="HSIP023707"/>
    <s v="PUBLIC"/>
    <n v="226"/>
    <n v="1262655"/>
    <s v="SYIP Details"/>
    <s v="RTE 29/718 - Intersection Improvements "/>
    <d v="2016-12-09T00:00:00"/>
    <s v="CONSTRUCTION COMPLETED"/>
    <s v="Gabe.Brown"/>
    <s v="Gabe.Brown@VDOT.virginia.gov"/>
    <s v="Safety"/>
    <s v="Purpose: Design and construct safety improvements to reduce crash rate."/>
    <x v="1"/>
    <s v="Culpeper County"/>
    <s v="WARRENTON"/>
    <s v="Northwestern"/>
    <s v="NonMPO : NonMPO"/>
    <s v="Rappahannock : Culpeper"/>
    <s v="RURAL PRINCIPAL ARTERIAL"/>
    <s v="P"/>
    <s v="Primary"/>
    <s v="James Monroe Hwy"/>
    <s v="US-29N"/>
    <n v="179"/>
    <s v="0.219 Mi. South of Rte. 718"/>
    <n v="179.2"/>
    <s v="0.122 Mi. North of Rte. 718"/>
    <n v="0.34100000000000003"/>
    <s v="MI"/>
    <m/>
    <m/>
    <m/>
    <m/>
    <m/>
    <m/>
    <m/>
    <m/>
    <m/>
    <m/>
    <m/>
    <m/>
  </r>
  <r>
    <n v="108156"/>
    <s v="PM7H967F16"/>
    <s v="INSYP"/>
    <n v="236"/>
    <n v="1436492"/>
    <s v="N/A"/>
    <s v="PM7H-967-F16,P401"/>
    <d v="2016-12-02T00:00:00"/>
    <s v="CONSTRUCTION STARTED"/>
    <s v="Chuck2.Clatterbuck"/>
    <s v="Chuck2.Clatterbuck@VDOT.virginia.gov"/>
    <s v="Resurfacing"/>
    <s v="PM7H-967-F16,P401 Plant Mix Resurfacing"/>
    <x v="1"/>
    <s v="Culpeper District-wide"/>
    <m/>
    <s v="Northwestern"/>
    <s v="NonMPO : NonMPO"/>
    <m/>
    <s v="RURAL LOCAL"/>
    <s v="S"/>
    <s v="Secondary"/>
    <s v="Various"/>
    <s v=""/>
    <m/>
    <s v="Various"/>
    <m/>
    <s v="Various"/>
    <m/>
    <m/>
    <m/>
    <m/>
    <m/>
    <m/>
    <m/>
    <m/>
    <m/>
    <m/>
    <m/>
    <m/>
    <m/>
    <m/>
  </r>
  <r>
    <n v="108157"/>
    <s v="PM7H967F16"/>
    <s v="INSYP"/>
    <n v="236"/>
    <n v="1436493"/>
    <s v="N/A"/>
    <s v="PM7H-967-F16,P401"/>
    <d v="2016-12-02T00:00:00"/>
    <s v="NO DATES SET YET"/>
    <s v="Chuck2.Clatterbuck"/>
    <s v="Chuck2.Clatterbuck@VDOT.virginia.gov"/>
    <s v="Resurfacing"/>
    <s v="PM7H-967-F16,P401 Plant Mix Resurfacing"/>
    <x v="1"/>
    <s v="Culpeper District-wide"/>
    <m/>
    <s v="Northwestern"/>
    <s v="NonMPO : NonMPO"/>
    <m/>
    <s v="RURAL MINOR ARTERIAL"/>
    <s v="S"/>
    <s v="Secondary"/>
    <s v="Various"/>
    <s v=""/>
    <m/>
    <s v="Various"/>
    <m/>
    <s v="Various"/>
    <m/>
    <m/>
    <m/>
    <m/>
    <m/>
    <m/>
    <m/>
    <m/>
    <m/>
    <m/>
    <m/>
    <m/>
    <m/>
    <m/>
  </r>
  <r>
    <n v="107504"/>
    <s v="PM7C967F16"/>
    <s v="INSYP"/>
    <n v="236"/>
    <n v="1436401"/>
    <s v="N/A"/>
    <s v="PM7C-967-F16,P401"/>
    <d v="2016-12-02T00:00:00"/>
    <s v="NO DATES SET YET"/>
    <s v="Chuck2.Clatterbuck"/>
    <s v="Chuck2.Clatterbuck@VDOT.virginia.gov"/>
    <s v="Resurfacing"/>
    <s v="PM7C-967-F16,P401 Plant Mix Interstate Federal"/>
    <x v="1"/>
    <s v="Culpeper District-wide"/>
    <m/>
    <s v="Northwestern"/>
    <s v="NonMPO : NonMPO"/>
    <m/>
    <s v="RURAL INTERSTATE"/>
    <s v="I"/>
    <s v="Interstate"/>
    <s v="Various"/>
    <s v=""/>
    <m/>
    <s v="Various"/>
    <m/>
    <s v="Various"/>
    <m/>
    <m/>
    <m/>
    <m/>
    <m/>
    <m/>
    <m/>
    <m/>
    <m/>
    <m/>
    <m/>
    <m/>
    <m/>
    <m/>
  </r>
  <r>
    <n v="107505"/>
    <s v="PM7C967F16"/>
    <s v="INSYP"/>
    <n v="236"/>
    <n v="1436402"/>
    <s v="N/A"/>
    <s v="PM7C-967-F16,P401"/>
    <d v="2016-12-02T00:00:00"/>
    <s v="NO DATES SET YET"/>
    <s v="Chuck2.Clatterbuck"/>
    <s v="Chuck2.Clatterbuck@VDOT.virginia.gov"/>
    <s v="Resurfacing"/>
    <s v="PM7C-967-F16,P401 Plant Mix Primary Federal"/>
    <x v="1"/>
    <s v="Culpeper District-wide"/>
    <m/>
    <s v="Northwestern"/>
    <s v="NonMPO : NonMPO"/>
    <m/>
    <s v="RURAL MAJOR COLLECTOR"/>
    <s v="P"/>
    <s v="Primary"/>
    <s v="Various"/>
    <s v=""/>
    <m/>
    <s v="Various"/>
    <m/>
    <s v="Various"/>
    <m/>
    <m/>
    <m/>
    <m/>
    <m/>
    <m/>
    <m/>
    <m/>
    <m/>
    <m/>
    <m/>
    <m/>
    <m/>
    <m/>
  </r>
  <r>
    <n v="107507"/>
    <s v="PM7A967F16"/>
    <s v="INSYP"/>
    <n v="236"/>
    <n v="1436404"/>
    <s v="N/A"/>
    <s v="PM7A-967-F16,P401"/>
    <d v="2016-12-02T00:00:00"/>
    <s v="NO DATES SET YET"/>
    <s v="Chuck2.Clatterbuck"/>
    <s v="Chuck2.Clatterbuck@VDOT.virginia.gov"/>
    <s v="Resurfacing"/>
    <s v="PM7A-967-F16,P401 Plant Mix Secondary State"/>
    <x v="1"/>
    <s v="Culpeper District-wide"/>
    <m/>
    <s v="Northwestern"/>
    <s v="NonMPO : NonMPO"/>
    <m/>
    <s v="RURAL LOCAL"/>
    <s v="S"/>
    <s v="Secondary"/>
    <s v="Various"/>
    <s v=""/>
    <m/>
    <s v="Various"/>
    <m/>
    <s v="Various"/>
    <m/>
    <m/>
    <m/>
    <m/>
    <m/>
    <m/>
    <m/>
    <m/>
    <m/>
    <m/>
    <m/>
    <m/>
    <m/>
    <m/>
  </r>
  <r>
    <n v="107410"/>
    <s v="PM7A967F16"/>
    <s v="INSYP"/>
    <n v="236"/>
    <n v="1436357"/>
    <s v="N/A"/>
    <s v="PM7A-967-F16,P401"/>
    <d v="2016-12-02T00:00:00"/>
    <s v="NO DATES SET YET"/>
    <s v="Chuck2.Clatterbuck"/>
    <s v="Chuck2.Clatterbuck@VDOT.virginia.gov"/>
    <s v="Resurfacing"/>
    <s v="PM7A-967-F16,P401 Plant Mix Interstate Federal"/>
    <x v="1"/>
    <s v="Culpeper District-wide"/>
    <m/>
    <s v="Northwestern"/>
    <s v="NonMPO : NonMPO"/>
    <m/>
    <s v="RURAL INTERSTATE"/>
    <s v="I"/>
    <s v="Interstate"/>
    <m/>
    <s v=""/>
    <m/>
    <s v="Various Locations"/>
    <m/>
    <s v="Various Locations"/>
    <m/>
    <m/>
    <m/>
    <m/>
    <m/>
    <m/>
    <m/>
    <m/>
    <m/>
    <m/>
    <m/>
    <m/>
    <m/>
    <m/>
  </r>
  <r>
    <n v="107411"/>
    <s v="PM7F967F16"/>
    <s v="INSYP"/>
    <n v="236"/>
    <n v="1436358"/>
    <s v="N/A"/>
    <s v="PM7F-967-F16,P401"/>
    <d v="2016-12-02T00:00:00"/>
    <s v="NO DATES SET YET"/>
    <s v="Chuck2.Clatterbuck"/>
    <s v="Chuck2.Clatterbuck@VDOT.virginia.gov"/>
    <s v="Resurfacing"/>
    <s v="PM7F-967-F16,P401 Plant Mix Primary Federal"/>
    <x v="1"/>
    <s v="Culpeper District-wide"/>
    <m/>
    <s v="Northwestern"/>
    <s v="NonMPO : NonMPO"/>
    <m/>
    <s v="RURAL PRINCIPAL ARTERIAL"/>
    <s v="P"/>
    <s v="Primary"/>
    <m/>
    <s v=""/>
    <m/>
    <s v="Various Locations"/>
    <m/>
    <s v="Various Locations"/>
    <m/>
    <m/>
    <m/>
    <m/>
    <m/>
    <m/>
    <m/>
    <m/>
    <m/>
    <m/>
    <m/>
    <m/>
    <m/>
    <m/>
  </r>
  <r>
    <n v="107412"/>
    <s v="PM7E967F16"/>
    <s v="INSYP"/>
    <n v="236"/>
    <n v="1436359"/>
    <s v="N/A"/>
    <s v="PM7E-967-F16,P401"/>
    <d v="2016-12-02T00:00:00"/>
    <s v="NO DATES SET YET"/>
    <s v="Chuck2.Clatterbuck"/>
    <s v="Chuck2.Clatterbuck@VDOT.virginia.gov"/>
    <s v="Resurfacing"/>
    <s v="PM7E-967-F16,P401 Plant Mix Secondary State"/>
    <x v="1"/>
    <s v="Culpeper District-wide"/>
    <m/>
    <s v="Northwestern"/>
    <s v="NonMPO : NonMPO"/>
    <m/>
    <s v="RURAL MINOR COLLECTOR"/>
    <s v="S"/>
    <s v="Secondary"/>
    <m/>
    <s v=""/>
    <m/>
    <s v="Various Locations"/>
    <m/>
    <s v="Various Locations"/>
    <m/>
    <m/>
    <m/>
    <m/>
    <m/>
    <m/>
    <m/>
    <m/>
    <m/>
    <m/>
    <m/>
    <m/>
    <m/>
    <m/>
  </r>
  <r>
    <n v="107466"/>
    <s v="PM7D967F16"/>
    <s v="INSYP"/>
    <n v="236"/>
    <n v="1436388"/>
    <s v="N/A"/>
    <s v="PM7D-967-F16,P401"/>
    <d v="2016-12-02T00:00:00"/>
    <s v="NO DATES SET YET"/>
    <s v="Chuck2.Clatterbuck"/>
    <s v="Chuck2.Clatterbuck@VDOT.virginia.gov"/>
    <s v="Resurfacing"/>
    <s v="PM7D-967-F16,P401 Plant Mix Primary Federal"/>
    <x v="1"/>
    <s v="Culpeper District-wide"/>
    <m/>
    <s v="Northwestern"/>
    <s v="NonMPO : NonMPO"/>
    <m/>
    <s v="RURAL PRINCIPAL ARTERIAL"/>
    <s v="P"/>
    <s v="Primary"/>
    <s v="Various"/>
    <s v=""/>
    <m/>
    <s v="Various"/>
    <m/>
    <s v="Various"/>
    <m/>
    <m/>
    <m/>
    <m/>
    <m/>
    <m/>
    <m/>
    <m/>
    <m/>
    <m/>
    <m/>
    <m/>
    <m/>
    <m/>
  </r>
  <r>
    <n v="107467"/>
    <s v="PM7D967F16"/>
    <s v="INSYP"/>
    <n v="236"/>
    <n v="1436389"/>
    <s v="N/A"/>
    <s v="PM7D-967-F16,P401"/>
    <d v="2016-12-02T00:00:00"/>
    <s v="CONSTRUCTION COMPLETED"/>
    <s v="Chuck2.Clatterbuck"/>
    <s v="Chuck2.Clatterbuck@VDOT.virginia.gov"/>
    <s v="Resurfacing"/>
    <s v="PM7D-967-F16,P401 Plant Mix Secondary Federal"/>
    <x v="1"/>
    <s v="Culpeper District-wide"/>
    <m/>
    <s v="Northwestern"/>
    <s v="NonMPO : NonMPO"/>
    <m/>
    <s v="RURAL MAJOR COLLECTOR"/>
    <s v="S"/>
    <s v="Secondary"/>
    <s v="Various"/>
    <s v=""/>
    <m/>
    <s v="Various"/>
    <m/>
    <s v="Various"/>
    <m/>
    <m/>
    <m/>
    <m/>
    <m/>
    <m/>
    <m/>
    <m/>
    <m/>
    <m/>
    <m/>
    <m/>
    <m/>
    <m/>
  </r>
  <r>
    <n v="107468"/>
    <s v="PM7D967F16"/>
    <s v="INSYP"/>
    <n v="236"/>
    <n v="1436390"/>
    <s v="N/A"/>
    <s v="PM7D-967-F16,P401"/>
    <d v="2016-12-02T00:00:00"/>
    <s v="NO DATES SET YET"/>
    <s v="Chuck2.Clatterbuck"/>
    <s v="Chuck2.Clatterbuck@VDOT.virginia.gov"/>
    <s v="Resurfacing"/>
    <s v="PM7D-967-F16,P401 Plant Mix Secondary State"/>
    <x v="1"/>
    <s v="Culpeper District-wide"/>
    <m/>
    <s v="Northwestern"/>
    <s v="NonMPO : NonMPO"/>
    <m/>
    <s v="RURAL MINOR COLLECTOR"/>
    <s v="S"/>
    <s v="Secondary"/>
    <s v="Various"/>
    <s v=""/>
    <m/>
    <s v="Various"/>
    <m/>
    <s v="Various"/>
    <m/>
    <m/>
    <m/>
    <m/>
    <m/>
    <m/>
    <m/>
    <m/>
    <m/>
    <m/>
    <m/>
    <m/>
    <m/>
    <m/>
  </r>
  <r>
    <n v="107469"/>
    <s v="PM7E967F16"/>
    <s v="INSYP"/>
    <n v="236"/>
    <n v="1436391"/>
    <s v="N/A"/>
    <s v="PM7E-967-F16,P401"/>
    <d v="2016-12-02T00:00:00"/>
    <s v="NO DATES SET YET"/>
    <s v="Chuck2.Clatterbuck"/>
    <s v="Chuck2.Clatterbuck@VDOT.virginia.gov"/>
    <s v="Resurfacing"/>
    <s v="PM7E-967-F16,P401 Plant Mix Primary Federal"/>
    <x v="1"/>
    <s v="Culpeper District-wide"/>
    <m/>
    <s v="Northwestern"/>
    <s v="NonMPO : NonMPO"/>
    <m/>
    <s v="RURAL PRINCIPAL ARTERIAL"/>
    <s v="P"/>
    <s v="Primary"/>
    <s v="Various"/>
    <s v=""/>
    <m/>
    <s v="Various"/>
    <m/>
    <s v="Various"/>
    <m/>
    <m/>
    <m/>
    <m/>
    <m/>
    <m/>
    <m/>
    <m/>
    <m/>
    <m/>
    <m/>
    <m/>
    <m/>
    <m/>
  </r>
  <r>
    <n v="107473"/>
    <s v="PM7E967F16"/>
    <s v="INSYP"/>
    <n v="236"/>
    <n v="1436392"/>
    <s v="N/A"/>
    <s v="PM7E-967-F16,P401"/>
    <d v="2016-12-02T00:00:00"/>
    <s v="NO DATES SET YET"/>
    <s v="Chuck2.Clatterbuck"/>
    <s v="Chuck2.Clatterbuck@VDOT.virginia.gov"/>
    <s v="Resurfacing"/>
    <s v="PM7E-967-F16,P401 Plant Mix Secondary Federal"/>
    <x v="1"/>
    <s v="Culpeper District-wide"/>
    <m/>
    <s v="Northwestern"/>
    <s v="NonMPO : NonMPO"/>
    <m/>
    <s v="RURAL MAJOR COLLECTOR"/>
    <s v="S"/>
    <s v="Secondary"/>
    <s v="Various"/>
    <s v=""/>
    <m/>
    <s v="Various"/>
    <m/>
    <s v="Various"/>
    <m/>
    <m/>
    <m/>
    <m/>
    <m/>
    <m/>
    <m/>
    <m/>
    <m/>
    <m/>
    <m/>
    <m/>
    <m/>
    <m/>
  </r>
  <r>
    <n v="107500"/>
    <s v="PM7A967F16"/>
    <s v="INSYP"/>
    <n v="236"/>
    <n v="1436397"/>
    <s v="N/A"/>
    <s v="PM7A-967-F16,P401"/>
    <d v="2016-12-02T00:00:00"/>
    <s v="NO DATES SET YET"/>
    <s v="Chuck2.Clatterbuck"/>
    <s v="Chuck2.Clatterbuck@VDOT.virginia.gov"/>
    <s v="Resurfacing"/>
    <s v="PM7A-967-F16,P401 Plant Mix Primary Federal"/>
    <x v="1"/>
    <s v="Culpeper District-wide"/>
    <m/>
    <s v="Northwestern"/>
    <s v="NonMPO : NonMPO"/>
    <m/>
    <s v="RURAL MINOR ARTERIAL"/>
    <s v="P"/>
    <s v="Primary"/>
    <s v="Various"/>
    <s v=""/>
    <m/>
    <s v="Various"/>
    <m/>
    <s v="Various"/>
    <m/>
    <m/>
    <m/>
    <m/>
    <m/>
    <m/>
    <m/>
    <m/>
    <m/>
    <m/>
    <m/>
    <m/>
    <m/>
    <m/>
  </r>
  <r>
    <n v="107501"/>
    <s v="PM7A967F16"/>
    <s v="INSYP"/>
    <n v="236"/>
    <n v="1436398"/>
    <s v="N/A"/>
    <s v="PM7A-967-F16,P401"/>
    <d v="2016-12-02T00:00:00"/>
    <s v="NO DATES SET YET"/>
    <s v="Chuck2.Clatterbuck"/>
    <s v="Chuck2.Clatterbuck@VDOT.virginia.gov"/>
    <s v="Resurfacing"/>
    <s v="PM7A-967-F16,P401 Plant Mix Secondary Federal"/>
    <x v="1"/>
    <s v="Culpeper District-wide"/>
    <m/>
    <s v="Northwestern"/>
    <s v="NonMPO : NonMPO"/>
    <m/>
    <s v="RURAL MAJOR COLLECTOR"/>
    <s v="S"/>
    <s v="Secondary"/>
    <s v="Various"/>
    <s v=""/>
    <m/>
    <s v="Various"/>
    <m/>
    <s v="Various"/>
    <m/>
    <m/>
    <m/>
    <m/>
    <m/>
    <m/>
    <m/>
    <m/>
    <m/>
    <m/>
    <m/>
    <m/>
    <m/>
    <m/>
  </r>
  <r>
    <n v="105193"/>
    <s v="TS07967207"/>
    <s v="INSYP"/>
    <n v="222"/>
    <n v="1302714"/>
    <s v="N/A"/>
    <s v="Culpeper Raised Pavement Markers Lens Replacement &amp; Removal"/>
    <d v="2016-11-21T00:00:00"/>
    <s v="CONSTRUCTION COMPLETED"/>
    <s v="Michael.Surratt"/>
    <s v="Michael.Surratt@VDOT.virginia.gov"/>
    <s v="Safety"/>
    <s v="Raised pavement markers and lens replacement and removal"/>
    <x v="1"/>
    <s v="Culpeper District-wide"/>
    <m/>
    <s v="Northwestern"/>
    <s v="NonMPO : NonMPO"/>
    <m/>
    <s v="RURAL INTERSTATE"/>
    <s v="P"/>
    <s v="Primary"/>
    <m/>
    <m/>
    <m/>
    <s v="Culpeper District-Wide"/>
    <m/>
    <s v="Various"/>
    <m/>
    <m/>
    <m/>
    <m/>
    <m/>
    <m/>
    <m/>
    <m/>
    <m/>
    <m/>
    <m/>
    <m/>
    <m/>
    <m/>
  </r>
  <r>
    <n v="108260"/>
    <s v="0066030808"/>
    <s v="NOSYP"/>
    <s v="N/A"/>
    <s v="N/A"/>
    <s v="N/A"/>
    <s v="I66 - Polymer Overlay - Multiple Structures"/>
    <d v="2016-11-17T00:00:00"/>
    <s v="CONSTRUCTION COMPLETED"/>
    <s v="Brian.Arnold"/>
    <s v="Brian.Arnold@VDOT.virginia.gov"/>
    <s v="Bridge Rehab w/o Added Capacity"/>
    <s v="I66 - Polymer Overlay - Multiple Structures"/>
    <x v="1"/>
    <s v="Fauquier County"/>
    <s v="WARRENTON"/>
    <s v="Northwestern"/>
    <s v="NonMPO : NonMPO"/>
    <s v="Rappahannock : Fauquier"/>
    <s v="RURAL INTERSTATE"/>
    <s v="I"/>
    <s v="Interstate"/>
    <s v="I-66"/>
    <s v=""/>
    <m/>
    <s v="VARIOUS"/>
    <m/>
    <s v="LOCATIONS"/>
    <m/>
    <m/>
    <m/>
    <m/>
    <m/>
    <m/>
    <m/>
    <m/>
    <m/>
    <m/>
    <m/>
    <m/>
    <m/>
    <m/>
  </r>
  <r>
    <n v="107448"/>
    <s v="BRDG967288"/>
    <s v="INSYP"/>
    <n v="236"/>
    <n v="1436381"/>
    <s v="N/A"/>
    <s v="Culpeper Bridge Primary Paint Contract"/>
    <d v="2016-11-11T00:00:00"/>
    <s v="CONSTRUCTION COMPLETED"/>
    <s v="Brian.Arnold"/>
    <s v="Brian.Arnold@VDOT.virginia.gov"/>
    <s v="Bridge Rehab w/o Added Capacity"/>
    <s v="Preventive maintenance on primary bridges (painting)."/>
    <x v="1"/>
    <s v="Culpeper District-wide"/>
    <m/>
    <s v="Northwestern"/>
    <s v="NonMPO : NonMPO"/>
    <m/>
    <s v="RURAL MAJOR COLLECTOR"/>
    <s v="P"/>
    <s v="Primary"/>
    <m/>
    <s v=""/>
    <m/>
    <s v="VARIOUS"/>
    <m/>
    <s v="VARIOUS"/>
    <m/>
    <m/>
    <m/>
    <m/>
    <m/>
    <m/>
    <m/>
    <m/>
    <m/>
    <m/>
    <m/>
    <m/>
    <m/>
    <m/>
  </r>
  <r>
    <n v="107502"/>
    <s v="PM7B967F16"/>
    <s v="INSYP"/>
    <n v="236"/>
    <n v="1436399"/>
    <s v="N/A"/>
    <s v="PM7B-967-F16,P401"/>
    <d v="2016-11-09T00:00:00"/>
    <s v="CONSTRUCTION STARTED"/>
    <s v="Chuck2.Clatterbuck"/>
    <s v="Chuck2.Clatterbuck@VDOT.virginia.gov"/>
    <s v="Resurfacing"/>
    <s v="PM7B-967-F16,P401 Plant Mix Primary Federal"/>
    <x v="1"/>
    <s v="Culpeper District-wide"/>
    <m/>
    <s v="Northwestern"/>
    <s v="NonMPO : NonMPO"/>
    <m/>
    <s v="RURAL PRINCIPAL ARTERIAL"/>
    <s v="P"/>
    <s v="Primary"/>
    <s v="Various"/>
    <s v=""/>
    <m/>
    <s v="Various"/>
    <m/>
    <s v="Various"/>
    <m/>
    <m/>
    <m/>
    <m/>
    <m/>
    <m/>
    <m/>
    <m/>
    <m/>
    <m/>
    <m/>
    <m/>
    <m/>
    <m/>
  </r>
  <r>
    <n v="107503"/>
    <s v="PM7B967F16"/>
    <s v="INSYP"/>
    <n v="236"/>
    <n v="1436400"/>
    <s v="N/A"/>
    <s v="PM7B-967-F16,P401"/>
    <d v="2016-11-09T00:00:00"/>
    <s v="NO DATES SET YET"/>
    <s v="Chuck2.Clatterbuck"/>
    <s v="Chuck2.Clatterbuck@VDOT.virginia.gov"/>
    <s v="Resurfacing"/>
    <s v="PM7B-967-F16,P401 Secodary State"/>
    <x v="1"/>
    <s v="Culpeper District-wide"/>
    <m/>
    <s v="Northwestern"/>
    <s v="NonMPO : NonMPO"/>
    <m/>
    <s v="RURAL LOCAL"/>
    <s v="S"/>
    <s v="Secondary"/>
    <s v="Various"/>
    <s v=""/>
    <m/>
    <s v="Various"/>
    <m/>
    <s v="Various"/>
    <m/>
    <m/>
    <m/>
    <m/>
    <m/>
    <m/>
    <m/>
    <m/>
    <m/>
    <m/>
    <m/>
    <m/>
    <m/>
    <m/>
  </r>
  <r>
    <n v="77321"/>
    <s v="0006032108"/>
    <s v="PUBLIC"/>
    <n v="226"/>
    <n v="199762"/>
    <s v="SYIP Details"/>
    <s v="RTE 6 - BRIDGE REPLACEMENT OVER RIVANNA RIVER"/>
    <d v="2016-11-09T00:00:00"/>
    <s v="CONSTRUCTION COMPLETED"/>
    <s v="Paul.Huckins"/>
    <s v="Paul.Huckins@VDOT.virginia.gov"/>
    <s v="Bridge Replacement w/o Added Capacity"/>
    <s v="Replace bridge "/>
    <x v="1"/>
    <s v="Fluvanna County"/>
    <s v="CHARLOTTESVILLE"/>
    <s v="Northwestern"/>
    <s v="NonMPO : NonMPO"/>
    <s v="Thomas Jefferson : Fluvanna"/>
    <s v="RURAL MINOR ARTERIAL"/>
    <s v="P"/>
    <s v="Primary"/>
    <s v=" East River Road"/>
    <s v="VA-6E"/>
    <n v="57.68"/>
    <s v="0.204 Miles West of Rivanna River"/>
    <n v="58.13"/>
    <s v=" 0.244 Miles East of Rivanna River"/>
    <n v="0.44800000000000001"/>
    <s v="MI"/>
    <m/>
    <m/>
    <m/>
    <n v="0.44800000000000001"/>
    <m/>
    <m/>
    <m/>
    <m/>
    <m/>
    <m/>
    <s v="Shoulder across bridge"/>
    <m/>
  </r>
  <r>
    <n v="108155"/>
    <s v="ST7D967F16"/>
    <s v="INSYP"/>
    <n v="236"/>
    <n v="1436491"/>
    <s v="N/A"/>
    <s v="ST7D-967-F16,P401"/>
    <d v="2016-10-28T00:00:00"/>
    <s v="NO DATES SET YET"/>
    <s v="Chuck2.Clatterbuck"/>
    <s v="Chuck2.Clatterbuck@VDOT.virginia.gov"/>
    <s v="Resurfacing"/>
    <s v="ST7D-967-F16,P401 Surface Treatment Resurfacing"/>
    <x v="1"/>
    <s v="Culpeper District-wide"/>
    <m/>
    <s v="Northwestern"/>
    <s v="NonMPO : NonMPO"/>
    <m/>
    <s v="RURAL LOCAL"/>
    <s v="S"/>
    <s v="Secondary"/>
    <s v="Various"/>
    <s v=""/>
    <m/>
    <s v="Various"/>
    <m/>
    <s v="Various"/>
    <m/>
    <m/>
    <m/>
    <m/>
    <m/>
    <m/>
    <m/>
    <m/>
    <m/>
    <m/>
    <m/>
    <m/>
    <m/>
    <m/>
  </r>
  <r>
    <n v="107477"/>
    <s v="ST7B967F16"/>
    <s v="INSYP"/>
    <n v="236"/>
    <n v="1436394"/>
    <s v="N/A"/>
    <s v="ST7B-967-F16,P401"/>
    <d v="2016-10-28T00:00:00"/>
    <s v="NO DATES SET YET"/>
    <s v="Chuck2.Clatterbuck"/>
    <s v="Chuck2.Clatterbuck@VDOT.virginia.gov"/>
    <s v="Resurfacing"/>
    <s v="ST7B-967-F16,P401 Surface Treatment"/>
    <x v="1"/>
    <s v="Culpeper District-wide"/>
    <m/>
    <s v="Northwestern"/>
    <s v="NonMPO : NonMPO"/>
    <m/>
    <s v="RURAL MINOR COLLECTOR"/>
    <s v="S"/>
    <s v="Secondary"/>
    <s v="Various"/>
    <s v=""/>
    <m/>
    <s v="Various"/>
    <m/>
    <s v="Various"/>
    <m/>
    <m/>
    <m/>
    <m/>
    <m/>
    <m/>
    <m/>
    <m/>
    <m/>
    <m/>
    <m/>
    <m/>
    <m/>
    <m/>
  </r>
  <r>
    <n v="107506"/>
    <s v="ST7A967F16"/>
    <s v="INSYP"/>
    <n v="236"/>
    <n v="1436403"/>
    <s v="N/A"/>
    <s v="ST7A-967-F16,P401"/>
    <d v="2016-10-28T00:00:00"/>
    <s v="CONSTRUCTION COMPLETED"/>
    <s v="Chuck2.Clatterbuck"/>
    <s v="Chuck2.Clatterbuck@VDOT.virginia.gov"/>
    <s v="Resurfacing"/>
    <s v="ST7A-967-F16,P401 Surface Treatment Secondary State"/>
    <x v="1"/>
    <s v="Culpeper District-wide"/>
    <m/>
    <s v="Northwestern"/>
    <s v="NonMPO : NonMPO"/>
    <m/>
    <s v="RURAL MINOR COLLECTOR"/>
    <s v="S"/>
    <s v="Secondary"/>
    <s v="Various"/>
    <s v=""/>
    <m/>
    <s v="Various"/>
    <m/>
    <s v="Various"/>
    <m/>
    <m/>
    <m/>
    <m/>
    <m/>
    <m/>
    <m/>
    <m/>
    <m/>
    <m/>
    <m/>
    <m/>
    <m/>
    <m/>
  </r>
  <r>
    <n v="108381"/>
    <s v="0066030812"/>
    <s v="NOSYP"/>
    <s v="N/A"/>
    <s v="N/A"/>
    <s v="N/A"/>
    <s v="PAINT STR. 2053"/>
    <d v="2016-10-27T00:00:00"/>
    <s v="CONSTRUCTION COMPLETED"/>
    <s v="Brian.Arnold"/>
    <s v="Brian.Arnold@VDOT.virginia.gov"/>
    <s v="Bridge Rehab w/o Added Capacity"/>
    <s v="PAINT SUPERSTRUCTURE ON 2053 "/>
    <x v="1"/>
    <s v="Fauquier County"/>
    <s v="WARRENTON"/>
    <s v="Northwestern"/>
    <s v="NonMPO : NonMPO"/>
    <s v="Rappahannock : Fauquier"/>
    <s v="RURAL INTERSTATE"/>
    <s v="I"/>
    <s v="Interstate"/>
    <m/>
    <s v="I-66E"/>
    <n v="14.66"/>
    <s v="14.66"/>
    <n v="36.590000000000003"/>
    <s v="14.66"/>
    <n v="0.04"/>
    <s v="MI"/>
    <m/>
    <m/>
    <m/>
    <m/>
    <m/>
    <m/>
    <m/>
    <m/>
    <m/>
    <m/>
    <m/>
    <m/>
  </r>
  <r>
    <n v="106686"/>
    <s v="0784002P03"/>
    <s v="INSYP"/>
    <n v="236"/>
    <n v="1402999"/>
    <s v="N/A"/>
    <s v="RTE 784 - RURAL RUSTIC RD (SURFACE TREAT NONHARDSURFACE RD)"/>
    <d v="2016-10-25T00:00:00"/>
    <s v="CONSTRUCTION COMPLETED"/>
    <s v="John1.Winn"/>
    <s v="John1.Winn@VDOT.virginia.gov"/>
    <s v="Reconstruction w/o Added Capacity"/>
    <s v="RTE 784 - RURAL RUSTIC RD (SURFACE TREAT NONHARDSURFACE RD)"/>
    <x v="1"/>
    <s v="Albemarle County"/>
    <s v="CHARLOTTESVILLE"/>
    <s v="Northwestern"/>
    <s v="Charlottesville : Albemarle County"/>
    <s v="Thomas Jefferson : Albemarle"/>
    <s v="RURAL LOCAL"/>
    <s v="S"/>
    <s v="Secondary"/>
    <s v="DOCTORS CROSSING"/>
    <s v="SC-784E (Albemarle County)"/>
    <n v="1.31"/>
    <s v="ROUTE 600"/>
    <n v="3.38"/>
    <s v="ROUTE 640"/>
    <n v="1.88"/>
    <s v="MI"/>
    <m/>
    <m/>
    <m/>
    <m/>
    <n v="1.88"/>
    <m/>
    <m/>
    <m/>
    <m/>
    <m/>
    <m/>
    <m/>
  </r>
  <r>
    <n v="108296"/>
    <s v="0822002RA"/>
    <s v="INSYP"/>
    <n v="233"/>
    <n v="1427990"/>
    <s v="N/A"/>
    <s v="ROUTE 822 - BROCKS MILL ROAD - RURAL ADDITION"/>
    <d v="2016-10-25T00:00:00"/>
    <s v="WAITING FINANCIAL CLOSURE"/>
    <s v="John1.Winn"/>
    <s v="John1.Winn@VDOT.virginia.gov"/>
    <s v="Reconstruction w/o Added Capacity"/>
    <s v="ROUTE 822 - BROCKS MILL ROAD - RURAL ADDITION"/>
    <x v="1"/>
    <s v="Albemarle County"/>
    <s v="CHARLOTTESVILLE"/>
    <s v="Northwestern"/>
    <s v="Charlottesville : Albemarle County"/>
    <s v="Thomas Jefferson : Albemarle"/>
    <s v="RURAL LOCAL"/>
    <s v="S"/>
    <s v="Secondary"/>
    <s v="BROCKS MILL ROAD"/>
    <s v=""/>
    <m/>
    <s v="ROUTE 640"/>
    <m/>
    <s v="PROPOSED END STATE MAINTENANCE"/>
    <n v="0.48"/>
    <s v="MI"/>
    <m/>
    <m/>
    <m/>
    <m/>
    <m/>
    <m/>
    <m/>
    <m/>
    <m/>
    <m/>
    <m/>
    <m/>
  </r>
  <r>
    <n v="108153"/>
    <s v="PM7G967F16"/>
    <s v="INSYP"/>
    <n v="236"/>
    <n v="1436489"/>
    <s v="N/A"/>
    <s v="PM7G-967-F16,P401"/>
    <d v="2016-10-24T00:00:00"/>
    <s v="NO DATES SET YET"/>
    <s v="Chuck2.Clatterbuck"/>
    <s v="Chuck2.Clatterbuck@VDOT.virginia.gov"/>
    <s v="Resurfacing"/>
    <s v="PM7G-967-F16,P401 Plant Mix Resurfacing"/>
    <x v="1"/>
    <s v="Culpeper District-wide"/>
    <m/>
    <s v="Northwestern"/>
    <s v="NonMPO : NonMPO"/>
    <m/>
    <s v="RURAL LOCAL"/>
    <s v="S"/>
    <s v="Secondary"/>
    <s v="Various"/>
    <s v=""/>
    <m/>
    <s v="Various"/>
    <m/>
    <s v="Various"/>
    <m/>
    <m/>
    <m/>
    <m/>
    <m/>
    <m/>
    <m/>
    <m/>
    <m/>
    <m/>
    <m/>
    <m/>
    <m/>
    <m/>
  </r>
  <r>
    <n v="108154"/>
    <s v="PM7G967F16"/>
    <s v="INSYP"/>
    <n v="236"/>
    <n v="1436490"/>
    <s v="N/A"/>
    <s v="PM7G-967-F16,P401"/>
    <d v="2016-10-24T00:00:00"/>
    <s v="CONSTRUCTION STARTED"/>
    <s v="Chuck2.Clatterbuck"/>
    <s v="Chuck2.Clatterbuck@VDOT.virginia.gov"/>
    <s v="Resurfacing"/>
    <s v="PM7G-967-F16,P401 Plant Mix Resurfacing"/>
    <x v="1"/>
    <s v="Culpeper District-wide"/>
    <m/>
    <s v="Northwestern"/>
    <s v="NonMPO : NonMPO"/>
    <m/>
    <s v="RURAL MAJOR COLLECTOR"/>
    <s v="S"/>
    <s v="Secondary"/>
    <s v="Various"/>
    <s v=""/>
    <m/>
    <s v="Various"/>
    <m/>
    <s v="Various"/>
    <m/>
    <m/>
    <m/>
    <m/>
    <m/>
    <m/>
    <m/>
    <m/>
    <m/>
    <m/>
    <m/>
    <m/>
    <m/>
    <m/>
  </r>
  <r>
    <n v="107508"/>
    <s v="0647054P67"/>
    <s v="INSYP"/>
    <n v="233"/>
    <n v="1419235"/>
    <s v="N/A"/>
    <s v="RTE 647 - RURAL RUSTIC RD (SURFACE TREAT NON-HARDSURFACE RD)"/>
    <d v="2016-10-17T00:00:00"/>
    <s v="PROJECT CLOSEOUT COMPLETE"/>
    <s v="Bethel.Kefyalew"/>
    <s v="Bethel.Kefyalew@VDOT.virginia.gov"/>
    <s v="Resurfacing"/>
    <s v="RTE 647 - RURAL RUSTIC RD (SURFACE TREAT NON-HARDSURFACE RD)  / RESOLUTION ALREADY PASSED"/>
    <x v="1"/>
    <s v="Louisa County"/>
    <s v="LOUISA"/>
    <s v="Northwestern"/>
    <s v="NonMPO : NonMPO"/>
    <s v="Thomas Jefferson : Louisa"/>
    <s v="RURAL LOCAL"/>
    <s v="S"/>
    <s v="Secondary"/>
    <s v="HARTS MILL ROAD"/>
    <s v="SC-647S (Louisa County)"/>
    <n v="1.54"/>
    <s v="ROUTE 522"/>
    <n v="2.61"/>
    <s v="1.07 MI. SW. RTE. 522"/>
    <n v="1.07"/>
    <s v="MI"/>
    <m/>
    <m/>
    <m/>
    <m/>
    <n v="1.07"/>
    <m/>
    <m/>
    <m/>
    <m/>
    <m/>
    <m/>
    <m/>
  </r>
  <r>
    <n v="82328"/>
    <s v="0522078106"/>
    <s v="PUBLIC"/>
    <n v="226"/>
    <n v="641975"/>
    <s v="SYIP Details"/>
    <s v="ROUTE 522 - BRIDGE REHAB OVER WILSON BRANCH - STRUC #1024"/>
    <d v="2016-10-10T00:00:00"/>
    <s v="CONSTRUCTION COMPLETED"/>
    <s v="David1.Smith"/>
    <s v="David1.Smith@VDOT.virginia.gov"/>
    <s v="Bridge Rehab w/o Added Capacity"/>
    <s v="REHAB. EXIST. STRUCTURE"/>
    <x v="1"/>
    <s v="Rappahannock County"/>
    <s v="WARRENTON"/>
    <s v="Northwestern"/>
    <s v="NonMPO : NonMPO"/>
    <s v="Rappahannock : Rappahannock"/>
    <s v="RURAL MINOR ARTERIAL"/>
    <s v="P"/>
    <s v="Primary"/>
    <s v=" ZACHARY TAYLOR HIGHWAY"/>
    <s v="US-522N"/>
    <n v="104.86"/>
    <s v="0.031 Mi. North of Wilson Branch"/>
    <n v="104.86"/>
    <s v="0.040 Mi. South of Wilson Branch"/>
    <n v="7.0999999999999994E-2"/>
    <s v="MI"/>
    <m/>
    <m/>
    <m/>
    <m/>
    <m/>
    <m/>
    <m/>
    <m/>
    <m/>
    <m/>
    <m/>
    <m/>
  </r>
  <r>
    <n v="51047"/>
    <s v="0614056194"/>
    <s v="PUBLIC"/>
    <n v="226"/>
    <n v="185329"/>
    <s v="SYIP Details"/>
    <s v="RTE 614 - INTERSECTION IMPROVEMENTS AT ROUTE 706."/>
    <d v="2016-10-05T00:00:00"/>
    <s v="CONSTRUCTION COMPLETED"/>
    <s v="Kim.Cameron"/>
    <s v="Kim.Cameron@VDOT.virginia.gov"/>
    <s v="Reconstruction w/o Added Capacity"/>
    <s v="Contact PM"/>
    <x v="1"/>
    <s v="Madison County"/>
    <s v="CHARLOTTESVILLE"/>
    <s v="Northwestern"/>
    <s v="NonMPO : NonMPO"/>
    <s v="Rappahannock : Madison"/>
    <s v="RURAL MAJOR COLLECTOR"/>
    <s v="S"/>
    <s v="Secondary"/>
    <s v="TWYMANS MILL RD"/>
    <s v="SC-614E (Madison County)"/>
    <n v="2.8"/>
    <s v="0.026 Miles West of Route 706"/>
    <n v="3.2"/>
    <s v="0.094 Miles East of Route 706"/>
    <n v="0.12"/>
    <s v="MI"/>
    <m/>
    <m/>
    <m/>
    <m/>
    <m/>
    <m/>
    <m/>
    <m/>
    <m/>
    <m/>
    <m/>
    <m/>
  </r>
  <r>
    <n v="107008"/>
    <s v="0647023R57"/>
    <s v="PUBLIC"/>
    <n v="226"/>
    <n v="1418856"/>
    <s v="SYIP Details"/>
    <s v="RTE 647 - RURAL RUSTIC RD (SURFACE TREAT NON-HARDSURFACE RD)"/>
    <d v="2016-09-30T00:00:00"/>
    <s v="CONSTRUCTION COMPLETED"/>
    <s v="David1.Smith"/>
    <s v="David1.Smith@VDOT.virginia.gov"/>
    <s v="Resurfacing"/>
    <s v="RTE 647 - RURAL RUSTIC RD (SURFACE TREAT NON-HARDSURFACE RD) FY16 RS"/>
    <x v="1"/>
    <s v="Culpeper County"/>
    <s v="WARRENTON"/>
    <s v="Northwestern"/>
    <s v="NonMPO : NonMPO"/>
    <s v="Rappahannock : Culpeper"/>
    <s v="RURAL LOCAL"/>
    <s v="S"/>
    <s v="Secondary"/>
    <s v="TWIN MOUNTAINS ROAD"/>
    <s v="SC-647E (Culpeper County)"/>
    <n v="3"/>
    <s v="ROUTE 655"/>
    <n v="5"/>
    <s v="2.12 MILES WEST ROUTE 655"/>
    <n v="2.12"/>
    <s v="MI"/>
    <m/>
    <m/>
    <m/>
    <m/>
    <n v="2.12"/>
    <m/>
    <m/>
    <m/>
    <m/>
    <m/>
    <m/>
    <m/>
  </r>
  <r>
    <n v="107010"/>
    <s v="0607023R56"/>
    <s v="PUBLIC"/>
    <n v="226"/>
    <n v="1418857"/>
    <s v="SYIP Details"/>
    <s v="RTE 607 - RURAL RUSTIC RD (SURFACE TREAT NON-HARDSURFACE RD)"/>
    <d v="2016-09-30T00:00:00"/>
    <s v="CONSTRUCTION COMPLETED"/>
    <s v="David1.Smith"/>
    <s v="David1.Smith@VDOT.virginia.gov"/>
    <s v="Resurfacing"/>
    <s v="RTE 607 - RURAL RUSTIC RD (SURFACE TREAT NON-HARDSURFACE RD) FY16 RS"/>
    <x v="1"/>
    <s v="Culpeper County"/>
    <s v="WARRENTON"/>
    <s v="Northwestern"/>
    <s v="NonMPO : NonMPO"/>
    <s v="Rappahannock : Culpeper"/>
    <s v="RURAL LOCAL"/>
    <s v="S"/>
    <s v="Secondary"/>
    <s v="CABIN ROAD"/>
    <s v="SC-607N (Culpeper County)"/>
    <n v="1.19"/>
    <s v="ROUTE 644"/>
    <n v="1.9"/>
    <s v="0.712 MILES SOUTH ROUTE 644"/>
    <n v="0.71199999999999997"/>
    <s v="MI"/>
    <m/>
    <m/>
    <m/>
    <m/>
    <n v="0.71199999999999997"/>
    <m/>
    <m/>
    <m/>
    <m/>
    <m/>
    <m/>
    <m/>
  </r>
  <r>
    <n v="107007"/>
    <s v="0682023R58"/>
    <s v="PUBLIC"/>
    <n v="226"/>
    <n v="1418855"/>
    <s v="SYIP Details"/>
    <s v="RTE 682 - RURAL RUSTIC RD (SURFACE TREAT NON-HARDSURFACE RD)"/>
    <d v="2016-09-23T00:00:00"/>
    <s v="CONSTRUCTION COMPLETED"/>
    <s v="Ben.Davison"/>
    <s v="Ben.Davison@VDOT.virginia.gov"/>
    <s v="Resurfacing"/>
    <s v="RTE 682 - RURAL RUSTIC RD (SURFACE TREAT NON-HARDSURFACE RD) FY16 RS.  Project to be constructed by State Forces."/>
    <x v="1"/>
    <s v="Culpeper County"/>
    <s v="WARRENTON"/>
    <s v="Northwestern"/>
    <s v="NonMPO : NonMPO"/>
    <s v="Rappahannock : Culpeper"/>
    <s v="RURAL LOCAL"/>
    <s v="S"/>
    <s v="Secondary"/>
    <s v="FIELDS MILL ROAD"/>
    <s v="SC-682N (Culpeper County)"/>
    <n v="0"/>
    <s v="ROUTE 610"/>
    <n v="0.6"/>
    <s v="0.60 MILES NORTH ROUTE 610"/>
    <n v="0.6"/>
    <s v="MI"/>
    <m/>
    <m/>
    <m/>
    <m/>
    <n v="0.6"/>
    <m/>
    <m/>
    <m/>
    <m/>
    <m/>
    <m/>
    <m/>
  </r>
  <r>
    <n v="17065"/>
    <s v="0662056P93"/>
    <s v="INSYP"/>
    <n v="226"/>
    <n v="185326"/>
    <s v="N/A"/>
    <s v="RTE 662- RURAL RUSTIC RD (SURFACE TREAT NON-HARDSURFACE RD)"/>
    <d v="2016-09-23T00:00:00"/>
    <s v="WAITING FINANCIAL CLOSURE"/>
    <s v="John1.Winn"/>
    <s v="John1.Winn@VDOT.virginia.gov"/>
    <s v="Reconstruction w/o Added Capacity"/>
    <s v="RTE 662- RURAL RUSTIC RD (SURFACE TREAT NON-HARDSURFACE RD)"/>
    <x v="1"/>
    <s v="Madison County"/>
    <s v="CHARLOTTESVILLE"/>
    <s v="Northwestern"/>
    <s v="NonMPO : NonMPO"/>
    <s v="Rappahannock : Madison"/>
    <s v="RURAL LOCAL"/>
    <s v="S"/>
    <s v="Secondary"/>
    <s v="SHIFFLETTS CORNER LANE"/>
    <s v="SC-662N (Madison County)"/>
    <n v="1"/>
    <s v="ROUTE 624"/>
    <n v="0"/>
    <s v="END OF MAINTENANCE"/>
    <n v="1"/>
    <s v="MI"/>
    <m/>
    <m/>
    <m/>
    <m/>
    <n v="1"/>
    <m/>
    <m/>
    <m/>
    <m/>
    <m/>
    <m/>
    <m/>
  </r>
  <r>
    <n v="105149"/>
    <s v="TS07967205"/>
    <s v="INSYP"/>
    <n v="222"/>
    <n v="1302712"/>
    <s v="N/A"/>
    <s v="Pavement Marking Contract - Culpeper District"/>
    <d v="2016-09-14T00:00:00"/>
    <s v="WAITING FINANCIAL CLOSURE"/>
    <s v="Aaron.Smith"/>
    <s v="Aaron.Smith@VDOT.virginia.gov"/>
    <s v="Safety"/>
    <s v="Pavement Marking Contract for Culpeper District"/>
    <x v="1"/>
    <s v="Culpeper District-wide"/>
    <m/>
    <s v="Northwestern"/>
    <s v="NonMPO : NonMPO"/>
    <m/>
    <s v="RURAL INTERSTATE"/>
    <s v="N"/>
    <s v="Miscellaneous"/>
    <s v="NA"/>
    <m/>
    <m/>
    <s v="Culpeper District - Wide"/>
    <m/>
    <s v="Various"/>
    <m/>
    <m/>
    <m/>
    <m/>
    <m/>
    <m/>
    <m/>
    <m/>
    <m/>
    <m/>
    <m/>
    <m/>
    <m/>
    <m/>
  </r>
  <r>
    <n v="106688"/>
    <s v="U000275R26"/>
    <s v="PUBLIC"/>
    <n v="226"/>
    <n v="1403037"/>
    <s v="SYIP Details"/>
    <s v="INSTALL CURB CUTS AT VARIOUS LOCATIONS"/>
    <d v="2016-08-19T00:00:00"/>
    <s v="CONSTRUCTION COMPLETED"/>
    <s v="Kim.Cameron"/>
    <s v="Kim.Cameron@VDOT.virginia.gov"/>
    <s v="Safety"/>
    <s v="INSTALL CURB CUTS AT VARIOUS LOCATIONS THAT HAVE BEEN PAVED USING REVENUE SHARING FUNDS"/>
    <x v="1"/>
    <s v="Orange"/>
    <s v="WARRENTON"/>
    <s v="Northwestern"/>
    <s v="NonMPO : NonMPO"/>
    <s v="Rappahannock : Orange"/>
    <s v="RURAL MINOR ARTERIAL"/>
    <s v="U"/>
    <s v="Urban"/>
    <s v="VARIOUS"/>
    <s v=""/>
    <m/>
    <s v="VARIOUS LOCATIONS"/>
    <m/>
    <s v="VARIOUS LOCATIONS"/>
    <m/>
    <m/>
    <m/>
    <m/>
    <m/>
    <m/>
    <m/>
    <s v="Curb cuts (various locations)"/>
    <m/>
    <m/>
    <m/>
    <m/>
    <m/>
    <m/>
  </r>
  <r>
    <n v="85708"/>
    <s v="0029104248"/>
    <s v="PUBLIC"/>
    <n v="226"/>
    <n v="555527"/>
    <s v="SYIP Details"/>
    <s v="RTE. 29 (EMMET STREET) / RTE. 250 BYPASS INTERCHANGE"/>
    <d v="2016-08-18T00:00:00"/>
    <s v="CONSTRUCTION COMPLETED"/>
    <s v="Paul.Huckins"/>
    <s v="Paul.Huckins@VDOT.virginia.gov"/>
    <s v="Reconstruction w/ Added Capacity"/>
    <s v="Improve capacity and safety"/>
    <x v="1"/>
    <s v="Charlottesville"/>
    <s v="CHARLOTTESVILLE"/>
    <s v="Northwestern"/>
    <s v="Charlottesville : Charlottesville"/>
    <s v="Thomas Jefferson : Charlottesville"/>
    <s v="URBAN PRINCIPAL ARTERIAL"/>
    <s v="U"/>
    <s v="Urban"/>
    <s v="Emmet Street"/>
    <s v="BUS US-29N   (8 Charlottesville)"/>
    <n v="3.34"/>
    <s v="0.123 MI. SOUTH OF RTE 29 / RTE 250 BYPASS INTERCHANGE"/>
    <n v="3.41"/>
    <s v="0.369 MI. NORTH OF RTE 29 / RTE 250 BYPASS INTERCHANGE"/>
    <n v="0.49199999999999999"/>
    <s v="MI"/>
    <m/>
    <n v="0.2"/>
    <m/>
    <m/>
    <m/>
    <m/>
    <m/>
    <m/>
    <m/>
    <m/>
    <m/>
    <m/>
  </r>
  <r>
    <n v="105982"/>
    <s v="BRDG967242"/>
    <s v="INSYP"/>
    <n v="222"/>
    <n v="1335448"/>
    <s v="N/A"/>
    <s v="Culpeper District Substructure Repair (Grout Bags)"/>
    <d v="2016-08-15T00:00:00"/>
    <s v="CONSTRUCTION COMPLETED"/>
    <s v="Brian.Arnold"/>
    <s v="Brian.Arnold@VDOT.virginia.gov"/>
    <s v="Bridge Rehab w/o Added Capacity"/>
    <s v="Culpeper District Substructure Repair (Grout Bags)"/>
    <x v="1"/>
    <s v="Culpeper District-wide"/>
    <m/>
    <s v="Northwestern"/>
    <s v="NonMPO : NonMPO"/>
    <m/>
    <s v="N/A"/>
    <s v="S"/>
    <s v="Secondary"/>
    <m/>
    <s v=""/>
    <m/>
    <s v="Various locations culpeper District"/>
    <m/>
    <s v="Various locations Culpeper District"/>
    <m/>
    <m/>
    <m/>
    <m/>
    <m/>
    <m/>
    <m/>
    <m/>
    <m/>
    <m/>
    <m/>
    <m/>
    <m/>
    <m/>
  </r>
  <r>
    <n v="105255"/>
    <s v="PM7F967F15"/>
    <s v="INSYP"/>
    <n v="236"/>
    <n v="1436136"/>
    <s v="N/A"/>
    <s v="Culpeper Districtwide Primary Plant South 2"/>
    <d v="2016-08-05T00:00:00"/>
    <s v="CONSTRUCTION COMPLETED"/>
    <s v="Chuck2.Clatterbuck"/>
    <s v="Chuck2.Clatterbuck@VDOT.virginia.gov"/>
    <s v="Resurfacing"/>
    <s v="Resurface Primary Routes with Plant Mix"/>
    <x v="1"/>
    <s v="Culpeper District-wide"/>
    <m/>
    <s v="Northwestern"/>
    <s v="NonMPO : NonMPO"/>
    <m/>
    <s v="RURAL MINOR ARTERIAL"/>
    <s v="P"/>
    <s v="Primary"/>
    <s v="Various"/>
    <m/>
    <m/>
    <s v="Various"/>
    <m/>
    <s v="Various"/>
    <m/>
    <m/>
    <m/>
    <m/>
    <m/>
    <m/>
    <m/>
    <m/>
    <m/>
    <m/>
    <m/>
    <m/>
    <m/>
    <m/>
  </r>
  <r>
    <n v="103322"/>
    <s v="0601054724"/>
    <s v="PUBLIC"/>
    <n v="226"/>
    <n v="1191113"/>
    <s v="SYIP Details"/>
    <s v="ROUTE 601 RECONSTRUCT BRIDGE AT CUB CREEK"/>
    <d v="2016-08-05T00:00:00"/>
    <s v="CONSTRUCTION COMPLETED"/>
    <s v="Brian.Arnold"/>
    <s v="Brian.Arnold@VDOT.virginia.gov"/>
    <s v="Bridge Replacement w/ Added Capacity"/>
    <s v="ROUTE 601 RECONSTRUCT BRIDGE AT CUB CREEK"/>
    <x v="1"/>
    <s v="Louisa County"/>
    <s v="LOUISA"/>
    <s v="Northwestern"/>
    <s v="NonMPO : NonMPO"/>
    <s v="Thomas Jefferson : Louisa"/>
    <s v="RURAL LOCAL"/>
    <s v="S"/>
    <s v="Secondary"/>
    <s v="PAYNES MILL ROAD"/>
    <s v="SC-601N (Louisa County)"/>
    <n v="3.77"/>
    <s v="2.65 MI. TO RTE. 522"/>
    <n v="3.8"/>
    <s v="0.65 MI. TO RTE. 661"/>
    <n v="0.08"/>
    <s v="MI"/>
    <m/>
    <m/>
    <m/>
    <n v="0.03"/>
    <m/>
    <m/>
    <m/>
    <m/>
    <m/>
    <m/>
    <s v="Shoulder leading up to bridge"/>
    <m/>
  </r>
  <r>
    <n v="108028"/>
    <s v="LM7B967F16"/>
    <s v="INSYP"/>
    <n v="236"/>
    <n v="1436461"/>
    <s v="N/A"/>
    <s v="LM7B-967-F16,P401"/>
    <d v="2016-07-28T00:00:00"/>
    <s v="NO DATES SET YET"/>
    <s v="Chuck2.Clatterbuck"/>
    <s v="Chuck2.Clatterbuck@VDOT.virginia.gov"/>
    <s v="Resurfacing"/>
    <s v="PREVENTIVE MAINTENANCE RESURFACING"/>
    <x v="1"/>
    <s v="Culpeper District-wide"/>
    <m/>
    <s v="Northwestern"/>
    <s v="NonMPO : NonMPO"/>
    <m/>
    <s v="RURAL MINOR ARTERIAL"/>
    <s v="P"/>
    <s v="Primary"/>
    <s v="Various"/>
    <s v=""/>
    <m/>
    <s v="Various"/>
    <m/>
    <s v="Various"/>
    <m/>
    <m/>
    <m/>
    <m/>
    <m/>
    <m/>
    <m/>
    <m/>
    <m/>
    <m/>
    <m/>
    <m/>
    <m/>
    <m/>
  </r>
  <r>
    <n v="82327"/>
    <s v="0688030341"/>
    <s v="PUBLIC"/>
    <n v="233"/>
    <n v="318287"/>
    <s v="SYIP Details"/>
    <s v="ROUTE 688 - BRIDGE OVER THUMB RUN - STRUCTURE #6087"/>
    <d v="2016-07-21T00:00:00"/>
    <s v="CONSTRUCTION COMPLETED"/>
    <s v="David1.Smith"/>
    <s v="David1.Smith@VDOT.virginia.gov"/>
    <s v="Bridge Replacement w/o Added Capacity"/>
    <s v="Approaches and Bridge Repacement over Thumb Run"/>
    <x v="1"/>
    <s v="Fauquier County"/>
    <s v="WARRENTON"/>
    <s v="Northwestern"/>
    <s v="NonMPO : NonMPO"/>
    <s v="Rappahannock : Fauquier"/>
    <s v="RURAL MINOR COLLECTOR"/>
    <s v="S"/>
    <s v="Secondary"/>
    <s v="LEEDS MANOR ROAD"/>
    <s v="SC-688N (Fauquier County)"/>
    <n v="16.079999999999998"/>
    <s v="0.035 MI S. THUMB RUN"/>
    <n v="16.079999999999998"/>
    <s v="0.034 MI.N. THUMB RUN"/>
    <n v="6.9000000000000006E-2"/>
    <s v="MI"/>
    <m/>
    <m/>
    <m/>
    <m/>
    <m/>
    <s v="3' paved shoulder"/>
    <m/>
    <m/>
    <m/>
    <m/>
    <m/>
    <m/>
  </r>
  <r>
    <n v="107474"/>
    <s v="LM7A967F16"/>
    <s v="INSYP"/>
    <n v="236"/>
    <n v="1436393"/>
    <s v="N/A"/>
    <s v="LM7A-967-F16,P401"/>
    <d v="2016-07-15T00:00:00"/>
    <s v="NO DATES SET YET"/>
    <s v="Chuck2.Clatterbuck"/>
    <s v="Chuck2.Clatterbuck@VDOT.virginia.gov"/>
    <s v="Resurfacing"/>
    <s v="LM7A-967-F16,P401 Latex Modified Emulsion Treatment"/>
    <x v="1"/>
    <s v="Culpeper District-wide"/>
    <m/>
    <s v="Northwestern"/>
    <s v="NonMPO : NonMPO"/>
    <m/>
    <s v="RURAL PRINCIPAL ARTERIAL"/>
    <s v="P"/>
    <s v="Primary"/>
    <s v="Various"/>
    <s v=""/>
    <m/>
    <s v="Various"/>
    <m/>
    <s v="Various"/>
    <m/>
    <m/>
    <m/>
    <m/>
    <m/>
    <m/>
    <m/>
    <m/>
    <m/>
    <m/>
    <m/>
    <m/>
    <m/>
    <m/>
  </r>
  <r>
    <n v="106026"/>
    <s v="0742030P87"/>
    <s v="INSYP"/>
    <n v="226"/>
    <n v="1323636"/>
    <s v="N/A"/>
    <s v="RTE 742- RURAL RUSTIC RD (SURFACE TREAT NON-HARDSURFACE RD)"/>
    <m/>
    <s v="WAITING FINANCIAL CLOSURE"/>
    <s v="David.Cubbage"/>
    <s v="David.Cubbage@VDOT.virginia.gov"/>
    <s v="Resurfacing"/>
    <s v="RTE 742- RURAL RUSTIC RD (SURFACE TREAT NON-HARDSURFACE RD)"/>
    <x v="1"/>
    <s v="Fauquier County"/>
    <s v="WARRENTON"/>
    <s v="Northwestern"/>
    <s v="NonMPO : NonMPO"/>
    <s v="Rappahannock : Fauquier"/>
    <s v="RURAL LOCAL"/>
    <s v="S"/>
    <s v="Secondary"/>
    <s v="WHEATLEY SCHOOL ROAD"/>
    <s v="SC-742W (Fauquier County)"/>
    <n v="0"/>
    <s v="ROUTE 688"/>
    <n v="0.36"/>
    <s v="END OF STATE MAINTENANCE"/>
    <n v="0.36"/>
    <s v="MI"/>
    <m/>
    <m/>
    <m/>
    <m/>
    <n v="0.36"/>
    <m/>
    <m/>
    <m/>
    <m/>
    <m/>
    <m/>
    <m/>
  </r>
  <r>
    <n v="78597"/>
    <s v="U000204R07"/>
    <s v="NOSYP"/>
    <s v="N/A"/>
    <s v="N/A"/>
    <s v="N/A"/>
    <s v="CONSTRUCTION OF NEW ROAD"/>
    <m/>
    <s v="WAITING FINANCIAL CLOSURE"/>
    <s v="Tracy.Elliott"/>
    <s v="Tracy.Elliott@VDOT.virginia.gov"/>
    <s v="New Construction Roadway"/>
    <s v="CONSTRUCT NEW ROAD TO TIE INTO PROPOSED NEW CORRIDOR "/>
    <x v="1"/>
    <s v="Culpeper"/>
    <s v="WARRENTON"/>
    <s v="Northwestern"/>
    <s v="NonMPO : NonMPO"/>
    <s v="Rappahannock : Culpeper"/>
    <s v="URBAN COLLECTOR"/>
    <s v="U"/>
    <s v="Urban"/>
    <s v=" "/>
    <m/>
    <m/>
    <s v="ROUTE 522"/>
    <m/>
    <s v="0.17 MILE NORTH ROUTE 522"/>
    <n v="0.17"/>
    <s v="MI"/>
    <m/>
    <m/>
    <m/>
    <m/>
    <m/>
    <m/>
    <m/>
    <m/>
    <m/>
    <m/>
    <m/>
    <m/>
  </r>
  <r>
    <n v="109090"/>
    <s v="0003068603"/>
    <s v="INSYP"/>
    <n v="236"/>
    <n v="1459278"/>
    <s v="N/A"/>
    <s v="ROUTE 3 - TURN LANE IMPROVEMENTS AT LAKE OF THE WOODS"/>
    <m/>
    <s v="CONSTRUCTION COMPLETED"/>
    <s v="David.Cubbage"/>
    <s v="David.Cubbage@VDOT.virginia.gov"/>
    <s v="Safety"/>
    <s v="ROUTE 3 - ADD ADDITIONAL LEFT TURN LANE AT LAKE OF THE WOODS (PROFFER FUNDS)"/>
    <x v="1"/>
    <s v="Orange County"/>
    <s v="WARRENTON"/>
    <s v="Northwestern"/>
    <s v="NonMPO : NonMPO"/>
    <s v="Rappahannock : Orange"/>
    <s v="RURAL PRINCIPAL ARTERIAL"/>
    <s v="P"/>
    <s v="Primary"/>
    <s v="GERMANNA HIGHWAY"/>
    <s v="VA-3E"/>
    <n v="17.239999999999998"/>
    <s v="INT. ROUTE 3 AND LAKE OF THE WOODS"/>
    <n v="17.54"/>
    <s v="INT. ROUTE 3 AND LAKE OF THE WOODS"/>
    <m/>
    <m/>
    <m/>
    <m/>
    <m/>
    <m/>
    <m/>
    <m/>
    <m/>
    <m/>
    <m/>
    <m/>
    <m/>
    <m/>
  </r>
  <r>
    <n v="109280"/>
    <s v="1054068600"/>
    <s v="INSYP"/>
    <n v="233"/>
    <n v="1444003"/>
    <s v="N/A"/>
    <s v="ROUTE 1054 - FLAT RUN COURT - RURAL ADDITION"/>
    <m/>
    <s v="CONSTRUCTION COMPLETED"/>
    <s v="Bethel.Kefyalew"/>
    <s v="Bethel.Kefyalew@VDOT.virginia.gov"/>
    <s v="Reconstruction w/o Added Capacity"/>
    <s v="ROUTE 1054 - FLAT RUN COURT - RURAL ADDITION"/>
    <x v="1"/>
    <s v="Orange County"/>
    <s v="LOUISA"/>
    <s v="Northwestern"/>
    <s v="NonMPO : NonMPO"/>
    <s v="Rappahannock : Orange"/>
    <s v="RURAL LOCAL"/>
    <s v="S"/>
    <s v="Secondary"/>
    <s v="FLAT RUN COURT"/>
    <s v=""/>
    <m/>
    <s v="ROUTE 1050"/>
    <m/>
    <s v="DEAD END"/>
    <n v="5.7000000000000002E-2"/>
    <s v="MI"/>
    <m/>
    <m/>
    <m/>
    <m/>
    <m/>
    <m/>
    <m/>
    <m/>
    <m/>
    <m/>
    <m/>
    <m/>
  </r>
  <r>
    <n v="107556"/>
    <s v="0681054P68"/>
    <s v="INSYP"/>
    <n v="233"/>
    <n v="1419334"/>
    <s v="N/A"/>
    <s v="RTE 681 - RURAL RUSTIC RD (SURFACE TREAT NON-HARDSURFACE RD)"/>
    <m/>
    <s v="WAITING FINANCIAL CLOSURE"/>
    <s v="David.Cubbage"/>
    <s v="David.Cubbage@VDOT.virginia.gov"/>
    <s v="Resurfacing"/>
    <s v="RTE 681 - RURAL RUSTIC RD (SURFACE TREAT NON-HARDSURFACE RD) ADDED WITH FY16 UPDATE"/>
    <x v="1"/>
    <s v="Louisa County"/>
    <s v="CHARLOTTESVILLE"/>
    <s v="Northwestern"/>
    <s v="NonMPO : NonMPO"/>
    <s v="Thomas Jefferson : Louisa"/>
    <s v="RURAL LOCAL"/>
    <s v="S"/>
    <s v="Secondary"/>
    <s v="WOODLEY LANE"/>
    <s v="SC-681E (Louisa County)"/>
    <n v="0"/>
    <s v="ROUTE 618"/>
    <n v="0.3"/>
    <s v="END STATE MAINTENANCE"/>
    <n v="0.3"/>
    <s v="MI"/>
    <m/>
    <m/>
    <m/>
    <m/>
    <n v="0.3"/>
    <m/>
    <m/>
    <m/>
    <m/>
    <m/>
    <m/>
    <m/>
  </r>
  <r>
    <n v="107332"/>
    <s v="PM6F966F16"/>
    <s v="NOSYP"/>
    <s v="N/A"/>
    <s v="N/A"/>
    <s v="N/A"/>
    <s v="PM-6F-16 Plant Mix, District Wide, Primary, Federal"/>
    <d v="2017-06-27T00:00:00"/>
    <s v="CONSTRUCTION COMPLETED"/>
    <s v="Gale.Dickerson"/>
    <s v="Gale.Dickerson@VDOT.virginia.gov"/>
    <s v="Resurfacing"/>
    <s v="Plant Mix: Annual Resurfacing Project"/>
    <x v="2"/>
    <s v="Fredericksburg District-wide"/>
    <m/>
    <s v="Eastern, Central, Northern"/>
    <s v="NonMPO : NonMPO"/>
    <m/>
    <s v="RURAL PRINCIPAL ARTERIAL"/>
    <s v="P"/>
    <s v="Primary"/>
    <s v="Various"/>
    <s v=""/>
    <m/>
    <s v="Various"/>
    <m/>
    <s v="Various"/>
    <m/>
    <m/>
    <m/>
    <m/>
    <m/>
    <m/>
    <m/>
    <m/>
    <m/>
    <m/>
    <m/>
    <m/>
    <m/>
    <m/>
  </r>
  <r>
    <n v="100828"/>
    <s v="0721049566"/>
    <s v="PUBLIC"/>
    <n v="233"/>
    <n v="1059818"/>
    <s v="SYIP Details"/>
    <s v=" Newtown Road Over Beverly Creek ( VA Str 6909)"/>
    <d v="2017-06-01T00:00:00"/>
    <s v="CONSTRUCTION COMPLETED"/>
    <s v="Gale.Dickerson"/>
    <s v="Gale.Dickerson@VDOT.virginia.gov"/>
    <s v="Bridge Replacement w/o Added Capacity"/>
    <s v="Bridge Replacement  Newtown Road Over Beverly Creek ( VA Str 6909)"/>
    <x v="2"/>
    <s v="King &amp; Queen County"/>
    <s v="SALUDA"/>
    <s v="Central"/>
    <s v="NonMPO : NonMPO"/>
    <s v="Middle Peninsula : King &amp; Queen"/>
    <s v="RURAL MAJOR COLLECTOR"/>
    <s v="S"/>
    <s v="Secondary"/>
    <s v="Newtown Rd."/>
    <s v="SC-721S (King and Queen County)"/>
    <n v="13.9"/>
    <s v="1.060 Miles South of Rt. 646"/>
    <n v="13.84"/>
    <s v="1.040 Miles North of Rt. 652"/>
    <n v="0.1"/>
    <s v="MI"/>
    <m/>
    <m/>
    <m/>
    <m/>
    <m/>
    <m/>
    <m/>
    <m/>
    <m/>
    <m/>
    <m/>
    <m/>
  </r>
  <r>
    <n v="108339"/>
    <s v="0095088718"/>
    <s v="NOSYP"/>
    <s v="N/A"/>
    <s v="N/A"/>
    <s v="N/A"/>
    <s v="Rte. 95 Culvert Rehabilitation"/>
    <d v="2017-05-19T00:00:00"/>
    <s v="CONSTRUCTION COMPLETED"/>
    <s v="Abdoul.Koura-Bodji"/>
    <s v="Abdoul.Koura-Bodji@VDOT.virginia.gov"/>
    <s v="Bridge Rehab w/o Added Capacity"/>
    <s v="BOX CULVERT REHABILITATION - INTERSTATE"/>
    <x v="2"/>
    <s v="Spotsylvania County"/>
    <s v="FREDERICKSBURG"/>
    <s v="Northern"/>
    <s v="Fredericksburg : Spotsylvania County"/>
    <s v="Radco : Spotsylvania"/>
    <s v="URBAN FREEWAY/EXPRESSWAY"/>
    <s v="I"/>
    <s v="Interstate"/>
    <m/>
    <s v=""/>
    <m/>
    <s v="0.3 MI NORTH RTE 630"/>
    <m/>
    <s v="0.3 MI NORTH RTE 630"/>
    <n v="1E-3"/>
    <s v="MI"/>
    <m/>
    <m/>
    <m/>
    <m/>
    <m/>
    <m/>
    <m/>
    <m/>
    <m/>
    <m/>
    <m/>
    <m/>
  </r>
  <r>
    <n v="93225"/>
    <s v="0610089590"/>
    <s v="PUBLIC"/>
    <n v="233"/>
    <n v="828877"/>
    <s v="SYIP Details"/>
    <s v="610 - LEFT TURN LANES TO AND FROM ONVILLE ROAD"/>
    <d v="2017-05-11T00:00:00"/>
    <s v="CONSTRUCTION COMPLETED"/>
    <s v="randall.mckinney"/>
    <s v="randall.mckinney@VDOT.virginia.gov"/>
    <s v="Safety"/>
    <s v="Add double left turn lanes from Rte. 610 EB to Rte. 641 and from Rte. 641 to Rte. 610 EB - Intersection improvement for (BRAC)"/>
    <x v="2"/>
    <s v="Stafford County"/>
    <s v="FREDERICKSBURG"/>
    <s v="Northern"/>
    <s v="Fredericksburg : Stafford County"/>
    <s v="Radco : Stafford"/>
    <s v="URBAN COLLECTOR"/>
    <s v="S"/>
    <s v="Secondary"/>
    <s v="Garrisonville Road"/>
    <s v="SC-610E (Stafford County)"/>
    <n v="9.4"/>
    <s v="0.219 Miles West of Route 641 (Onville Road)"/>
    <n v="9.4"/>
    <s v="0.091 Miles East of Route 641 (Onville Road)"/>
    <n v="0.311"/>
    <s v="MI"/>
    <m/>
    <m/>
    <m/>
    <m/>
    <m/>
    <m/>
    <m/>
    <m/>
    <m/>
    <m/>
    <m/>
    <m/>
  </r>
  <r>
    <n v="100444"/>
    <s v="0001111255"/>
    <s v="PUBLIC"/>
    <n v="226"/>
    <n v="1323372"/>
    <s v="SYIP Details"/>
    <s v="Rehabilitate bridge on Route 1 over Hazel Run"/>
    <d v="2017-05-04T00:00:00"/>
    <s v="CONSTRUCTION COMPLETED"/>
    <s v="Sylvester.Okpala"/>
    <s v="Sylvester.Okpala@VDOT.virginia.gov"/>
    <s v="Bridge Rehab w/o Added Capacity"/>
    <s v="Rehabilitate bridge which is structurally deficient.  Complete superstructure and substructure repairs to improve general condition ratings.  Mill and overlay to reduce asphalt buildup and improve deck drainage. Seal expansion joints.  Improve slope protection."/>
    <x v="2"/>
    <s v="Fredericksburg"/>
    <s v="FREDERICKSBURG"/>
    <s v="Northern"/>
    <s v="Fredericksburg : Fredericksburg"/>
    <s v="Radco : Fredericksburg"/>
    <s v="URBAN PRINCIPAL ARTERIAL"/>
    <s v="U"/>
    <s v="Urban"/>
    <s v="Jefferson Davis Highway"/>
    <s v="US-1N"/>
    <n v="146.26"/>
    <s v="0.03 Mile North of Hazel Run"/>
    <n v="146.32"/>
    <s v="0.03 Mile South of Hazel run"/>
    <n v="0.06"/>
    <s v="MI"/>
    <m/>
    <m/>
    <m/>
    <m/>
    <m/>
    <m/>
    <m/>
    <m/>
    <m/>
    <m/>
    <m/>
    <m/>
  </r>
  <r>
    <n v="106214"/>
    <s v="0634049576"/>
    <s v="INSYP"/>
    <n v="233"/>
    <n v="1335045"/>
    <s v="N/A"/>
    <s v="RTE 634 - SPOT IMPROVEMENTS"/>
    <d v="2017-03-14T00:00:00"/>
    <s v="WAITING FINANCIAL CLOSURE"/>
    <s v="Marc.Keenan"/>
    <s v="Marc.Keenan@VDOT.virginia.gov"/>
    <s v="Resurfacing"/>
    <s v="To make spot improvements as needed to improve horizontal curves and to improve drainage along Canterbury road."/>
    <x v="2"/>
    <s v="King &amp; Queen County"/>
    <s v="SALUDA"/>
    <s v="Central"/>
    <s v="NonMPO : NonMPO"/>
    <s v="Middle Peninsula : King &amp; Queen"/>
    <s v="RURAL MAJOR COLLECTOR"/>
    <s v="S"/>
    <s v="Secondary"/>
    <s v="Canterbury Road"/>
    <s v=""/>
    <m/>
    <s v="Various locations"/>
    <m/>
    <s v="Various Locations"/>
    <n v="1.2"/>
    <s v="MI"/>
    <m/>
    <m/>
    <m/>
    <m/>
    <m/>
    <m/>
    <m/>
    <m/>
    <m/>
    <m/>
    <m/>
    <m/>
  </r>
  <r>
    <n v="107869"/>
    <s v="BRDG966277"/>
    <s v="INSYP"/>
    <n v="236"/>
    <n v="1436430"/>
    <s v="N/A"/>
    <s v="Bridge Cleaning - Fredericksburg District Wide FY16 to FY18"/>
    <d v="2017-03-13T00:00:00"/>
    <s v="CONSTRUCTION COMPLETED"/>
    <s v="Annette.Adams"/>
    <s v="Annette.Adams@VDOT.virginia.gov"/>
    <s v="Bridge Rehab w/o Added Capacity"/>
    <s v="Bridge Cleaning, Preventive Maintenaince, Renewable"/>
    <x v="2"/>
    <s v="Fredericksburg District-wide"/>
    <m/>
    <s v="Eastern, Central, Northern"/>
    <s v="NonMPO : NonMPO"/>
    <m/>
    <s v="RURAL MINOR ARTERIAL"/>
    <s v="N"/>
    <s v="Miscellaneous"/>
    <m/>
    <m/>
    <m/>
    <s v="Various"/>
    <m/>
    <s v="Various"/>
    <m/>
    <m/>
    <m/>
    <m/>
    <m/>
    <m/>
    <m/>
    <m/>
    <m/>
    <m/>
    <m/>
    <m/>
    <m/>
    <m/>
  </r>
  <r>
    <n v="106187"/>
    <s v="0643057589"/>
    <s v="INSYP"/>
    <n v="233"/>
    <n v="1273229"/>
    <s v="N/A"/>
    <s v="RTE 643 - RECONSTRUCT &amp; SURFACE TREAT (HAVEN BEACH ROAD)"/>
    <d v="2017-01-26T00:00:00"/>
    <s v="WAITING FINANCIAL CLOSURE"/>
    <s v="Marc.Keenan"/>
    <s v="Marc.Keenan@VDOT.virginia.gov"/>
    <s v="Reconstruction w/o Added Capacity"/>
    <s v="Rural Rustic Road project - unpaved road"/>
    <x v="2"/>
    <s v="Mathews County"/>
    <s v="SALUDA"/>
    <s v="Central"/>
    <s v="NonMPO : NonMPO"/>
    <s v="Middle Peninsula : Mathews"/>
    <s v="RURAL LOCAL"/>
    <s v="S"/>
    <s v="Secondary"/>
    <s v="Haven Beach Road"/>
    <s v="SC-643E (Mathews County)"/>
    <n v="2.33"/>
    <s v="Rte 704"/>
    <n v="3"/>
    <s v="End of State Maintenance"/>
    <n v="0.67"/>
    <s v="MI"/>
    <m/>
    <m/>
    <m/>
    <m/>
    <m/>
    <m/>
    <m/>
    <m/>
    <m/>
    <m/>
    <m/>
    <m/>
  </r>
  <r>
    <n v="107870"/>
    <s v="BRDG966685"/>
    <s v="INSYP"/>
    <n v="236"/>
    <n v="1436431"/>
    <s v="N/A"/>
    <s v="Bridge Painting, District  Wide"/>
    <d v="2017-01-18T00:00:00"/>
    <s v="CONSTRUCTION COMPLETED"/>
    <s v="Robert.Ridgell"/>
    <s v="Robert.Ridgell@VDOT.virginia.gov"/>
    <s v="Bridge Rehab w/o Added Capacity"/>
    <s v="BRIDGE PAINTING - VARIOUS LOCATIONS"/>
    <x v="2"/>
    <s v="Fredericksburg District-wide"/>
    <m/>
    <s v="Eastern, Central, Northern"/>
    <s v="NonMPO : NonMPO"/>
    <m/>
    <s v="RURAL MINOR ARTERIAL"/>
    <s v="N"/>
    <s v="Miscellaneous"/>
    <m/>
    <m/>
    <m/>
    <s v="Various"/>
    <m/>
    <s v="Various"/>
    <m/>
    <m/>
    <m/>
    <m/>
    <m/>
    <m/>
    <m/>
    <m/>
    <m/>
    <m/>
    <m/>
    <m/>
    <m/>
    <m/>
  </r>
  <r>
    <n v="106941"/>
    <s v="0699096606"/>
    <s v="INSYP"/>
    <n v="236"/>
    <n v="1410723"/>
    <s v="N/A"/>
    <s v="RTE 699 - Surface Treat Non-hardsurface Road"/>
    <d v="2016-12-15T00:00:00"/>
    <s v="CONSTRUCTION COMPLETED"/>
    <s v="Robin.Tatum"/>
    <s v="Robin.Tatum@VDOT.virginia.gov"/>
    <s v="Resurfacing"/>
    <s v="Surface Treat Non-Hardsurface Road"/>
    <x v="2"/>
    <s v="Westmoreland County"/>
    <s v="NORTHERN NECK"/>
    <s v="Central"/>
    <s v="NonMPO : NonMPO"/>
    <s v="Northern Neck : Westmoreland"/>
    <s v="RURAL LOCAL"/>
    <s v="S"/>
    <s v="Secondary"/>
    <s v="Pratts Place"/>
    <s v=""/>
    <m/>
    <s v="Intersection with RTE 643"/>
    <m/>
    <s v="End of State Maintenance"/>
    <n v="0.5"/>
    <s v="MI"/>
    <m/>
    <m/>
    <m/>
    <m/>
    <m/>
    <m/>
    <m/>
    <m/>
    <m/>
    <m/>
    <m/>
    <m/>
  </r>
  <r>
    <n v="107095"/>
    <s v="0631089708"/>
    <s v="INSYP"/>
    <n v="233"/>
    <n v="1410753"/>
    <s v="N/A"/>
    <s v=" RTE 631 - RESURFACING &amp;TRENCH WIDENING OF BELLS  HILL  ROAD"/>
    <d v="2016-12-02T00:00:00"/>
    <s v="CONSTRUCTION COMPLETED"/>
    <s v="Richard.Spurlock"/>
    <s v="Richard.Spurlock@VDOT.virginia.gov"/>
    <s v="Safety"/>
    <s v="Safety Inmprovements via trench widening 2 - 4 ft, Resurfacing and Roadway Striping."/>
    <x v="2"/>
    <s v="Stafford County"/>
    <s v="FREDERICKSBURG"/>
    <s v="Northern"/>
    <s v="Fredericksburg : Stafford County"/>
    <s v="Radco : Stafford"/>
    <s v="RURAL LOCAL"/>
    <s v="S"/>
    <s v="Secondary"/>
    <s v="Bells Hill Road"/>
    <s v=""/>
    <m/>
    <s v="Intersection RTE 1"/>
    <m/>
    <s v="Cork Street"/>
    <n v="0.8"/>
    <s v="MI"/>
    <m/>
    <m/>
    <m/>
    <m/>
    <m/>
    <m/>
    <m/>
    <m/>
    <m/>
    <m/>
    <m/>
    <m/>
  </r>
  <r>
    <n v="107934"/>
    <s v="PM6C966F16"/>
    <s v="INSYP"/>
    <n v="236"/>
    <n v="1427662"/>
    <s v="N/A"/>
    <s v="PM-6C-16 Plant Mix, District Wide, Primary System"/>
    <d v="2016-12-02T00:00:00"/>
    <s v="CONSTRUCTION COMPLETED"/>
    <s v="Robert.Ridgell"/>
    <s v="Robert.Ridgell@VDOT.virginia.gov"/>
    <s v="Resurfacing"/>
    <s v="To maintain and preserve the current level of safety and accessibility, Plant Mix Resurfacing. NOTE: This Project is funded with Construction funds."/>
    <x v="2"/>
    <s v="Fredericksburg District-wide"/>
    <m/>
    <s v="Eastern, Central, Northern"/>
    <s v="NonMPO : NonMPO"/>
    <m/>
    <s v="RURAL MINOR ARTERIAL"/>
    <s v="P"/>
    <s v="Primary"/>
    <s v="Various"/>
    <s v=""/>
    <m/>
    <s v="Various"/>
    <m/>
    <s v="Various"/>
    <m/>
    <m/>
    <m/>
    <m/>
    <m/>
    <m/>
    <m/>
    <m/>
    <m/>
    <m/>
    <m/>
    <m/>
    <m/>
    <m/>
  </r>
  <r>
    <n v="106535"/>
    <s v="0000966221"/>
    <s v="PUBLIC"/>
    <n v="226"/>
    <n v="1323386"/>
    <s v="SYIP Details"/>
    <s v="Trench Widening,Centerline Rumble Strips, 6&quot; Wide Edge Lines"/>
    <d v="2016-12-02T00:00:00"/>
    <s v="CONSTRUCTION COMPLETED"/>
    <s v="randall.mckinney"/>
    <s v="randall.mckinney@VDOT.virginia.gov"/>
    <s v="Safety"/>
    <s v="2' - 4' Shoulder Trench Widening, Installation of Centerline Rumble Strips, Installation of 6&quot; Wide Thermoplastic Edge Lines at various locations in Caroline County and Spotsylvania Counties."/>
    <x v="2"/>
    <s v="Fredericksburg District-wide"/>
    <m/>
    <s v="Eastern, Central, Northern"/>
    <s v="NonMPO : NonMPO"/>
    <m/>
    <s v="RURAL MINOR ARTERIAL"/>
    <s v="P"/>
    <s v="Primary"/>
    <s v="Various"/>
    <s v=""/>
    <m/>
    <s v="Various locations"/>
    <m/>
    <s v="Various locations"/>
    <n v="13.78"/>
    <s v="MI"/>
    <m/>
    <m/>
    <m/>
    <m/>
    <m/>
    <m/>
    <m/>
    <m/>
    <m/>
    <m/>
    <m/>
    <m/>
  </r>
  <r>
    <n v="107320"/>
    <s v="PM6B966F16"/>
    <s v="INSYP"/>
    <n v="236"/>
    <n v="1436326"/>
    <s v="N/A"/>
    <s v="PM-6B-16 Plant Mix, District Wide, Primary, Federal  "/>
    <d v="2016-12-02T00:00:00"/>
    <s v="CONSTRUCTION COMPLETED"/>
    <s v="randall.mckinney"/>
    <s v="randall.mckinney@VDOT.virginia.gov"/>
    <s v="Resurfacing"/>
    <s v="Plant Mix Treatment: Annual Resurfacing Project"/>
    <x v="2"/>
    <s v="Fredericksburg District-wide"/>
    <m/>
    <s v="Eastern, Central, Northern"/>
    <s v="Fredericksburg : Fredericksburg District-wide"/>
    <m/>
    <s v="RURAL PRINCIPAL ARTERIAL"/>
    <s v="P"/>
    <s v="Primary"/>
    <s v="Various"/>
    <s v=""/>
    <m/>
    <s v="Various"/>
    <m/>
    <s v="Various"/>
    <m/>
    <m/>
    <m/>
    <m/>
    <m/>
    <m/>
    <m/>
    <m/>
    <m/>
    <m/>
    <m/>
    <m/>
    <m/>
    <m/>
  </r>
  <r>
    <n v="107321"/>
    <s v="PM6B966F16"/>
    <s v="INSYP"/>
    <n v="236"/>
    <n v="1436327"/>
    <s v="N/A"/>
    <s v="PM-6B-16 Plant Mix, District Wide, Secondary, Federal"/>
    <d v="2016-12-02T00:00:00"/>
    <s v="CONSTRUCTION COMPLETED"/>
    <s v="randall.mckinney"/>
    <s v="randall.mckinney@VDOT.virginia.gov"/>
    <s v="Resurfacing"/>
    <s v="Plant Mix: Annual Resurfacing Project"/>
    <x v="2"/>
    <s v="Fredericksburg District-wide"/>
    <m/>
    <s v="Eastern, Central, Northern"/>
    <s v="Fredericksburg : Fredericksburg District-wide"/>
    <m/>
    <s v="RURAL MINOR ARTERIAL"/>
    <s v="S"/>
    <s v="Secondary"/>
    <s v="Various"/>
    <s v=""/>
    <m/>
    <s v="Various"/>
    <m/>
    <s v="Various"/>
    <m/>
    <m/>
    <m/>
    <m/>
    <m/>
    <m/>
    <m/>
    <m/>
    <m/>
    <m/>
    <m/>
    <m/>
    <m/>
    <m/>
  </r>
  <r>
    <n v="107322"/>
    <s v="PM6B966F16"/>
    <s v="INSYP"/>
    <n v="236"/>
    <n v="1436328"/>
    <s v="N/A"/>
    <s v="PM-6B-16 Plant Mix, District Wide, Secondary, State Funded"/>
    <d v="2016-12-02T00:00:00"/>
    <s v="CONSTRUCTION COMPLETED"/>
    <s v="randall.mckinney"/>
    <s v="randall.mckinney@VDOT.virginia.gov"/>
    <s v="Resurfacing"/>
    <s v="Plant Mix: Annual Resurfacing Project"/>
    <x v="2"/>
    <s v="Fredericksburg District-wide"/>
    <m/>
    <s v="Eastern, Central, Northern"/>
    <s v="Fredericksburg : Fredericksburg District-wide"/>
    <m/>
    <s v="RURAL MINOR COLLECTOR"/>
    <s v="S"/>
    <s v="Secondary"/>
    <s v="Various"/>
    <s v=""/>
    <m/>
    <s v="Various"/>
    <m/>
    <s v="Various"/>
    <m/>
    <m/>
    <m/>
    <m/>
    <m/>
    <m/>
    <m/>
    <m/>
    <m/>
    <m/>
    <m/>
    <m/>
    <m/>
    <m/>
  </r>
  <r>
    <n v="107323"/>
    <s v="PM6C966F16"/>
    <s v="PUBLIC"/>
    <n v="222"/>
    <n v="1419422"/>
    <s v="SYIP Details"/>
    <s v="PM-6C-16 Plant Mix, District Wide, Primary, Federal"/>
    <d v="2016-12-02T00:00:00"/>
    <s v="CONSTRUCTION COMPLETED"/>
    <s v="Robert.Ridgell"/>
    <s v="Robert.Ridgell@VDOT.virginia.gov"/>
    <s v="Resurfacing"/>
    <s v="Plant Mix: Annual Resurfacing Project"/>
    <x v="2"/>
    <s v="Fredericksburg District-wide"/>
    <m/>
    <s v="Eastern, Central, Northern"/>
    <s v="NonMPO : NonMPO"/>
    <m/>
    <s v="RURAL PRINCIPAL ARTERIAL"/>
    <s v="P"/>
    <s v="Primary"/>
    <s v="Various"/>
    <s v=""/>
    <m/>
    <s v="Various"/>
    <m/>
    <s v="Various"/>
    <m/>
    <m/>
    <m/>
    <m/>
    <m/>
    <m/>
    <m/>
    <m/>
    <m/>
    <m/>
    <m/>
    <m/>
    <m/>
    <m/>
  </r>
  <r>
    <n v="107324"/>
    <s v="PM6C966F16"/>
    <s v="INSYP"/>
    <n v="236"/>
    <n v="1436330"/>
    <s v="N/A"/>
    <s v="PM-6C-16 Plant Mix, District Wide, Secondary, Federal"/>
    <d v="2016-12-02T00:00:00"/>
    <s v="CONSTRUCTION COMPLETED"/>
    <s v="Robert.Ridgell"/>
    <s v="Robert.Ridgell@VDOT.virginia.gov"/>
    <s v="Resurfacing"/>
    <s v="Plant Mix: Annual Resurfacing Project"/>
    <x v="2"/>
    <s v="Fredericksburg District-wide"/>
    <m/>
    <s v="Eastern, Central, Northern"/>
    <s v="NonMPO : NonMPO"/>
    <m/>
    <s v="RURAL MINOR ARTERIAL"/>
    <s v="S"/>
    <s v="Secondary"/>
    <s v="Various"/>
    <s v=""/>
    <m/>
    <s v="Various"/>
    <m/>
    <s v="Various"/>
    <m/>
    <m/>
    <m/>
    <m/>
    <m/>
    <m/>
    <m/>
    <m/>
    <m/>
    <m/>
    <m/>
    <m/>
    <m/>
    <m/>
  </r>
  <r>
    <n v="107325"/>
    <s v="PM6C966F16"/>
    <s v="INSYP"/>
    <n v="236"/>
    <n v="1436331"/>
    <s v="N/A"/>
    <s v="PM-6C-16 Plant Mix, District Wide, Secondary, State Funded"/>
    <d v="2016-12-02T00:00:00"/>
    <s v="CONSTRUCTION COMPLETED"/>
    <s v="Robert.Ridgell"/>
    <s v="Robert.Ridgell@VDOT.virginia.gov"/>
    <s v="Resurfacing"/>
    <s v="Plant Mix: Annual Resurfacing Project"/>
    <x v="2"/>
    <s v="Fredericksburg District-wide"/>
    <m/>
    <s v="Eastern, Central, Northern"/>
    <s v="NonMPO : NonMPO"/>
    <m/>
    <s v="RURAL MINOR COLLECTOR"/>
    <s v="S"/>
    <s v="Secondary"/>
    <s v="Various"/>
    <s v=""/>
    <m/>
    <s v="Various"/>
    <m/>
    <s v="Various"/>
    <m/>
    <m/>
    <m/>
    <m/>
    <m/>
    <m/>
    <m/>
    <m/>
    <m/>
    <m/>
    <m/>
    <m/>
    <m/>
    <m/>
  </r>
  <r>
    <n v="107333"/>
    <s v="PM6F966F16"/>
    <s v="NOSYP"/>
    <s v="N/A"/>
    <s v="N/A"/>
    <s v="N/A"/>
    <s v="PM-6F-16 Plant Mix, District Wide, Secondary, Federal"/>
    <d v="2016-12-01T00:00:00"/>
    <s v="NO DATES SET YET"/>
    <s v="Gale.Dickerson"/>
    <s v="Gale.Dickerson@VDOT.virginia.gov"/>
    <s v="Resurfacing"/>
    <s v="Plant Mix: Annual Resurfacing Program"/>
    <x v="2"/>
    <s v="Fredericksburg District-wide"/>
    <m/>
    <s v="Eastern, Central, Northern"/>
    <s v="NonMPO : NonMPO"/>
    <m/>
    <s v="RURAL MINOR ARTERIAL"/>
    <s v="S"/>
    <s v="Secondary"/>
    <s v="Various"/>
    <s v=""/>
    <m/>
    <s v="Various"/>
    <m/>
    <s v="Various"/>
    <m/>
    <m/>
    <m/>
    <m/>
    <m/>
    <m/>
    <m/>
    <m/>
    <m/>
    <m/>
    <m/>
    <m/>
    <m/>
    <m/>
  </r>
  <r>
    <n v="107334"/>
    <s v="PM6F966F16"/>
    <s v="NOSYP"/>
    <s v="N/A"/>
    <s v="N/A"/>
    <s v="N/A"/>
    <s v="PM-6F-16 Plant Mix, District Wide, Secondary"/>
    <d v="2016-12-01T00:00:00"/>
    <s v="CONSTRUCTION COMPLETED"/>
    <s v="Gale.Dickerson"/>
    <s v="Gale.Dickerson@VDOT.virginia.gov"/>
    <s v="Resurfacing"/>
    <s v="Plant Mix: Annual Resurfacing Project"/>
    <x v="2"/>
    <s v="Fredericksburg District-wide"/>
    <m/>
    <s v="Eastern, Central, Northern"/>
    <s v="NonMPO : NonMPO"/>
    <m/>
    <s v="RURAL MINOR COLLECTOR"/>
    <s v="S"/>
    <s v="Secondary"/>
    <s v="Various"/>
    <s v=""/>
    <m/>
    <s v="Various"/>
    <m/>
    <s v="Various"/>
    <m/>
    <m/>
    <m/>
    <m/>
    <m/>
    <m/>
    <m/>
    <m/>
    <m/>
    <m/>
    <m/>
    <m/>
    <m/>
    <m/>
  </r>
  <r>
    <n v="71774"/>
    <s v="0017089118"/>
    <s v="PUBLIC"/>
    <n v="233"/>
    <n v="76002"/>
    <s v="SYIP Details"/>
    <s v="RTE 17 - RECONSTRUCTION"/>
    <d v="2016-12-01T00:00:00"/>
    <s v="CONSTRUCTION COMPLETED"/>
    <s v="Sylvester.Okpala"/>
    <s v="Sylvester.Okpala@VDOT.virginia.gov"/>
    <s v="Reconstruction w/ Added Capacity"/>
    <s v="To widen Route 17 in Stafford County from four lanes to six lanes."/>
    <x v="2"/>
    <s v="Stafford County"/>
    <s v="FREDERICKSBURG"/>
    <s v="Northern"/>
    <s v="Fredericksburg : Stafford County"/>
    <s v="Radco : Stafford"/>
    <s v="URBAN PRINCIPAL ARTERIAL"/>
    <s v="P"/>
    <s v="Primary"/>
    <s v="Warrenton Road"/>
    <s v="US-17N"/>
    <n v="182.46"/>
    <s v="0.009 Mi. South of McLANE Drive"/>
    <n v="184.55"/>
    <s v="0.196 Mi. North of Stafford Lakes Parkway"/>
    <n v="2.0880000000000001"/>
    <s v="MI"/>
    <m/>
    <n v="2.0880000000000001"/>
    <m/>
    <m/>
    <m/>
    <m/>
    <m/>
    <m/>
    <m/>
    <m/>
    <m/>
    <m/>
  </r>
  <r>
    <n v="104908"/>
    <s v="0630049P75"/>
    <s v="INSYP"/>
    <n v="226"/>
    <n v="1262771"/>
    <s v="N/A"/>
    <s v="RTE 630 - RECONSTRUCT &amp; SURFACE TREAT (DESHAZO ROAD)"/>
    <d v="2016-11-30T00:00:00"/>
    <s v="WAITING FINANCIAL CLOSURE"/>
    <s v="Marc.Keenan"/>
    <s v="Marc.Keenan@VDOT.virginia.gov"/>
    <s v="Reconstruction w/o Added Capacity"/>
    <s v="Reconstruct and Pave Non-Hardsurfaced Road"/>
    <x v="2"/>
    <s v="King &amp; Queen County"/>
    <s v="SALUDA"/>
    <s v="Central"/>
    <s v="NonMPO : NonMPO"/>
    <s v="Middle Peninsula : King &amp; Queen"/>
    <s v="RURAL LOCAL"/>
    <s v="S"/>
    <s v="Secondary"/>
    <s v="Deshazo Road"/>
    <s v="SC-630E (King and Queen County)"/>
    <n v="0.02"/>
    <s v="RTE 631"/>
    <n v="2.5"/>
    <s v="RTE 612"/>
    <n v="2.5"/>
    <s v="MI"/>
    <m/>
    <m/>
    <m/>
    <m/>
    <m/>
    <m/>
    <m/>
    <m/>
    <m/>
    <m/>
    <m/>
    <m/>
  </r>
  <r>
    <n v="101407"/>
    <s v="0613050575"/>
    <s v="INSYP"/>
    <n v="233"/>
    <n v="1180316"/>
    <s v="N/A"/>
    <s v="RTE 613 Dunluce Road Reconstruct and Surface Treat NHS"/>
    <d v="2016-11-28T00:00:00"/>
    <s v="CONSTRUCTION COMPLETED"/>
    <s v="Marc.Keenan"/>
    <s v="Marc.Keenan@VDOT.virginia.gov"/>
    <s v="Reconstruction w/o Added Capacity"/>
    <s v="Reconstruct and surface treat unpaved road."/>
    <x v="2"/>
    <s v="King William County"/>
    <s v="SALUDA"/>
    <s v="Central"/>
    <s v="NonMPO : NonMPO"/>
    <s v="Middle Peninsula : King William"/>
    <s v="RURAL LOCAL"/>
    <s v="S"/>
    <s v="Secondary"/>
    <s v="Dunluce Road"/>
    <s v="SC-613N (King William County)"/>
    <n v="0"/>
    <s v="RTE 618 "/>
    <n v="1"/>
    <s v="1.0 Mi E RTE 618"/>
    <n v="1"/>
    <s v="MI"/>
    <m/>
    <m/>
    <m/>
    <m/>
    <m/>
    <m/>
    <m/>
    <m/>
    <m/>
    <m/>
    <m/>
    <m/>
  </r>
  <r>
    <n v="107190"/>
    <s v="0721088R75"/>
    <s v="PUBLIC"/>
    <n v="226"/>
    <n v="1419035"/>
    <s v="SYIP Details"/>
    <s v="ROUTE 721 (GRAND BROOKS RD) - RURAL RUSTIC"/>
    <d v="2016-11-28T00:00:00"/>
    <s v="WAITING FINANCIAL CLOSURE"/>
    <s v="Richard.Spurlock"/>
    <s v="Richard.Spurlock@VDOT.virginia.gov"/>
    <s v="Resurfacing"/>
    <s v="Pave non hard surfaced Road"/>
    <x v="2"/>
    <s v="Spotsylvania County"/>
    <s v="FREDERICKSBURG"/>
    <s v="Northern"/>
    <s v="Fredericksburg : Spotsylvania County"/>
    <s v="Radco : Spotsylvania"/>
    <s v="RURAL LOCAL"/>
    <s v="S"/>
    <s v="Secondary"/>
    <s v="Various"/>
    <s v=""/>
    <m/>
    <s v="Intersection with Rte 601 Lawyers Road"/>
    <m/>
    <s v="Intersection with Rte 612 Stubbs Bridge Road"/>
    <n v="3.9"/>
    <s v="MI"/>
    <m/>
    <m/>
    <m/>
    <m/>
    <m/>
    <m/>
    <m/>
    <m/>
    <m/>
    <m/>
    <m/>
    <m/>
  </r>
  <r>
    <n v="108734"/>
    <s v="U000111R84"/>
    <s v="PUBLIC"/>
    <n v="226"/>
    <n v="1444107"/>
    <s v="SYIP Details"/>
    <s v="RESURFACING - DANDRIDGE STREET"/>
    <d v="2016-11-23T00:00:00"/>
    <s v="CONSTRUCTION COMPLETED"/>
    <s v="Richard.Spurlock"/>
    <s v="Richard.Spurlock@VDOT.virginia.gov"/>
    <s v="Reconstruction w/o Added Capacity"/>
    <s v="Reconstruction of existing Roadway"/>
    <x v="2"/>
    <s v="Fredericksburg"/>
    <s v="FREDERICKSBURG"/>
    <s v="Northern"/>
    <s v="Fredericksburg : Fredericksburg"/>
    <s v="Radco : Fredericksburg"/>
    <s v="URBAN LOCAL"/>
    <s v="U"/>
    <s v="Urban"/>
    <s v="Dandridge Street"/>
    <s v=""/>
    <m/>
    <s v="Int. of Dandridge St. and Rappahannock Ave."/>
    <m/>
    <s v="Int. of Dandridge St. and College Ave."/>
    <n v="0.31"/>
    <s v="MI"/>
    <m/>
    <m/>
    <m/>
    <m/>
    <m/>
    <m/>
    <m/>
    <m/>
    <m/>
    <m/>
    <m/>
    <m/>
  </r>
  <r>
    <n v="108735"/>
    <s v="U000111R85"/>
    <s v="PUBLIC"/>
    <n v="226"/>
    <n v="1444108"/>
    <s v="SYIP Details"/>
    <s v="RESURFACING - PAYNE STREET"/>
    <d v="2016-11-23T00:00:00"/>
    <s v="CONSTRUCTION COMPLETED"/>
    <s v="Richard.Spurlock"/>
    <s v="Richard.Spurlock@VDOT.virginia.gov"/>
    <s v="Reconstruction w/o Added Capacity"/>
    <s v="Reconstruction of existing Roadway "/>
    <x v="2"/>
    <s v="Fredericksburg"/>
    <s v="FREDERICKSBURG"/>
    <s v="Northern"/>
    <s v="Fredericksburg : Fredericksburg"/>
    <s v="Radco : Fredericksburg"/>
    <s v="URBAN LOCAL"/>
    <s v="U"/>
    <s v="Urban"/>
    <s v="Payne Street"/>
    <s v=""/>
    <m/>
    <s v="Int. of Payne St. and Rappahannock Ave. "/>
    <m/>
    <s v="Int. of Payne St. and College Ave. "/>
    <n v="0.31"/>
    <s v="MI"/>
    <m/>
    <m/>
    <m/>
    <m/>
    <m/>
    <m/>
    <m/>
    <m/>
    <m/>
    <m/>
    <m/>
    <m/>
  </r>
  <r>
    <n v="105726"/>
    <s v="1234088R57"/>
    <s v="PUBLIC"/>
    <n v="226"/>
    <n v="1335121"/>
    <s v="SYIP Details"/>
    <s v="Provide left turn, thru and right turn lanes NB Rt 1234"/>
    <d v="2016-11-22T00:00:00"/>
    <s v="CONSTRUCTION COMPLETED"/>
    <s v="Robert.Ridgell"/>
    <s v="Robert.Ridgell@VDOT.virginia.gov"/>
    <s v="Reconstruction w/o Added Capacity"/>
    <s v="Address capacity constraints at intersection of Spotsylvania Ave and Mine Rd by providing dedicated left turn, through and right turn lanes on NB Spotsylvania Ave, upgrade signal poles and eliminate split traffic signal phasing. "/>
    <x v="2"/>
    <s v="Spotsylvania County"/>
    <s v="FREDERICKSBURG"/>
    <s v="Northern"/>
    <s v="Fredericksburg : Spotsylvania County"/>
    <s v="Radco : Spotsylvania"/>
    <s v="URBAN COLLECTOR"/>
    <s v="S"/>
    <s v="Secondary"/>
    <s v="Spotsylvania Ave"/>
    <s v="SC-1234W (Spotsylvania County)"/>
    <n v="0.68"/>
    <s v="0.069 Miles South Int. Rte 639 W. (Mine Rd)"/>
    <n v="0.81"/>
    <s v="0.040 Miles South Int. Rte 639 W. (Mine Rd)"/>
    <n v="0.109"/>
    <s v="MI"/>
    <m/>
    <n v="0.1"/>
    <m/>
    <m/>
    <m/>
    <s v="Pedestrian crossing"/>
    <m/>
    <m/>
    <m/>
    <m/>
    <s v="Located at Mine Rd"/>
    <m/>
  </r>
  <r>
    <n v="107336"/>
    <s v="PM6G966F16"/>
    <s v="NOSYP"/>
    <s v="N/A"/>
    <s v="N/A"/>
    <s v="N/A"/>
    <s v="PM-6G-16 Plant Mix, District Wide, Secondary, Federal"/>
    <d v="2016-11-15T00:00:00"/>
    <s v="NO DATES SET YET"/>
    <s v="Gale.Dickerson"/>
    <s v="Gale.Dickerson@VDOT.virginia.gov"/>
    <s v="Resurfacing"/>
    <s v="Plant Mix: Annual Resurfacing Program"/>
    <x v="2"/>
    <s v="Fredericksburg District-wide"/>
    <m/>
    <s v="Eastern, Central, Northern"/>
    <s v="NonMPO : NonMPO"/>
    <m/>
    <s v="RURAL MINOR ARTERIAL"/>
    <s v="S"/>
    <s v="Secondary"/>
    <s v="Various"/>
    <s v=""/>
    <m/>
    <s v="Various"/>
    <m/>
    <s v="Various"/>
    <m/>
    <m/>
    <m/>
    <m/>
    <m/>
    <m/>
    <m/>
    <m/>
    <m/>
    <m/>
    <m/>
    <m/>
    <m/>
    <m/>
  </r>
  <r>
    <n v="107337"/>
    <s v="PM6G966F16"/>
    <s v="NOSYP"/>
    <s v="N/A"/>
    <s v="N/A"/>
    <s v="N/A"/>
    <s v="PM-6G-16 Plant Mix, District Wide, Secondary, State Funded"/>
    <d v="2016-11-15T00:00:00"/>
    <s v="CONSTRUCTION COMPLETED"/>
    <s v="Robert.Ridgell"/>
    <s v="Robert.Ridgell@VDOT.virginia.gov"/>
    <s v="Resurfacing"/>
    <s v="Plant Mix Annual Resurfacing Project"/>
    <x v="2"/>
    <s v="Fredericksburg District-wide"/>
    <m/>
    <s v="Eastern, Central, Northern"/>
    <s v="NonMPO : NonMPO"/>
    <m/>
    <s v="RURAL MINOR COLLECTOR"/>
    <s v="S"/>
    <s v="Secondary"/>
    <s v="Various"/>
    <s v=""/>
    <m/>
    <s v="Various"/>
    <m/>
    <s v="Various"/>
    <m/>
    <m/>
    <m/>
    <m/>
    <m/>
    <m/>
    <m/>
    <m/>
    <m/>
    <m/>
    <m/>
    <m/>
    <m/>
    <m/>
  </r>
  <r>
    <n v="107197"/>
    <s v="9999966S50"/>
    <s v="INSYP"/>
    <n v="236"/>
    <n v="1436298"/>
    <s v="N/A"/>
    <s v="PAVEMENT MARKINGS - DISTRICTWIDE"/>
    <d v="2016-11-03T00:00:00"/>
    <s v="CONSTRUCTION COMPLETED"/>
    <s v="Sylvester.Okpala"/>
    <s v="Sylvester.Okpala@VDOT.virginia.gov"/>
    <s v="Safety"/>
    <s v="Project will restripe pavement markings on the Primary and Secondary routes within the Fredericksburg District."/>
    <x v="2"/>
    <s v="Fredericksburg District-wide"/>
    <m/>
    <s v="Central"/>
    <s v="Fredericksburg : Fredericksburg District-wide"/>
    <s v="Accomack-Northampton : Nassawadox"/>
    <s v="RURAL INTERSTATE"/>
    <s v="N"/>
    <s v="Miscellaneous"/>
    <m/>
    <s v=""/>
    <m/>
    <s v="Various"/>
    <m/>
    <s v="Various"/>
    <m/>
    <m/>
    <m/>
    <m/>
    <m/>
    <m/>
    <m/>
    <m/>
    <m/>
    <m/>
    <m/>
    <m/>
    <m/>
    <m/>
  </r>
  <r>
    <n v="107316"/>
    <s v="ST6A966F16"/>
    <s v="INSYP"/>
    <n v="236"/>
    <n v="1436322"/>
    <s v="N/A"/>
    <s v="ST-6A-16 Surface Treatment, District Wide, Secondary System"/>
    <d v="2016-10-28T00:00:00"/>
    <s v="CONSTRUCTION COMPLETED"/>
    <s v="randall.mckinney"/>
    <s v="randall.mckinney@VDOT.virginia.gov"/>
    <s v="Resurfacing"/>
    <s v="Surface Treatment: Annual Resurfacing Project"/>
    <x v="2"/>
    <s v="Fredericksburg District-wide"/>
    <m/>
    <s v="Eastern, Central, Northern"/>
    <s v="NonMPO : NonMPO"/>
    <m/>
    <s v="RURAL MINOR COLLECTOR"/>
    <s v="S"/>
    <s v="Secondary"/>
    <s v="Various"/>
    <s v=""/>
    <m/>
    <s v="Various"/>
    <m/>
    <s v="Various"/>
    <m/>
    <m/>
    <m/>
    <m/>
    <m/>
    <m/>
    <m/>
    <m/>
    <m/>
    <m/>
    <m/>
    <m/>
    <m/>
    <m/>
  </r>
  <r>
    <n v="107317"/>
    <s v="SS6A966F16"/>
    <s v="INSYP"/>
    <n v="236"/>
    <n v="1436323"/>
    <s v="N/A"/>
    <s v="SS-6A-16 Slurry Seal Treat., District Wide, Primary System"/>
    <d v="2016-10-28T00:00:00"/>
    <s v="CONSTRUCTION COMPLETED"/>
    <s v="Robert.Ridgell"/>
    <s v="Robert.Ridgell@VDOT.virginia.gov"/>
    <s v="Resurfacing"/>
    <s v="Slurry Seal Treatment: Annual Resurfacing Project"/>
    <x v="2"/>
    <s v="Fredericksburg District-wide"/>
    <m/>
    <s v="Eastern, Central, Northern"/>
    <s v="NonMPO : NonMPO"/>
    <m/>
    <s v="RURAL MINOR ARTERIAL"/>
    <s v="P"/>
    <s v="Primary"/>
    <s v="Various"/>
    <s v=""/>
    <m/>
    <s v="Various"/>
    <m/>
    <s v="Various"/>
    <m/>
    <m/>
    <m/>
    <m/>
    <m/>
    <m/>
    <m/>
    <m/>
    <m/>
    <m/>
    <m/>
    <m/>
    <m/>
    <m/>
  </r>
  <r>
    <n v="100459"/>
    <s v="0001111258"/>
    <s v="PUBLIC"/>
    <n v="226"/>
    <n v="1059503"/>
    <s v="SYIP Details"/>
    <s v="PRINCESS ANNE STREET IMPROVEMENTS - PHASE 2"/>
    <d v="2016-10-21T00:00:00"/>
    <s v="CONSTRUCTION COMPLETED"/>
    <s v="Robert.Ridgell"/>
    <s v="Robert.Ridgell@VDOT.virginia.gov"/>
    <s v="Reconstruction w/o Added Capacity"/>
    <s v="scope of work include Mill and Overlay 2”-4” along with subsurface repair to include an area 3’ wide times the length of the project and 3’ wide cuts at each intersection.  "/>
    <x v="2"/>
    <s v="Fredericksburg"/>
    <s v="FREDERICKSBURG"/>
    <s v="Northern"/>
    <s v="Fredericksburg : Fredericksburg"/>
    <s v="Radco : Fredericksburg"/>
    <s v="URBAN MINOR ARTERIAL"/>
    <s v="U"/>
    <s v="Urban"/>
    <s v="Princess Anne St."/>
    <s v="BUS US-1S"/>
    <n v="4.99"/>
    <s v="Fauquier Street "/>
    <n v="4.99"/>
    <s v="Jefferson Davis Highway"/>
    <n v="0.94"/>
    <m/>
    <m/>
    <m/>
    <m/>
    <m/>
    <m/>
    <m/>
    <m/>
    <m/>
    <m/>
    <m/>
    <m/>
    <m/>
  </r>
  <r>
    <n v="100442"/>
    <s v="0628088618"/>
    <s v="PUBLIC"/>
    <n v="226"/>
    <n v="1059484"/>
    <s v="SYIP Details"/>
    <s v="RTE 628 at Intersection RTE 208 Turn Lanes &amp; Traffic Signal"/>
    <d v="2016-10-07T00:00:00"/>
    <s v="CONSTRUCTION COMPLETED"/>
    <s v="Sylvester.Okpala"/>
    <s v="Sylvester.Okpala@VDOT.virginia.gov"/>
    <s v="Reconstruction w/o Added Capacity"/>
    <s v="Creating Turn Lanes on existing Smith Station Road alignment and Modify traffic signal."/>
    <x v="2"/>
    <s v="Spotsylvania County"/>
    <s v="FREDERICKSBURG"/>
    <s v="Northern"/>
    <s v="Fredericksburg : Spotsylvania County"/>
    <s v="Radco : Spotsylvania"/>
    <s v="URBAN COLLECTOR"/>
    <s v="S"/>
    <s v="Secondary"/>
    <s v="Smith Station Road"/>
    <s v="SC-628S (Spotsylvania County)"/>
    <n v="3.62"/>
    <s v="0.28 MI SOUTH of RT 208"/>
    <n v="3.77"/>
    <s v="Intersection of RTE 208"/>
    <n v="0.28000000000000003"/>
    <s v="MI"/>
    <m/>
    <n v="0.28000000000000003"/>
    <m/>
    <n v="0.28000000000000003"/>
    <m/>
    <m/>
    <m/>
    <m/>
    <m/>
    <m/>
    <m/>
    <m/>
  </r>
  <r>
    <n v="108039"/>
    <s v="PM6J016F16"/>
    <s v="NOSYP"/>
    <s v="N/A"/>
    <s v="N/A"/>
    <s v="N/A"/>
    <s v="PM-6J-16 Asphalt Resurfacing (THMACO) Primary System"/>
    <d v="2016-10-05T00:00:00"/>
    <s v="CONSTRUCTION COMPLETED"/>
    <s v="randall.mckinney"/>
    <s v="randall.mckinney@VDOT.virginia.gov"/>
    <s v="Resurfacing"/>
    <s v="To maintain and preserve the current level of safety and accessibility, plant mix resurfacing."/>
    <x v="2"/>
    <s v="Caroline County"/>
    <s v="FREDERICKSBURG"/>
    <s v="Central"/>
    <s v="NonMPO : NonMPO"/>
    <s v="Radco : Caroline"/>
    <s v="RURAL MAJOR COLLECTOR"/>
    <s v="P"/>
    <s v="Primary"/>
    <s v="Various"/>
    <s v=""/>
    <m/>
    <s v="Various"/>
    <m/>
    <s v="Various"/>
    <m/>
    <m/>
    <m/>
    <m/>
    <m/>
    <m/>
    <m/>
    <m/>
    <m/>
    <m/>
    <m/>
    <m/>
    <m/>
    <m/>
  </r>
  <r>
    <n v="107319"/>
    <s v="PM6A966F16"/>
    <s v="INSYP"/>
    <n v="236"/>
    <n v="1436325"/>
    <s v="N/A"/>
    <s v="PM-6A-16 Plant Mix, District Wide, Interstate System"/>
    <d v="2016-09-21T00:00:00"/>
    <s v="CONSTRUCTION COMPLETED"/>
    <s v="randall.mckinney"/>
    <s v="randall.mckinney@VDOT.virginia.gov"/>
    <s v="Resurfacing"/>
    <s v="Plant Mix Treatment: Annual Resurfacing Project"/>
    <x v="2"/>
    <s v="Fredericksburg District-wide"/>
    <m/>
    <s v="Eastern, Central, Northern"/>
    <s v="Fredericksburg : Fredericksburg District-wide"/>
    <m/>
    <s v="RURAL INTERSTATE"/>
    <s v="I"/>
    <s v="Interstate"/>
    <s v="Various"/>
    <s v=""/>
    <m/>
    <s v="Various"/>
    <m/>
    <s v="Various"/>
    <m/>
    <m/>
    <m/>
    <m/>
    <m/>
    <m/>
    <m/>
    <m/>
    <m/>
    <m/>
    <m/>
    <m/>
    <m/>
    <m/>
  </r>
  <r>
    <n v="106830"/>
    <s v="0722016625"/>
    <s v="INSYP"/>
    <n v="236"/>
    <n v="1436245"/>
    <s v="N/A"/>
    <s v="RTE. 722 OVER MATTAPONI RIVER"/>
    <d v="2016-09-15T00:00:00"/>
    <s v="CONSTRUCTION COMPLETED"/>
    <s v="Robert.Ridgell"/>
    <s v="Robert.Ridgell@VDOT.virginia.gov"/>
    <s v="Bridge Rehab w/o Added Capacity"/>
    <s v="BRIDGE MAJOR REHABILITATION -  SUPERSTRUCTURE  REPLACEMENT."/>
    <x v="2"/>
    <s v="Caroline County"/>
    <s v="FREDERICKSBURG"/>
    <s v="Central"/>
    <s v="NonMPO : NonMPO"/>
    <s v="Radco : Caroline"/>
    <s v="RURAL MAJOR COLLECTOR"/>
    <s v="S"/>
    <s v="Secondary"/>
    <s v="Nelson Hill Rd."/>
    <s v="SC-722N (Caroline County)"/>
    <n v="1.78"/>
    <s v="0.5 Mi.E.Rte.676"/>
    <n v="1.79"/>
    <s v="0.55 Mi.E.Rte.676"/>
    <n v="0.09"/>
    <s v="MI"/>
    <m/>
    <m/>
    <m/>
    <m/>
    <m/>
    <m/>
    <m/>
    <m/>
    <m/>
    <m/>
    <m/>
    <m/>
  </r>
  <r>
    <n v="105832"/>
    <s v="9999966S23"/>
    <s v="PUBLIC"/>
    <n v="226"/>
    <n v="1369004"/>
    <s v="SYIP Details"/>
    <s v="DISTRICT WIDE - SIGNAL INSTALLATIONS"/>
    <d v="2016-08-30T00:00:00"/>
    <s v="CONSTRUCTION COMPLETED"/>
    <s v="Teresa.Gardner"/>
    <s v="Teresa.Gardner@VDOT.virginia.gov"/>
    <s v="Safety"/>
    <s v="Project will install two new traffic signals: Spotsylvania County at the intersection of Rtes. 1 &amp; 608; and in King George County at the intersection of Rtes. 205 &amp; 218."/>
    <x v="2"/>
    <s v="Fredericksburg District-wide"/>
    <m/>
    <s v="Eastern, Central, Northern"/>
    <s v="Fredericksburg : Fredericksburg District-wide"/>
    <m/>
    <s v="RURAL PRINCIPAL ARTERIAL"/>
    <s v="P"/>
    <s v="Primary"/>
    <m/>
    <m/>
    <m/>
    <s v="VARIOUS"/>
    <m/>
    <s v="VARIOUS"/>
    <n v="0"/>
    <s v="MI"/>
    <m/>
    <m/>
    <m/>
    <m/>
    <m/>
    <m/>
    <m/>
    <m/>
    <m/>
    <m/>
    <m/>
    <m/>
  </r>
  <r>
    <n v="107330"/>
    <s v="PM6E966F16"/>
    <s v="NOSYP"/>
    <s v="N/A"/>
    <s v="N/A"/>
    <s v="N/A"/>
    <s v="PM-6E-16 Plant Mix, District Wide, Secondary, Federal"/>
    <d v="2016-08-18T00:00:00"/>
    <s v="NO DATES SET YET"/>
    <s v="Gale.Dickerson"/>
    <s v="Gale.Dickerson@VDOT.virginia.gov"/>
    <s v="Resurfacing"/>
    <s v="Plant Mix Annual Resurfacing Project"/>
    <x v="2"/>
    <s v="Fredericksburg District-wide"/>
    <m/>
    <s v="Eastern, Central, Northern"/>
    <s v="NonMPO : NonMPO"/>
    <m/>
    <s v="RURAL MINOR ARTERIAL"/>
    <s v="S"/>
    <s v="Secondary"/>
    <s v="Various"/>
    <s v=""/>
    <m/>
    <s v="Various"/>
    <m/>
    <s v="Various"/>
    <m/>
    <m/>
    <m/>
    <m/>
    <m/>
    <m/>
    <m/>
    <m/>
    <m/>
    <m/>
    <m/>
    <m/>
    <m/>
    <m/>
  </r>
  <r>
    <n v="107331"/>
    <s v="PM6E966F16"/>
    <s v="NOSYP"/>
    <s v="N/A"/>
    <s v="N/A"/>
    <s v="N/A"/>
    <s v="PM-6E-16 Plant Mix, District Wide, Secondary, State Funded"/>
    <d v="2016-08-18T00:00:00"/>
    <s v="NO DATES SET YET"/>
    <s v="Gale.Dickerson"/>
    <s v="Gale.Dickerson@VDOT.virginia.gov"/>
    <s v="Resurfacing"/>
    <s v="Plant Mix: Annual Resurfacing Project"/>
    <x v="2"/>
    <s v="Fredericksburg District-wide"/>
    <m/>
    <s v="Eastern, Central, Northern"/>
    <s v="NonMPO : NonMPO"/>
    <m/>
    <s v="RURAL MINOR COLLECTOR"/>
    <s v="S"/>
    <s v="Secondary"/>
    <s v="Various"/>
    <s v=""/>
    <m/>
    <s v="Various"/>
    <m/>
    <s v="Various"/>
    <m/>
    <m/>
    <m/>
    <m/>
    <m/>
    <m/>
    <m/>
    <m/>
    <m/>
    <m/>
    <m/>
    <m/>
    <m/>
    <m/>
  </r>
  <r>
    <n v="108166"/>
    <s v="0670066583"/>
    <s v="INSYP"/>
    <n v="236"/>
    <n v="1427860"/>
    <s v="N/A"/>
    <s v="SURFACE TREAT NON HARD SURFACED ROAD"/>
    <d v="2016-08-16T00:00:00"/>
    <s v="CONSTRUCTION COMPLETED"/>
    <s v="Robin.Tatum"/>
    <s v="Robin.Tatum@VDOT.virginia.gov"/>
    <s v="Reconstruction w/o Added Capacity"/>
    <s v="Rural Rustic- Pave non hard surfaced road_x000d__x000a_"/>
    <x v="2"/>
    <s v="Northumberland County"/>
    <s v="NORTHERN NECK"/>
    <s v="Central"/>
    <s v="NonMPO : NonMPO"/>
    <s v="Northern Neck : Northumberland"/>
    <s v="RURAL LOCAL"/>
    <s v="S"/>
    <s v="Secondary"/>
    <s v="Hardings Wharf Drive"/>
    <s v="SC-670N (Northumberland County)"/>
    <n v="0"/>
    <s v="End State Maint."/>
    <n v="0.2"/>
    <s v="Route 735 (Whitaker Lane)"/>
    <n v="0.2"/>
    <s v="MI"/>
    <m/>
    <m/>
    <m/>
    <m/>
    <m/>
    <m/>
    <m/>
    <m/>
    <m/>
    <m/>
    <m/>
    <m/>
  </r>
  <r>
    <n v="107326"/>
    <s v="PM6D966F16"/>
    <s v="INSYP"/>
    <n v="236"/>
    <n v="1436332"/>
    <s v="N/A"/>
    <s v="PM-6D-16 Plant Mix, District Wide, Primary, Federal"/>
    <d v="2016-08-02T00:00:00"/>
    <s v="CONSTRUCTION COMPLETED"/>
    <s v="Robert.Ridgell"/>
    <s v="Robert.Ridgell@VDOT.virginia.gov"/>
    <s v="Resurfacing"/>
    <s v="Plant Mix: Annual Resurfacing Program"/>
    <x v="2"/>
    <s v="Fredericksburg District-wide"/>
    <m/>
    <s v="Eastern, Central, Northern"/>
    <s v="NonMPO : NonMPO"/>
    <m/>
    <s v="RURAL PRINCIPAL ARTERIAL"/>
    <s v="P"/>
    <s v="Primary"/>
    <s v="Various"/>
    <s v=""/>
    <m/>
    <s v="Various"/>
    <m/>
    <s v="Various"/>
    <m/>
    <m/>
    <m/>
    <m/>
    <m/>
    <m/>
    <m/>
    <m/>
    <m/>
    <m/>
    <m/>
    <m/>
    <m/>
    <m/>
  </r>
  <r>
    <n v="107327"/>
    <s v="PM6D966F16"/>
    <s v="INSYP"/>
    <n v="236"/>
    <n v="1436333"/>
    <s v="N/A"/>
    <s v="PM-6D-16 Plant Mix, District Wide, Secondary, Federal"/>
    <d v="2016-08-02T00:00:00"/>
    <s v="CONSTRUCTION COMPLETED"/>
    <s v="Robert.Ridgell"/>
    <s v="Robert.Ridgell@VDOT.virginia.gov"/>
    <s v="Resurfacing"/>
    <s v="Plant Mix: Annual Resurfacing Project"/>
    <x v="2"/>
    <s v="Fredericksburg District-wide"/>
    <m/>
    <s v="Eastern, Central, Northern"/>
    <s v="NonMPO : NonMPO"/>
    <m/>
    <s v="RURAL MINOR ARTERIAL"/>
    <s v="S"/>
    <s v="Secondary"/>
    <s v="Various"/>
    <s v=""/>
    <m/>
    <s v="Various"/>
    <m/>
    <s v="Various"/>
    <m/>
    <m/>
    <m/>
    <m/>
    <m/>
    <m/>
    <m/>
    <m/>
    <m/>
    <m/>
    <m/>
    <m/>
    <m/>
    <m/>
  </r>
  <r>
    <n v="107328"/>
    <s v="PM6D966F16"/>
    <s v="INSYP"/>
    <n v="236"/>
    <n v="1436334"/>
    <s v="N/A"/>
    <s v="PM-6D-16 Plant Mix, District Wide, Secondary, State Funded"/>
    <d v="2016-08-02T00:00:00"/>
    <s v="CONSTRUCTION COMPLETED"/>
    <s v="Robert.Ridgell"/>
    <s v="Robert.Ridgell@VDOT.virginia.gov"/>
    <s v="Resurfacing"/>
    <s v="Plant Mix Annual Resurfacing Project"/>
    <x v="2"/>
    <s v="Fredericksburg District-wide"/>
    <m/>
    <s v="Eastern, Central, Northern"/>
    <s v="NonMPO : NonMPO"/>
    <m/>
    <s v="RURAL MINOR COLLECTOR"/>
    <s v="S"/>
    <s v="Secondary"/>
    <s v="Various"/>
    <s v=""/>
    <m/>
    <s v="Various"/>
    <m/>
    <s v="Various"/>
    <m/>
    <m/>
    <m/>
    <m/>
    <m/>
    <m/>
    <m/>
    <m/>
    <m/>
    <m/>
    <m/>
    <m/>
    <m/>
    <m/>
  </r>
  <r>
    <n v="105974"/>
    <s v="PM6F059F15"/>
    <s v="NOSYP"/>
    <s v="N/A"/>
    <s v="N/A"/>
    <s v="N/A"/>
    <s v="PM-6F-15 Asphalt Resurfacing Saluda &amp; N.N. Residency Primary"/>
    <d v="2016-07-29T00:00:00"/>
    <s v="CONSTRUCTION COMPLETED"/>
    <s v="Deneka.Gary"/>
    <s v="Deneka.Gary@VDOT.virginia.gov"/>
    <s v="Resurfacing"/>
    <s v="To maintain and preserve the current level of safety and accessibility, Plant Mix Resurfacing"/>
    <x v="2"/>
    <s v="Middlesex County"/>
    <s v="SALUDA"/>
    <s v="Central"/>
    <s v="NonMPO : NonMPO"/>
    <s v="Middle Peninsula : Middlesex"/>
    <s v="RURAL PRINCIPAL ARTERIAL"/>
    <s v="P"/>
    <s v="Primary"/>
    <s v="Various"/>
    <s v=""/>
    <m/>
    <s v="Various"/>
    <m/>
    <s v="Various"/>
    <m/>
    <m/>
    <m/>
    <m/>
    <m/>
    <m/>
    <m/>
    <m/>
    <m/>
    <m/>
    <m/>
    <m/>
    <m/>
    <m/>
  </r>
  <r>
    <n v="108167"/>
    <s v="0639079P97"/>
    <s v="INSYP"/>
    <n v="236"/>
    <n v="1427896"/>
    <s v="N/A"/>
    <s v="SURFACE TREAT NON HARD SURFACED ROAD"/>
    <d v="2016-07-22T00:00:00"/>
    <s v="CONSTRUCTION COMPLETED"/>
    <s v="Robin.Tatum"/>
    <s v="Robin.Tatum@VDOT.virginia.gov"/>
    <s v="Reconstruction w/o Added Capacity"/>
    <s v="Rural Rustic- Pave non hard surfaced road  "/>
    <x v="2"/>
    <s v="Richmond County"/>
    <s v="NORTHERN NECK"/>
    <s v="Central"/>
    <s v="NonMPO : NonMPO"/>
    <s v="Northern Neck : Richmond"/>
    <s v="RURAL LOCAL"/>
    <s v="S"/>
    <s v="Secondary"/>
    <s v="Mozingo Road"/>
    <s v="SC-639E (Richmond County)"/>
    <n v="0"/>
    <s v="Intersection Rte. 638 (Oak Row Road)"/>
    <n v="0.45"/>
    <s v="ESM"/>
    <n v="0.45"/>
    <s v="MI"/>
    <m/>
    <m/>
    <m/>
    <m/>
    <m/>
    <m/>
    <m/>
    <m/>
    <m/>
    <m/>
    <m/>
    <m/>
  </r>
  <r>
    <n v="105719"/>
    <s v="9999096R03"/>
    <s v="PUBLIC"/>
    <n v="226"/>
    <n v="1335114"/>
    <s v="SYIP Details"/>
    <s v="RURAL ADDITION - BAY VIEW DRIVE"/>
    <d v="2016-07-22T00:00:00"/>
    <s v="CONSTRUCTION COMPLETED"/>
    <s v="Clyde.Hathaway"/>
    <s v="Clyde.Hathaway@VDOT.virginia.gov"/>
    <s v="Resurfacing"/>
    <s v="Grade, Drain, and Pave Road"/>
    <x v="2"/>
    <s v="Westmoreland County"/>
    <s v="NORTHERN NECK"/>
    <s v="Central"/>
    <s v="NonMPO : NonMPO"/>
    <s v="Northern Neck : Westmoreland"/>
    <s v="RURAL LOCAL"/>
    <s v="S"/>
    <s v="Secondary"/>
    <s v="Various"/>
    <m/>
    <m/>
    <s v="Various"/>
    <m/>
    <s v="Various"/>
    <n v="0.14000000000000001"/>
    <s v="MI"/>
    <m/>
    <m/>
    <m/>
    <m/>
    <n v="0.14000000000000001"/>
    <m/>
    <m/>
    <m/>
    <m/>
    <m/>
    <m/>
    <m/>
  </r>
  <r>
    <n v="105720"/>
    <s v="9999096R04"/>
    <s v="PUBLIC"/>
    <n v="226"/>
    <n v="1335115"/>
    <s v="SYIP Details"/>
    <s v="RURAL ADDITION - STRIPER DRIVE"/>
    <d v="2016-07-22T00:00:00"/>
    <s v="WAITING FINANCIAL CLOSURE"/>
    <s v="Clyde.Hathaway"/>
    <s v="Clyde.Hathaway@VDOT.virginia.gov"/>
    <s v="Resurfacing"/>
    <s v="Grade, Drain, and Pave Road "/>
    <x v="2"/>
    <s v="Westmoreland County"/>
    <s v="NORTHERN NECK"/>
    <s v="Central"/>
    <s v="NonMPO : NonMPO"/>
    <s v="Northern Neck : Westmoreland"/>
    <s v="RURAL LOCAL"/>
    <s v="S"/>
    <s v="Secondary"/>
    <s v="Striper Drive"/>
    <m/>
    <m/>
    <s v="Route 1319"/>
    <m/>
    <s v="Dead end"/>
    <n v="0.05"/>
    <s v="MI"/>
    <m/>
    <m/>
    <m/>
    <m/>
    <n v="0.05"/>
    <m/>
    <m/>
    <m/>
    <m/>
    <m/>
    <m/>
    <m/>
  </r>
  <r>
    <n v="107195"/>
    <s v="9999096R07"/>
    <s v="PUBLIC"/>
    <n v="226"/>
    <n v="1419030"/>
    <s v="SYIP Details"/>
    <s v="Pave Washington Circle"/>
    <d v="2016-07-22T00:00:00"/>
    <s v="NO DATES SET YET"/>
    <s v="Clyde.Hathaway"/>
    <s v="Clyde.Hathaway@VDOT.virginia.gov"/>
    <s v="Resurfacing"/>
    <s v="Re-grade, Improve drainage ditches as necessary and pave Washington Circle."/>
    <x v="2"/>
    <s v="Westmoreland County"/>
    <s v="NORTHERN NECK"/>
    <s v="Central"/>
    <s v="NonMPO : NonMPO"/>
    <s v="Northern Neck : Westmoreland"/>
    <s v="RURAL LOCAL"/>
    <s v="S"/>
    <s v="Secondary"/>
    <s v="Washington Circle"/>
    <s v=""/>
    <m/>
    <s v="RTE 1340 West Potomac Drive"/>
    <m/>
    <s v="Rte 1342 East Potomac Drive"/>
    <n v="0.08"/>
    <s v="MI"/>
    <m/>
    <m/>
    <m/>
    <m/>
    <m/>
    <m/>
    <m/>
    <m/>
    <m/>
    <m/>
    <m/>
    <m/>
  </r>
  <r>
    <n v="107138"/>
    <s v="U000111R74"/>
    <s v="PUBLIC"/>
    <n v="226"/>
    <n v="1419083"/>
    <s v="SYIP Details"/>
    <s v="RECONSTRUCTION - PRINCESS ANNE STREET"/>
    <d v="2016-07-22T00:00:00"/>
    <s v="CONSTRUCTION COMPLETED"/>
    <s v="Richard.Spurlock"/>
    <s v="Richard.Spurlock@VDOT.virginia.gov"/>
    <s v="Resurfacing"/>
    <s v="Milling and re-paving of Princess Anne Street"/>
    <x v="2"/>
    <s v="Fredericksburg"/>
    <s v="FREDERICKSBURG"/>
    <s v="Northern"/>
    <s v="Fredericksburg : Fredericksburg"/>
    <s v="Radco : Fredericksburg"/>
    <s v="URBAN MINOR ARTERIAL"/>
    <s v="U"/>
    <s v="Urban"/>
    <s v="Princess Anne St"/>
    <s v="VA-2P"/>
    <n v="0"/>
    <s v="Intersection of Charlotte Street"/>
    <n v="0.42"/>
    <s v="Intersection of Dixon Street"/>
    <n v="0.42"/>
    <s v="MI"/>
    <m/>
    <n v="0.42"/>
    <m/>
    <m/>
    <m/>
    <s v="Pedestrian crossings"/>
    <m/>
    <m/>
    <m/>
    <m/>
    <m/>
    <m/>
  </r>
  <r>
    <n v="2103"/>
    <s v="0631096131"/>
    <s v="INSYP"/>
    <n v="236"/>
    <n v="186023"/>
    <s v="N/A"/>
    <s v="RTE 631 - Intersection reconstruction with Rte 205"/>
    <d v="2016-07-21T00:00:00"/>
    <s v="CONSTRUCTION COMPLETED"/>
    <s v="Robert.Ridgell"/>
    <s v="Robert.Ridgell@VDOT.virginia.gov"/>
    <s v="Reconstruction w/o Added Capacity"/>
    <s v="To reconstruct the intersection of Rte 631 with Rte 205 and add a right turning lane on Rte 205. "/>
    <x v="2"/>
    <s v="Westmoreland County"/>
    <s v="NORTHERN NECK"/>
    <s v="Central"/>
    <s v="NonMPO : NonMPO"/>
    <s v="Northern Neck : Westmoreland"/>
    <s v="RURAL MAJOR COLLECTOR"/>
    <s v="S"/>
    <s v="Secondary"/>
    <s v="LONGFIELD ROAD"/>
    <s v="SC-631N (Westmoreland County)"/>
    <n v="4.05"/>
    <s v="0.133 MI South of ROUTE 205"/>
    <n v="4.05"/>
    <s v="ROUTE 205"/>
    <n v="0.13300000000000001"/>
    <s v="MI"/>
    <m/>
    <m/>
    <m/>
    <m/>
    <m/>
    <m/>
    <m/>
    <m/>
    <m/>
    <m/>
    <m/>
    <m/>
  </r>
  <r>
    <n v="99176"/>
    <s v="0715079569"/>
    <s v="NOSYP"/>
    <s v="N/A"/>
    <s v="N/A"/>
    <s v="N/A"/>
    <s v="Richmond County Recreation Access"/>
    <d v="2016-07-16T00:00:00"/>
    <s v="WAITING FINANCIAL CLOSURE"/>
    <s v="Fulton.deLamorton"/>
    <s v="Fulton.deLamorton@VDOT.virginia.gov"/>
    <s v="New Construction Roadway"/>
    <s v="To provide a recreational access road with bike lanes to the Richmond County Community Recreation Park."/>
    <x v="2"/>
    <s v="Richmond County"/>
    <s v="NORTHERN NECK"/>
    <s v="Central"/>
    <s v="NonMPO : NonMPO"/>
    <s v="Northern Neck : Richmond"/>
    <s v="RURAL LOCAL"/>
    <s v="S"/>
    <s v="Secondary"/>
    <m/>
    <m/>
    <m/>
    <s v="Route 3"/>
    <m/>
    <s v="Route 715"/>
    <m/>
    <m/>
    <m/>
    <m/>
    <n v="0.64"/>
    <m/>
    <m/>
    <m/>
    <m/>
    <m/>
    <m/>
    <m/>
    <m/>
    <m/>
  </r>
  <r>
    <n v="104689"/>
    <s v="0360079S86"/>
    <s v="PUBLIC"/>
    <n v="226"/>
    <n v="1262489"/>
    <s v="SYIP Details"/>
    <s v="RTE. 360 - PEDESTRIAN IMPROVEMENTS"/>
    <d v="2016-07-15T00:00:00"/>
    <s v="CONSTRUCTION COMPLETED"/>
    <s v="Robert.Ridgell"/>
    <s v="Robert.Ridgell@VDOT.virginia.gov"/>
    <s v="Safety"/>
    <s v="Project will construct ramps and sidewalks and will add pedestrian signals to the intersection."/>
    <x v="2"/>
    <s v="Richmond County"/>
    <s v="NORTHERN NECK"/>
    <s v="Central"/>
    <s v="NonMPO : NonMPO"/>
    <s v="Northern Neck : Richmond"/>
    <s v="RURAL PRINCIPAL ARTERIAL"/>
    <s v="P"/>
    <s v="Primary"/>
    <s v="Richmond Road"/>
    <s v="US-360E"/>
    <n v="192.71"/>
    <s v="0.017 Miles West of Route 3 Business"/>
    <n v="192.75"/>
    <s v="0.023 Miles East of Route 3 Business"/>
    <n v="3.95E-2"/>
    <s v="MI"/>
    <m/>
    <n v="3.95E-2"/>
    <m/>
    <m/>
    <m/>
    <s v="Curb ramps and pedestrian signal heads"/>
    <m/>
    <m/>
    <m/>
    <m/>
    <m/>
    <m/>
  </r>
  <r>
    <n v="87922"/>
    <s v="1026051562"/>
    <s v="INSYP"/>
    <n v="202"/>
    <n v="523373"/>
    <s v="N/A"/>
    <s v="Rte 1026 - Construct right turn lane onto Rte 3 East"/>
    <m/>
    <s v="WAITING FINANCIAL CLOSURE"/>
    <s v="Clyde.Hathaway"/>
    <s v="Clyde.Hathaway@VDOT.virginia.gov"/>
    <s v="MINOR WIDENING"/>
    <s v="Add right  turn lane from  Route 1026 to  Route 3."/>
    <x v="2"/>
    <s v="Lancaster County"/>
    <s v="NORTHERN NECK"/>
    <s v="Central"/>
    <s v="NonMPO : NonMPO"/>
    <s v="Northern Neck : Lancaster"/>
    <s v="RURAL LOCAL"/>
    <s v="S"/>
    <s v="Secondary"/>
    <s v="School Street"/>
    <m/>
    <m/>
    <s v=".10 Mile South of Rte 3"/>
    <m/>
    <s v=" Route 3"/>
    <n v="0.1"/>
    <s v="MI"/>
    <m/>
    <m/>
    <m/>
    <m/>
    <m/>
    <m/>
    <m/>
    <m/>
    <m/>
    <m/>
    <m/>
    <m/>
  </r>
  <r>
    <n v="100624"/>
    <s v="1216036579"/>
    <s v="PUBLIC"/>
    <n v="213"/>
    <n v="1059835"/>
    <s v="SYIP Details"/>
    <s v=" Rt 1216 Bicycle-Pedestrian Improvement"/>
    <m/>
    <s v="WAITING FINANCIAL CLOSURE"/>
    <s v="Greg.Tkac"/>
    <s v="Greg.Tkac@VDOT.virginia.gov"/>
    <s v="Facilities for Pedestrians and Bicycles"/>
    <s v="Retrofit the existing two lane road which is currently a mixed use area to allow residents of the penisula to safely use non-motorized forms of transportation to access community facilities, medical and other offices, and retail centers as well as other residential areas."/>
    <x v="2"/>
    <s v="Gloucester County"/>
    <s v="SALUDA"/>
    <s v="Central"/>
    <s v="Hampton Roads : Gloucester County"/>
    <s v="Middle Peninsula : Gloucester"/>
    <s v="URBAN COLLECTOR"/>
    <s v="S"/>
    <s v="Secondary"/>
    <s v="Hayes Road"/>
    <m/>
    <m/>
    <s v="Northern intersection of Hayes Road and 17; also  intersecti"/>
    <m/>
    <s v="Southern intersection of Hayes Road and 17; also intersectio"/>
    <n v="1.76"/>
    <s v="MI"/>
    <m/>
    <m/>
    <m/>
    <m/>
    <m/>
    <m/>
    <m/>
    <m/>
    <m/>
    <m/>
    <m/>
    <m/>
  </r>
  <r>
    <n v="100451"/>
    <s v="0001111257"/>
    <s v="PUBLIC"/>
    <n v="226"/>
    <n v="1323374"/>
    <s v="SYIP Details"/>
    <s v="TRAFFIC OPERATIONS CENTER - BELMAN RD. OFFICE"/>
    <m/>
    <s v="CONSTRUCTION COMPLETED"/>
    <s v="Richard.Spurlock"/>
    <s v="Richard.Spurlock@VDOT.virginia.gov"/>
    <s v="Traffic Management/Engineering"/>
    <s v="Construction of a Traffic Operations Center (TOC) to coordinate management of signal operations on two major primary routes through City of Fredericksburg - Route 1 and Route 3."/>
    <x v="2"/>
    <s v="Fredericksburg"/>
    <s v="FREDERICKSBURG"/>
    <s v="Northern"/>
    <s v="Fredericksburg : Fredericksburg"/>
    <s v="Radco : Fredericksburg"/>
    <s v="URBAN LOCAL"/>
    <s v="U"/>
    <s v="Urban"/>
    <s v="Jefferson Davis Highway / Blue Gray Parkway"/>
    <m/>
    <m/>
    <s v="Stafford County Line"/>
    <m/>
    <s v="Spotsylvania County Line"/>
    <n v="3.39"/>
    <s v="MI"/>
    <m/>
    <m/>
    <m/>
    <m/>
    <m/>
    <m/>
    <m/>
    <m/>
    <m/>
    <m/>
    <m/>
    <m/>
  </r>
  <r>
    <n v="109459"/>
    <s v="0017111289"/>
    <s v="PUBLIC"/>
    <n v="233"/>
    <n v="1459233"/>
    <s v="SYIP Details"/>
    <s v="#SGR RECONSTRUCTION - ROUTE 17B (DIXON STREET)"/>
    <m/>
    <s v="CONSTRUCTION COMPLETED"/>
    <s v="Richard.Spurlock"/>
    <s v="Richard.Spurlock@VDOT.virginia.gov"/>
    <s v="Reconstruction w/o Added Capacity"/>
    <s v="Proposed project would remove and replace two inches (2&quot;) of asphalt on the northbound lanes of Route 17Business (Dixon Street) "/>
    <x v="2"/>
    <s v="Fredericksburg"/>
    <s v="FREDERICKSBURG"/>
    <s v="Northern"/>
    <s v="Fredericksburg : Fredericksburg"/>
    <s v="Radco : Fredericksburg"/>
    <s v="URBAN MINOR ARTERIAL"/>
    <s v="U"/>
    <s v="Urban"/>
    <s v="Dixon Street"/>
    <s v=""/>
    <m/>
    <s v="Beulah Salisbury Drive"/>
    <m/>
    <s v="North end of Bridge over Hazel run"/>
    <n v="0.64800000000000002"/>
    <s v="MI"/>
    <m/>
    <m/>
    <m/>
    <m/>
    <m/>
    <m/>
    <m/>
    <m/>
    <m/>
    <m/>
    <m/>
    <m/>
  </r>
  <r>
    <n v="109460"/>
    <s v="0003111290"/>
    <s v="PUBLIC"/>
    <n v="233"/>
    <n v="1459232"/>
    <s v="SYIP Details"/>
    <s v="#SGR RECONSTRUCTION - ROUTE 3 (PLANK ROAD)"/>
    <m/>
    <s v="CONSTRUCTION COMPLETED"/>
    <s v="Richard.Spurlock"/>
    <s v="Richard.Spurlock@VDOT.virginia.gov"/>
    <s v="Reconstruction w/o Added Capacity"/>
    <s v="Proposed project would remove and replace two inches (2&quot;) of asphalt on the eastbound lanes of Route 3 (Plank Road) "/>
    <x v="2"/>
    <s v="Fredericksburg"/>
    <s v="FREDERICKSBURG"/>
    <s v="Northern"/>
    <s v="Fredericksburg : Fredericksburg"/>
    <s v="Radco : Fredericksburg"/>
    <s v="URBAN PRINCIPAL ARTERIAL"/>
    <s v="U"/>
    <s v="Urban"/>
    <s v="Plank Road"/>
    <s v=""/>
    <m/>
    <s v="Intersection Westmoreland Drive"/>
    <m/>
    <s v="0.293 Mi W of Int. Westmoreland Drive"/>
    <n v="0.35199999999999998"/>
    <s v="MI"/>
    <m/>
    <m/>
    <m/>
    <m/>
    <m/>
    <m/>
    <m/>
    <m/>
    <m/>
    <m/>
    <m/>
    <m/>
  </r>
  <r>
    <n v="109081"/>
    <s v="0721016632"/>
    <s v="INSYP"/>
    <n v="236"/>
    <n v="1451499"/>
    <s v="N/A"/>
    <s v="SUPERSTRUCTURE REPLACEMENT - RTE. 721 OVER MARACOSSIC CREEK"/>
    <m/>
    <s v="WAITING FINANCIAL CLOSURE"/>
    <s v="Richard.Spurlock"/>
    <s v="Richard.Spurlock@VDOT.virginia.gov"/>
    <s v="Bridge Rehab w/o Added Capacity"/>
    <s v="To replace the superstructure on the Route 721 Bridge over Maracossic Creek using State Forces/Hired Equipment."/>
    <x v="2"/>
    <s v="Caroline County"/>
    <s v="FREDERICKSBURG"/>
    <s v="Central"/>
    <s v="NonMPO : NonMPO"/>
    <s v="Radco : Caroline"/>
    <s v="RURAL MAJOR COLLECTOR"/>
    <s v="S"/>
    <s v="Secondary"/>
    <s v="Sparta Road"/>
    <s v="SC-721E (Caroline County)"/>
    <n v="5.79"/>
    <s v="0.127 mi E of Int Rte 721 and Pendleton Dr"/>
    <n v="5.8"/>
    <s v="0.227 mi E of Int Rte 721 and Pendleton Dr"/>
    <n v="0.1"/>
    <s v="MI"/>
    <m/>
    <m/>
    <m/>
    <m/>
    <m/>
    <m/>
    <m/>
    <m/>
    <m/>
    <m/>
    <m/>
    <m/>
  </r>
  <r>
    <n v="109521"/>
    <s v="0769016P31"/>
    <s v="INSYP"/>
    <n v="236"/>
    <n v="1468787"/>
    <s v="N/A"/>
    <s v="RURAL ADDITONS - PAVE UNPAVED STONEWALL LANE"/>
    <m/>
    <s v="CONSTRUCTION COMPLETED"/>
    <s v="Richard.Spurlock"/>
    <s v="Richard.Spurlock@VDOT.virginia.gov"/>
    <s v="Resurfacing"/>
    <s v="County funded project to pave unpaved roadway"/>
    <x v="2"/>
    <s v="Caroline County"/>
    <s v="FREDERICKSBURG"/>
    <s v="Central"/>
    <s v="NonMPO : NonMPO"/>
    <s v="Radco : Caroline"/>
    <s v="RURAL LOCAL"/>
    <s v="S"/>
    <s v="Secondary"/>
    <s v="Stonewall Lane"/>
    <s v=""/>
    <m/>
    <s v="Int. Rte. 606"/>
    <m/>
    <s v="0.19 Mi N of Int. route 606"/>
    <n v="0.19"/>
    <s v="MI"/>
    <m/>
    <m/>
    <m/>
    <m/>
    <n v="0.19"/>
    <m/>
    <m/>
    <m/>
    <m/>
    <m/>
    <m/>
    <m/>
  </r>
  <r>
    <n v="109458"/>
    <s v="0003111288"/>
    <s v="INSYP"/>
    <n v="236"/>
    <n v="1459238"/>
    <s v="N/A"/>
    <s v="RECONSTRUCTION - ROUTE 3 (BLUE AND GRAY PARKWAY)"/>
    <m/>
    <s v="CONSTRUCTION COMPLETED"/>
    <s v="Richard.Spurlock"/>
    <s v="Richard.Spurlock@VDOT.virginia.gov"/>
    <s v="Reconstruction w/o Added Capacity"/>
    <s v="Proposed project would remove and replace two inches (2&quot;) of asphalt on the westbound lanes of Route 3 (Blue and Gray Parkway)"/>
    <x v="2"/>
    <s v="Fredericksburg"/>
    <s v="FREDERICKSBURG"/>
    <s v="Northern"/>
    <s v="NonMPO : NonMPO"/>
    <s v="Radco : Fredericksburg"/>
    <s v="URBAN PRINCIPAL ARTERIAL"/>
    <s v="U"/>
    <s v="Urban"/>
    <s v="Blue and Gray Parkway"/>
    <s v=""/>
    <m/>
    <s v="East end of Bridge over Dixon Street"/>
    <m/>
    <s v="West end of Bridge over the Rappahannock River"/>
    <n v="0.31900000000000001"/>
    <s v="MI"/>
    <m/>
    <m/>
    <m/>
    <m/>
    <m/>
    <m/>
    <m/>
    <m/>
    <m/>
    <m/>
    <m/>
    <m/>
  </r>
  <r>
    <n v="107456"/>
    <s v="0643088682"/>
    <s v="INSYP"/>
    <n v="236"/>
    <n v="1427988"/>
    <s v="N/A"/>
    <s v="RTE 643 - RECONSTRUCT &amp; SURFACE TREAT (HALEYS MILL RD)"/>
    <m/>
    <s v="CONSTRUCTION COMPLETED"/>
    <s v="Richard.Spurlock"/>
    <s v="Richard.Spurlock@VDOT.virginia.gov"/>
    <s v="Resurfacing"/>
    <s v="Reconstruct &amp; Surface Treat Non-Hardsurfaced Road (Rural Rustic) "/>
    <x v="2"/>
    <s v="Spotsylvania County"/>
    <s v="FREDERICKSBURG"/>
    <s v="Northern"/>
    <s v="Fredericksburg : Spotsylvania County"/>
    <s v="Radco : Spotsylvania"/>
    <s v="RURAL LOCAL"/>
    <s v="S"/>
    <s v="Secondary"/>
    <s v="Various"/>
    <s v="SC-643N (Spotsylvania County)"/>
    <n v="1.25"/>
    <s v="1.25 Mi. N of Int Rte. 655 (Ridge Road) "/>
    <n v="2.5"/>
    <s v="Int. Route 601 (Lawyers Road) "/>
    <n v="1.25"/>
    <s v="MI"/>
    <m/>
    <m/>
    <m/>
    <m/>
    <m/>
    <m/>
    <m/>
    <m/>
    <m/>
    <m/>
    <m/>
    <m/>
  </r>
  <r>
    <n v="107457"/>
    <s v="0643088683"/>
    <s v="INSYP"/>
    <n v="236"/>
    <n v="1427989"/>
    <s v="N/A"/>
    <s v="RTE 643 - RECONSTRUCT &amp; SURFACE TREAT (WILLIAMS LANE)"/>
    <m/>
    <s v="CONSTRUCTION COMPLETED"/>
    <s v="Richard.Spurlock"/>
    <s v="Richard.Spurlock@VDOT.virginia.gov"/>
    <s v="Resurfacing"/>
    <s v="Reconstruct &amp; Surface Treat Non-Hardsurfaced Road (Rural Rustic) "/>
    <x v="2"/>
    <s v="Spotsylvania County"/>
    <s v="FREDERICKSBURG"/>
    <s v="Northern"/>
    <s v="Fredericksburg : Spotsylvania County"/>
    <s v="Radco : Spotsylvania"/>
    <s v="RURAL LOCAL"/>
    <s v="S"/>
    <s v="Secondary"/>
    <s v="Various"/>
    <s v="SC-643N (Spotsylvania County)"/>
    <n v="2.5"/>
    <s v="Int. Route 601 (Lawyers Road) "/>
    <n v="3.46"/>
    <s v="Dead End"/>
    <n v="0.96"/>
    <s v="MI"/>
    <m/>
    <m/>
    <m/>
    <m/>
    <m/>
    <m/>
    <m/>
    <m/>
    <m/>
    <m/>
    <m/>
    <m/>
  </r>
  <r>
    <n v="107810"/>
    <s v="RECR089716"/>
    <s v="NOSYP"/>
    <s v="N/A"/>
    <s v="N/A"/>
    <s v="N/A"/>
    <s v="RECREATIONAL ACCESS - CROW'S NEST NATURE PRESERVE"/>
    <m/>
    <s v="CONSTRUCTION COMPLETED"/>
    <s v="Richard.Spurlock"/>
    <s v="Richard.Spurlock@VDOT.virginia.gov"/>
    <s v="Resurfacing"/>
    <s v="To provide a hard surfaced Roadway into the Crow's Nest Nature preserve."/>
    <x v="2"/>
    <s v="Stafford County"/>
    <s v="FREDERICKSBURG"/>
    <s v="Northern"/>
    <s v="Fredericksburg : Stafford County"/>
    <s v="Radco : Stafford"/>
    <s v="RURAL LOCAL"/>
    <s v="N"/>
    <s v="Miscellaneous"/>
    <s v="Various"/>
    <s v=""/>
    <m/>
    <s v=".02 Mi E of Intersection at Rte 609"/>
    <m/>
    <s v="Existing Parking Area"/>
    <n v="1.5"/>
    <s v="MI"/>
    <m/>
    <m/>
    <m/>
    <m/>
    <m/>
    <m/>
    <m/>
    <m/>
    <m/>
    <m/>
    <m/>
    <m/>
  </r>
  <r>
    <n v="106209"/>
    <s v="0626089692"/>
    <s v="INSYP"/>
    <n v="233"/>
    <n v="1323633"/>
    <s v="N/A"/>
    <s v="SIGNAL INSTALLATION (INT. ROUTES 626 &amp; 624)"/>
    <m/>
    <s v="WAITING FINANCIAL CLOSURE"/>
    <s v="Deneka.Gary"/>
    <s v="Deneka.Gary@VDOT.virginia.gov"/>
    <s v="Safety"/>
    <s v="To install signal for purposes of safety concerns related to sight distance at intersection."/>
    <x v="2"/>
    <s v="Stafford County"/>
    <s v="FREDERICKSBURG"/>
    <s v="Northern"/>
    <s v="Fredericksburg : Stafford County"/>
    <s v="Radco : Stafford"/>
    <s v="RURAL MAJOR COLLECTOR"/>
    <s v="S"/>
    <s v="Secondary"/>
    <s v="Leeland Road"/>
    <s v="SC-626N (Stafford County)"/>
    <n v="0"/>
    <s v="0.10 Mi North Int. Rte 626 &amp; Rte 624 Primmer House Rd"/>
    <n v="4.42"/>
    <s v="0.10 Mi South Int. Rte 626 &amp; Rte 624 Primmer House Rd"/>
    <n v="0.2"/>
    <s v="MI"/>
    <m/>
    <m/>
    <m/>
    <m/>
    <m/>
    <s v="Pedestrian crossing"/>
    <m/>
    <m/>
    <m/>
    <m/>
    <m/>
    <m/>
  </r>
  <r>
    <n v="109495"/>
    <s v="0031047702"/>
    <s v="PUBLIC"/>
    <n v="233"/>
    <n v="1451643"/>
    <s v="SYIP Details"/>
    <s v="#SGR James City 2017 Plant Mix, State of Good Repair"/>
    <d v="2017-06-22T00:00:00"/>
    <s v="CONSTRUCTION STARTED"/>
    <s v="Joseph.Ludwig"/>
    <s v="Joseph.Ludwig@VDOT.virginia.gov"/>
    <s v="Resurfacing"/>
    <s v="SGR projects"/>
    <x v="3"/>
    <s v="James City County"/>
    <s v="WILLIAMSBURG"/>
    <s v="Eastern"/>
    <s v="Hampton Roads : James City County"/>
    <s v="Hampton Roads : James City"/>
    <s v="RURAL MINOR ARTERIAL"/>
    <s v="P"/>
    <s v="Primary"/>
    <m/>
    <s v=""/>
    <m/>
    <s v="0.13 mi. S of Rte. 1782, Hillside Way"/>
    <m/>
    <s v="Paving joint South Side of Rte. 199"/>
    <m/>
    <s v="MI"/>
    <m/>
    <m/>
    <m/>
    <m/>
    <m/>
    <m/>
    <m/>
    <m/>
    <m/>
    <m/>
    <m/>
    <m/>
  </r>
  <r>
    <n v="109592"/>
    <s v="0031047703"/>
    <s v="NOSYP"/>
    <s v="N/A"/>
    <s v="N/A"/>
    <s v="N/A"/>
    <s v="Williamsburg Residency Non-SGR Paving Project for Route 31"/>
    <d v="2017-06-22T00:00:00"/>
    <s v="CONSTRUCTION STARTED"/>
    <s v="Joseph.Ludwig"/>
    <s v="Joseph.Ludwig@VDOT.virginia.gov"/>
    <s v="Resurfacing"/>
    <s v="Williamsburg Residency Non-SGR Paving Project for Route 31 in James City County to improve the condition of the roadway."/>
    <x v="3"/>
    <s v="James City County"/>
    <s v="WILLIAMSBURG"/>
    <s v="Eastern"/>
    <s v="Hampton Roads : James City County"/>
    <s v="Hampton Roads : James City"/>
    <s v="RURAL MINOR ARTERIAL"/>
    <s v="P"/>
    <s v="Primary"/>
    <s v="Jamestown Road"/>
    <s v="VA-31N"/>
    <n v="20.37"/>
    <s v="Various"/>
    <n v="23.48"/>
    <s v="Various"/>
    <n v="3.11"/>
    <s v="MI"/>
    <m/>
    <m/>
    <m/>
    <m/>
    <m/>
    <m/>
    <m/>
    <m/>
    <m/>
    <m/>
    <m/>
    <m/>
  </r>
  <r>
    <n v="60970"/>
    <s v="U000114128"/>
    <s v="PUBLIC"/>
    <n v="213"/>
    <n v="200967"/>
    <s v="SYIP Details"/>
    <s v="COMMANDER SHEPARD BOULEVARD PHASE II 4 LANE DIVIDED"/>
    <d v="2017-06-20T00:00:00"/>
    <s v="CONSTRUCTION COMPLETED"/>
    <s v="Marci.Thompson"/>
    <s v="Marci.Thompson@VDOT.virginia.gov"/>
    <s v="New Construction Roadway"/>
    <s v="ESTABLISHING A NEW ALIGNMENT FOR AN EAST/WEST CONNECTOR - THIS IS A UCI PROJECT.- ALL VDOT CHARGES SHOULD BE CHARGED TO UPC 75388 for CONSTRUCTION AND 19028 for PE "/>
    <x v="3"/>
    <s v="Hampton"/>
    <s v="WILLIAMSBURG"/>
    <s v="Eastern"/>
    <s v="Hampton Roads : Hampton"/>
    <s v="Hampton Roads : Hampton"/>
    <s v="URBAN MINOR ARTERIAL"/>
    <s v="U"/>
    <s v="Urban"/>
    <s v="COMMANDER SHEPARD BLVD."/>
    <m/>
    <m/>
    <s v="INT. SAUNDERS RD. &amp; BIG BETHEL RD."/>
    <m/>
    <s v="0.019 MI. W. INT. NORTH CAMPUS PKWY."/>
    <n v="1.31"/>
    <s v="MI"/>
    <m/>
    <n v="1.31"/>
    <n v="1.31"/>
    <m/>
    <m/>
    <m/>
    <m/>
    <m/>
    <m/>
    <s v="N"/>
    <m/>
    <m/>
  </r>
  <r>
    <n v="107048"/>
    <s v="RS00965245"/>
    <s v="PUBLIC"/>
    <n v="226"/>
    <n v="1410904"/>
    <s v="SYIP Details"/>
    <s v="Southside Centerline Rumble Strips"/>
    <d v="2017-06-15T00:00:00"/>
    <s v="CONSTRUCTION STARTED"/>
    <s v="Paul.Moose"/>
    <s v="Paul.Moose@VDOT.virginia.gov"/>
    <s v="Safety"/>
    <s v="Construct Centerline Rumble Strips and install Pavement Markings and Rasied Snowplowable Pavement Markers at various locations along Rte 35 and Rte 40. "/>
    <x v="3"/>
    <s v="Hampton Roads District-wide"/>
    <m/>
    <s v="Eastern"/>
    <s v="Hampton Roads : Hampton Roads District-wide"/>
    <s v="Hampton Roads : Hampton Roads District-wide"/>
    <s v="RURAL PRINCIPAL ARTERIAL"/>
    <s v="P"/>
    <s v="Primary"/>
    <s v="Various"/>
    <s v=""/>
    <m/>
    <s v="Various"/>
    <m/>
    <s v="Various"/>
    <m/>
    <m/>
    <m/>
    <m/>
    <m/>
    <m/>
    <m/>
    <m/>
    <m/>
    <m/>
    <m/>
    <m/>
    <m/>
    <m/>
  </r>
  <r>
    <n v="105476"/>
    <s v="0064114273"/>
    <s v="PUBLIC"/>
    <n v="226"/>
    <n v="1323051"/>
    <s v="SYIP Details"/>
    <s v="IMPLEMENT ITS DEVICES ON I-64 @ MERCURY BOULEVARD."/>
    <d v="2017-06-14T00:00:00"/>
    <s v="CONSTRUCTION COMPLETED"/>
    <s v="K.Reavis"/>
    <s v="K.Reavis@VDOT.virginia.gov"/>
    <s v="Safety"/>
    <s v="Implementation of ITS devices along I-64 in Hampton Roads for incident management."/>
    <x v="3"/>
    <s v="Hampton"/>
    <s v="WILLIAMSBURG"/>
    <s v="Eastern"/>
    <s v="Hampton Roads : Hampton"/>
    <s v="Hampton Roads : Hampton"/>
    <s v="URBAN INTERSTATE"/>
    <s v="I"/>
    <s v="Interstate"/>
    <m/>
    <s v="I-64E Ramp 263A"/>
    <n v="261.89999999999998"/>
    <s v="Hampton Roads Center Parkway"/>
    <n v="264.77999999999997"/>
    <s v="I-664"/>
    <n v="3"/>
    <m/>
    <m/>
    <m/>
    <m/>
    <m/>
    <m/>
    <m/>
    <m/>
    <m/>
    <m/>
    <m/>
    <m/>
    <m/>
  </r>
  <r>
    <n v="93304"/>
    <s v="U000109179"/>
    <s v="PUBLIC"/>
    <n v="226"/>
    <n v="828858"/>
    <s v="SYIP Details"/>
    <s v="Improvement of the Halifax Street Bridge"/>
    <d v="2017-06-09T00:00:00"/>
    <s v="CONSTRUCTION COMPLETED"/>
    <s v="James.Poff"/>
    <s v="James.Poff@VDOT.virginia.gov"/>
    <s v="Bridge Replacement w/o Added Capacity"/>
    <s v="This project will replace existing bridge with a new  bridge supported on piles and minimal approach work,(estimated 70 feet per approach). "/>
    <x v="3"/>
    <s v="Emporia"/>
    <s v="FRANKLIN"/>
    <s v="Eastern"/>
    <s v="NonMPO : NonMPO"/>
    <s v="Crater : Emporia"/>
    <s v="URBAN COLLECTOR"/>
    <s v="U"/>
    <s v="Urban"/>
    <s v="Halifax Street"/>
    <s v="UR-3807N (City of Emporia)"/>
    <n v="0.84"/>
    <s v="126 ft (north) of the CL of the Halifax Street Bridge "/>
    <n v="0.84"/>
    <s v="129 ft (south) of the CL of the Halifax Street Bridge "/>
    <n v="4.8000000000000001E-2"/>
    <s v="MI"/>
    <m/>
    <n v="4.8000000000000001E-2"/>
    <m/>
    <m/>
    <m/>
    <m/>
    <m/>
    <m/>
    <m/>
    <s v="N"/>
    <m/>
    <m/>
  </r>
  <r>
    <n v="109384"/>
    <s v="U000134851"/>
    <s v="PUBLIC"/>
    <n v="233"/>
    <n v="1459245"/>
    <s v="SYIP Details"/>
    <s v="#SGR - Ferrell Parkway Mill &amp; Overlay"/>
    <d v="2017-06-09T00:00:00"/>
    <s v="CONSTRUCTION COMPLETED"/>
    <s v="Felicia.Holland"/>
    <s v="Felicia.Holland@VDOT.virginia.gov"/>
    <s v="Resurfacing"/>
    <s v="FY17 Primary Extension project.  Mill and overlay to existing 4 lanes of Ferrell Parkway between Indian Lakes Blvd and Ferrell Parkway Bridge over Canal"/>
    <x v="3"/>
    <s v="Virginia Beach"/>
    <s v="NORFOLK"/>
    <s v="Eastern"/>
    <s v="Hampton Roads : Virginia Beach"/>
    <s v="Hampton Roads : Virginia Beach"/>
    <s v="URBAN PRINCIPAL ARTERIAL"/>
    <s v="U"/>
    <s v="Urban"/>
    <s v="Ferrell Parkway"/>
    <s v="UR-8692W (City of Virginia Beach)"/>
    <n v="0"/>
    <s v=".2 miles west of Indian Lakes Blvd"/>
    <n v="2.4500000000000002"/>
    <s v=".2 miles west of Ferrell Pkwy Bridge over canal"/>
    <n v="1.9"/>
    <s v="MI"/>
    <m/>
    <m/>
    <m/>
    <m/>
    <m/>
    <m/>
    <m/>
    <m/>
    <m/>
    <m/>
    <m/>
    <m/>
  </r>
  <r>
    <n v="8312"/>
    <s v="0709001208"/>
    <s v="PUBLIC"/>
    <n v="226"/>
    <n v="184359"/>
    <s v="SYIP Details"/>
    <s v="RTE 709 - Improvement"/>
    <d v="2017-05-05T00:00:00"/>
    <s v="CONSTRUCTION COMPLETED"/>
    <s v="John.Arms"/>
    <s v="John.Arms@VDOT.virginia.gov"/>
    <s v="Restoration and Rehabilitation"/>
    <s v="Roadway widening to improve safety. "/>
    <x v="3"/>
    <s v="Accomack County"/>
    <s v="ACCOMAC"/>
    <s v="Eastern"/>
    <s v="NonMPO : NonMPO"/>
    <s v="Accomack-Northampton : Accomack"/>
    <s v="RURAL MAJOR COLLECTOR"/>
    <s v="S"/>
    <s v="Secondary"/>
    <s v="HORNTOWN ROAD"/>
    <s v="SC-709E (Accomack County)"/>
    <n v="6.65"/>
    <s v="ROUTE 13"/>
    <n v="10.64"/>
    <s v="ROUTE 679"/>
    <n v="3.99"/>
    <s v="MI"/>
    <m/>
    <m/>
    <m/>
    <n v="3.99"/>
    <m/>
    <m/>
    <m/>
    <m/>
    <m/>
    <s v="N"/>
    <m/>
    <m/>
  </r>
  <r>
    <n v="14603"/>
    <s v="U000134V42"/>
    <s v="PUBLIC"/>
    <n v="233"/>
    <n v="36711"/>
    <s v="SYIP Details"/>
    <s v="LYNNHAVEN PARKWAY - WIDENING TO 4 LANES"/>
    <d v="2017-03-15T00:00:00"/>
    <s v="CONSTRUCTION COMPLETED"/>
    <s v="Mitchell.Conner"/>
    <s v="Mitchell.Conner@VDOT.virginia.gov"/>
    <s v="Reconstruction w/ Added Capacity"/>
    <s v="The purpose of this project is to provide more capacity along Lynnhaven Parkway and to reduce travel delays by adding an additional lane in each direction and creating a connection between Chesapeake and Virginia Beach by bridging a canal located between Centerville Turnpike and Indian River Road."/>
    <x v="3"/>
    <s v="Virginia Beach"/>
    <s v="NORFOLK"/>
    <s v="Eastern"/>
    <s v="Hampton Roads : Virginia Beach"/>
    <s v="Hampton Roads : Virginia Beach"/>
    <s v="URBAN MINOR ARTERIAL"/>
    <s v="U"/>
    <s v="Urban"/>
    <s v="LYNNHAVEN PKWY"/>
    <s v="UR-8717E (City of Virginia Beach)"/>
    <n v="0.87"/>
    <s v="0.4571 Miles East of Centerville Turnpike"/>
    <n v="1.94"/>
    <s v="0.1627 Miles West of Indian River Road"/>
    <n v="1.4339999999999999"/>
    <s v="MI"/>
    <n v="1.43"/>
    <n v="1.43"/>
    <m/>
    <m/>
    <m/>
    <m/>
    <m/>
    <m/>
    <m/>
    <s v="N"/>
    <m/>
    <m/>
  </r>
  <r>
    <n v="105777"/>
    <s v="0060114R77"/>
    <s v="PUBLIC"/>
    <n v="226"/>
    <n v="1335160"/>
    <s v="SYIP Details"/>
    <s v="Kecoughtan Rd. Guardrail"/>
    <d v="2017-03-02T00:00:00"/>
    <s v="CONSTRUCTION COMPLETED"/>
    <s v="Marci.Thompson"/>
    <s v="Marci.Thompson@VDOT.virginia.gov"/>
    <s v="Safety"/>
    <s v="To improve the gaurdrail safety over Sunset Creek ~300 feet."/>
    <x v="3"/>
    <s v="Hampton"/>
    <s v="WILLIAMSBURG"/>
    <s v="Eastern"/>
    <s v="Hampton Roads : Hampton"/>
    <s v="Hampton Roads : Hampton"/>
    <s v="URBAN MINOR ARTERIAL"/>
    <s v="U"/>
    <s v="Urban"/>
    <s v="Kecoughtan Rd"/>
    <m/>
    <m/>
    <s v="Over Sunset Creek"/>
    <m/>
    <s v="Over Sunset Creek"/>
    <n v="0.06"/>
    <s v="MI"/>
    <m/>
    <m/>
    <m/>
    <m/>
    <m/>
    <m/>
    <m/>
    <m/>
    <m/>
    <m/>
    <m/>
    <m/>
  </r>
  <r>
    <n v="106842"/>
    <s v="0005047683"/>
    <s v="INSYP"/>
    <n v="236"/>
    <n v="1436249"/>
    <s v="N/A"/>
    <s v="RTE 5 - REPAIR EB RDWY SIDE SLOPE &amp; TWIN 30&quot; CULVERT OUTFALL"/>
    <d v="2017-02-28T00:00:00"/>
    <s v="CONSTRUCTION COMPLETED"/>
    <s v="Joseph.Ludwig"/>
    <s v="Joseph.Ludwig@VDOT.virginia.gov"/>
    <s v="Restoration and Rehabilitation"/>
    <s v="RESTORE EASTBOUND ROADWAY SIDE SLOPE AND THE TWIN 30&quot; CULVERT OUTFALL."/>
    <x v="3"/>
    <s v="James City County"/>
    <s v="WILLIAMSBURG"/>
    <s v="Eastern"/>
    <s v="Hampton Roads : James City County"/>
    <s v="Hampton Roads : James City"/>
    <s v="URBAN MINOR ARTERIAL"/>
    <s v="P"/>
    <s v="Primary"/>
    <s v="John Tyler Highway"/>
    <s v="VA-5E"/>
    <n v="48.92"/>
    <s v="FROM: 0.01 MI EAST OF MILL CREEK"/>
    <n v="48.94"/>
    <s v="TO: 0.01 MI WEST OF MILL CREEK"/>
    <n v="0.02"/>
    <s v="MI"/>
    <m/>
    <m/>
    <m/>
    <m/>
    <m/>
    <m/>
    <m/>
    <m/>
    <m/>
    <m/>
    <m/>
    <m/>
  </r>
  <r>
    <n v="106845"/>
    <s v="1604047690"/>
    <s v="INSYP"/>
    <n v="236"/>
    <n v="1436252"/>
    <s v="N/A"/>
    <s v="RTE 1604 - REPLACE 30&quot; CULVERT AND REPAIR OUTFALL"/>
    <d v="2017-02-28T00:00:00"/>
    <s v="CONSTRUCTION COMPLETED"/>
    <s v="Joseph.Ludwig"/>
    <s v="Joseph.Ludwig@VDOT.virginia.gov"/>
    <s v="Restoration and Rehabilitation"/>
    <s v="Replace ageing 30&quot; culvert, repair washed out sideslope and eroded outfall."/>
    <x v="3"/>
    <s v="James City County"/>
    <s v="WILLIAMSBURG"/>
    <s v="Eastern"/>
    <s v="Hampton Roads : James City County"/>
    <s v="Hampton Roads : James City"/>
    <s v="RURAL LOCAL"/>
    <s v="S"/>
    <s v="Secondary"/>
    <s v="Pasture Circle"/>
    <s v="SC-1604N (James City County)"/>
    <n v="0.01"/>
    <s v="0.01 Mi. from cul-de-sac"/>
    <n v="0.02"/>
    <s v="0.02 Mi. from cul-de-sac"/>
    <n v="0.01"/>
    <s v="MI"/>
    <m/>
    <m/>
    <m/>
    <m/>
    <m/>
    <m/>
    <m/>
    <m/>
    <m/>
    <m/>
    <m/>
    <m/>
  </r>
  <r>
    <n v="106844"/>
    <s v="0199099655"/>
    <s v="INSYP"/>
    <n v="236"/>
    <n v="1436251"/>
    <s v="N/A"/>
    <s v="RTE 199 - REPAIR WB SIDESLOPE, REPLACE PAVED FLUME &amp; OUTFALL"/>
    <d v="2017-02-28T00:00:00"/>
    <s v="CONSTRUCTION COMPLETED"/>
    <s v="Joseph.Ludwig"/>
    <s v="Joseph.Ludwig@VDOT.virginia.gov"/>
    <s v="Restoration and Rehabilitation"/>
    <s v="Repair washed out slope and eroded outfall on fill slope of the westbound lanes."/>
    <x v="3"/>
    <s v="York County"/>
    <s v="WILLIAMSBURG"/>
    <s v="Eastern"/>
    <s v="Hampton Roads : York County"/>
    <s v="Hampton Roads : York"/>
    <s v="URBAN PRINCIPAL ARTERIAL"/>
    <s v="P"/>
    <s v="Primary"/>
    <s v="Humelsine Parkway"/>
    <s v="VA-199E"/>
    <n v="12.33"/>
    <s v="400 Feet East of Rte 143 Exit Ramp"/>
    <n v="12.34"/>
    <s v="450 Feet East of Rte 143 Exit Ramp"/>
    <n v="0.01"/>
    <s v="MI"/>
    <m/>
    <m/>
    <m/>
    <m/>
    <m/>
    <m/>
    <m/>
    <m/>
    <m/>
    <m/>
    <m/>
    <m/>
  </r>
  <r>
    <n v="109292"/>
    <s v="0058087668"/>
    <s v="NOSYP"/>
    <s v="N/A"/>
    <s v="N/A"/>
    <s v="N/A"/>
    <s v="Upgrade Interchange Guide Signs"/>
    <d v="2017-02-21T00:00:00"/>
    <s v="CONSTRUCTION COMPLETED"/>
    <s v="Mark.Winslow"/>
    <s v="Mark.Winslow@VDOT.virginia.gov"/>
    <s v="Safety"/>
    <s v="Upgrade signs at the Rte. 58 and Rte. 258  interchange per Traffic Engineering recommendations. Project to use Regional ON CALL SIGN Contract UPC #105491 for construction."/>
    <x v="3"/>
    <s v="Southampton County"/>
    <s v="FRANKLIN"/>
    <s v="Eastern"/>
    <s v="NonMPO : NonMPO"/>
    <s v="Hampton Roads : Southampton"/>
    <s v="RURAL PRINCIPAL ARTERIAL"/>
    <s v="P"/>
    <s v="Primary"/>
    <s v="Various"/>
    <s v=""/>
    <m/>
    <s v="Various"/>
    <m/>
    <s v="Various"/>
    <m/>
    <m/>
    <m/>
    <m/>
    <m/>
    <m/>
    <m/>
    <m/>
    <m/>
    <m/>
    <m/>
    <m/>
    <m/>
    <m/>
  </r>
  <r>
    <n v="106664"/>
    <s v="0168131003"/>
    <s v="PUBLIC"/>
    <n v="226"/>
    <n v="1403003"/>
    <s v="SYIP Details"/>
    <s v="Battlefield Boulevard Milling &amp; Resurfacing"/>
    <d v="2017-02-21T00:00:00"/>
    <s v="CONSTRUCTION COMPLETED"/>
    <s v="Felicia.Holland"/>
    <s v="Felicia.Holland@VDOT.virginia.gov"/>
    <s v="Resurfacing"/>
    <s v="To mill and resurface State Route 168/Battlefield boulevard between Debaun Avenue and Campostella Road"/>
    <x v="3"/>
    <s v="Chesapeake"/>
    <s v="NORFOLK"/>
    <s v="Eastern"/>
    <s v="Hampton Roads : Chesapeake"/>
    <s v="Hampton Roads : Chesapeake"/>
    <s v="URBAN PRINCIPAL ARTERIAL"/>
    <s v="U"/>
    <s v="Urban"/>
    <s v="Battlefield Boulevard"/>
    <s v=""/>
    <m/>
    <s v="Debaun Avenue"/>
    <m/>
    <s v="Campostella Road"/>
    <n v="0.9"/>
    <s v="MI"/>
    <m/>
    <m/>
    <m/>
    <m/>
    <m/>
    <m/>
    <m/>
    <m/>
    <m/>
    <m/>
    <m/>
    <m/>
  </r>
  <r>
    <n v="106716"/>
    <s v="0031047670"/>
    <s v="INSYP"/>
    <n v="236"/>
    <n v="1436231"/>
    <s v="N/A"/>
    <s v="Install Composite Pile Dophins at Jamestown Scotland Ferry"/>
    <d v="2017-02-15T00:00:00"/>
    <s v="CONSTRUCTION COMPLETED"/>
    <s v="Joseph.Ludwig"/>
    <s v="Joseph.Ludwig@VDOT.virginia.gov"/>
    <s v="Safety"/>
    <s v="Installation of single composite pile dolphin to replace damage and worn out old wooden pile dolphins."/>
    <x v="3"/>
    <s v="James City County"/>
    <s v="WILLIAMSBURG"/>
    <s v="Eastern"/>
    <s v="Hampton Roads : James City County"/>
    <s v="Hampton Roads : James City"/>
    <s v="RURAL MAJOR COLLECTOR"/>
    <s v="P"/>
    <s v="Primary"/>
    <s v="Jamestown Rd"/>
    <s v="VA-31N"/>
    <n v="20.100000000000001"/>
    <s v="Jamestown Ferry Terminal-James City County"/>
    <n v="20.2"/>
    <s v="Jamestown Ferry Terminal-James City County"/>
    <n v="0.25"/>
    <s v="MI"/>
    <m/>
    <m/>
    <m/>
    <m/>
    <m/>
    <m/>
    <m/>
    <m/>
    <m/>
    <m/>
    <m/>
    <m/>
  </r>
  <r>
    <n v="106738"/>
    <s v="0013001667"/>
    <s v="INSYP"/>
    <n v="236"/>
    <n v="1436234"/>
    <s v="N/A"/>
    <s v="Rt. 13 Overpass Drainage Improvements"/>
    <d v="2017-02-11T00:00:00"/>
    <s v="CONSTRUCTION COMPLETED"/>
    <s v="Matthew.Simeone"/>
    <s v="Matthew.Simeone@VDOT.virginia.gov"/>
    <s v="Safety"/>
    <s v="Install curbing and drainage structures to prevent slope failure."/>
    <x v="3"/>
    <s v="Accomack County"/>
    <s v="ACCOMAC"/>
    <s v="Eastern"/>
    <s v="NonMPO : NonMPO"/>
    <s v="Accomack-Northampton : Accomack"/>
    <s v="RURAL MINOR ARTERIAL"/>
    <s v="P"/>
    <s v="Primary"/>
    <m/>
    <s v=""/>
    <m/>
    <s v="Various"/>
    <m/>
    <s v="Various"/>
    <m/>
    <m/>
    <m/>
    <m/>
    <m/>
    <m/>
    <m/>
    <m/>
    <m/>
    <m/>
    <m/>
    <m/>
    <m/>
    <m/>
  </r>
  <r>
    <n v="106147"/>
    <s v="EN14134033"/>
    <s v="PUBLIC"/>
    <n v="226"/>
    <n v="1335043"/>
    <s v="SYIP Details"/>
    <s v="Shore Drive Bike Facilities"/>
    <d v="2017-02-06T00:00:00"/>
    <s v="CONSTRUCTION COMPLETED"/>
    <s v="Joshua.Negovan"/>
    <s v="Joshua.Negovan@VDOT.virginia.gov"/>
    <s v="Facilities for Pedestrians and Bicycles"/>
    <s v="Construction of a paved shoulder for an on-road bike facility along both sides of Shore Drive from Diamond Springs Road to Greenwell Road."/>
    <x v="3"/>
    <s v="Virginia Beach"/>
    <s v="NORFOLK"/>
    <s v="Eastern"/>
    <s v="Hampton Roads : Virginia Beach"/>
    <s v="Hampton Roads : Virginia Beach"/>
    <s v="URBAN PRINCIPAL ARTERIAL"/>
    <s v="E"/>
    <s v="Enhancement"/>
    <s v="Shore Drive"/>
    <s v="US-60E"/>
    <n v="287.76"/>
    <s v="Diamond Springs Road"/>
    <n v="290.7"/>
    <s v="Greenwell Road"/>
    <m/>
    <m/>
    <m/>
    <m/>
    <n v="3"/>
    <m/>
    <m/>
    <m/>
    <m/>
    <m/>
    <m/>
    <s v="N"/>
    <m/>
    <m/>
  </r>
  <r>
    <n v="105781"/>
    <s v="1044047R75"/>
    <s v="PUBLIC"/>
    <n v="226"/>
    <n v="1335164"/>
    <s v="SYIP Details"/>
    <s v="Neighbors Drive Reconstruction"/>
    <d v="2017-01-31T00:00:00"/>
    <s v="CONSTRUCTION COMPLETED"/>
    <s v="Carolyn.Daliege"/>
    <s v="Carolyn.Daliege@VDOT.virginia.gov"/>
    <s v="Reconstruction w/o Added Capacity"/>
    <s v="To reconstruct the subdivision street, add new sidewalks, aprons, trees, and associated stormwater management."/>
    <x v="3"/>
    <s v="James City County"/>
    <s v="WILLIAMSBURG"/>
    <s v="Eastern"/>
    <s v="Hampton Roads : James City County"/>
    <s v="Hampton Roads : James City"/>
    <s v="URBAN LOCAL"/>
    <s v="S"/>
    <s v="Secondary"/>
    <s v="Neighbors Drive"/>
    <m/>
    <m/>
    <s v="Richmond Rd."/>
    <m/>
    <s v="126 Neighbors Dr."/>
    <n v="0.14000000000000001"/>
    <s v="MI"/>
    <m/>
    <n v="0.14000000000000001"/>
    <m/>
    <m/>
    <m/>
    <m/>
    <m/>
    <m/>
    <m/>
    <s v="N"/>
    <m/>
    <m/>
  </r>
  <r>
    <n v="107721"/>
    <s v="0168131823"/>
    <s v="PUBLIC"/>
    <n v="226"/>
    <n v="1427485"/>
    <s v="SYIP Details"/>
    <s v="Primary Extension Paving - Atlantic Avenue"/>
    <d v="2017-01-24T00:00:00"/>
    <s v="CONSTRUCTION COMPLETED"/>
    <s v="Felicia.Holland"/>
    <s v="Felicia.Holland@VDOT.virginia.gov"/>
    <s v="Resurfacing"/>
    <s v="FY16 Primary Extension Pavement Improvement Project"/>
    <x v="3"/>
    <s v="Chesapeake"/>
    <s v="NORFOLK"/>
    <s v="Eastern"/>
    <s v="Hampton Roads : Chesapeake"/>
    <s v="Hampton Roads : Chesapeake"/>
    <s v="URBAN PRINCIPAL ARTERIAL"/>
    <s v="U"/>
    <s v="Urban"/>
    <s v="Atlantic Avenue"/>
    <s v=""/>
    <m/>
    <s v="Campostella Road"/>
    <m/>
    <s v="Pocahontas Avenue"/>
    <n v="1.3"/>
    <s v="MI"/>
    <m/>
    <m/>
    <m/>
    <m/>
    <m/>
    <m/>
    <m/>
    <m/>
    <m/>
    <m/>
    <m/>
    <m/>
  </r>
  <r>
    <n v="93080"/>
    <s v="0680046580"/>
    <s v="PUBLIC"/>
    <n v="233"/>
    <n v="642014"/>
    <s v="SYIP Details"/>
    <s v="Rte 680 Over Stallings Creek VA str. 6075"/>
    <d v="2017-01-04T00:00:00"/>
    <s v="CONSTRUCTION COMPLETED"/>
    <s v="Jay.Patel"/>
    <s v="Jay.Patel@VDOT.virginia.gov"/>
    <s v="Bridge Replacement w/o Added Capacity"/>
    <s v="Bridge Replacement"/>
    <x v="3"/>
    <s v="Isle of Wight County"/>
    <s v="FRANKLIN"/>
    <s v="Eastern"/>
    <s v="Hampton Roads : Isle of Wight County"/>
    <s v="Hampton Roads : Isle of Wight"/>
    <s v="RURAL MINOR COLLECTOR"/>
    <s v="S"/>
    <s v="Secondary"/>
    <m/>
    <m/>
    <m/>
    <s v="1.00 Mi. E. Int. Rte. 683 "/>
    <m/>
    <s v="0.3 Mi.W. Int. Rte. 681  "/>
    <m/>
    <m/>
    <m/>
    <m/>
    <m/>
    <m/>
    <m/>
    <m/>
    <m/>
    <m/>
    <m/>
    <m/>
    <m/>
    <m/>
  </r>
  <r>
    <n v="100951"/>
    <s v="0621046617"/>
    <s v="PUBLIC"/>
    <n v="226"/>
    <n v="1059618"/>
    <s v="SYIP Details"/>
    <s v="Rte 621 Over Passenger Swamp Va Str. 6031"/>
    <d v="2017-01-04T00:00:00"/>
    <s v="CONSTRUCTION COMPLETED"/>
    <s v="Paul.Moose"/>
    <s v="Paul.Moose@VDOT.virginia.gov"/>
    <s v="Bridge Replacement w/o Added Capacity"/>
    <s v="Bridge Replacement. The existing bridge with Sufficiency Rating of 31.3._x000d__x000a_The proposed bridge will be two spans with pre-stressed concrete beam/slab as superstructure on pile bent/abutment._x000d__x000a_In general, total span at 70 feet long and 25 feet wide"/>
    <x v="3"/>
    <s v="Isle of Wight County"/>
    <s v="FRANKLIN"/>
    <s v="Eastern"/>
    <s v="Hampton Roads : Isle of Wight County"/>
    <s v="Hampton Roads : Isle of Wight"/>
    <s v="RURAL MAJOR COLLECTOR"/>
    <s v="S"/>
    <s v="Secondary"/>
    <m/>
    <s v="SC-621E (Isle of Wight County)"/>
    <n v="5.35"/>
    <s v="0.089 Miles West of Passenger Swamp"/>
    <n v="5.57"/>
    <s v="0.092 Miles East of Passenger Swamp"/>
    <n v="0.09"/>
    <s v="MI"/>
    <m/>
    <m/>
    <m/>
    <m/>
    <m/>
    <m/>
    <m/>
    <m/>
    <m/>
    <m/>
    <m/>
    <m/>
  </r>
  <r>
    <n v="108130"/>
    <s v="ADA0965215"/>
    <s v="PUBLIC"/>
    <n v="226"/>
    <n v="1427865"/>
    <s v="SYIP Details"/>
    <s v="ADA Compliance - Hampton Roads District"/>
    <d v="2016-12-30T00:00:00"/>
    <s v="CONSTRUCTION COMPLETED"/>
    <s v="Paul.Moose"/>
    <s v="Paul.Moose@VDOT.virginia.gov"/>
    <s v="Facilities for Pedestrians and Bicycles"/>
    <s v="Project is for Miscellaneous Concrete Installation and Replacement for ADA Compliance throughout the Hampton Roads District (RAAP)."/>
    <x v="3"/>
    <s v="Hampton Roads District-wide"/>
    <m/>
    <s v="Eastern"/>
    <s v="NonMPO : NonMPO"/>
    <s v="Hampton Roads : Hampton Roads District-wide"/>
    <s v="URBAN MINOR ARTERIAL"/>
    <s v="P"/>
    <s v="Primary"/>
    <s v="Various"/>
    <s v=""/>
    <m/>
    <s v="Various"/>
    <m/>
    <s v="Various"/>
    <n v="0"/>
    <s v="MI"/>
    <m/>
    <m/>
    <m/>
    <m/>
    <m/>
    <s v="ADA compliance"/>
    <m/>
    <m/>
    <m/>
    <s v="N"/>
    <m/>
    <m/>
  </r>
  <r>
    <n v="60843"/>
    <s v="6017099129"/>
    <s v="PUBLIC"/>
    <n v="226"/>
    <n v="28538"/>
    <s v="SYIP Details"/>
    <s v="RTE 17 - WIDEN FROM 4 TO 6 LANES"/>
    <d v="2016-12-23T00:00:00"/>
    <s v="CONSTRUCTION COMPLETED"/>
    <s v="Joseph.Ludwig"/>
    <s v="Joseph.Ludwig@VDOT.virginia.gov"/>
    <s v="Reconstruction w/ Added Capacity"/>
    <s v="To add capacity to roadway by adding two additional through lanes."/>
    <x v="3"/>
    <s v="York County"/>
    <s v="WILLIAMSBURG"/>
    <s v="Eastern"/>
    <s v="Hampton Roads : York County"/>
    <s v="Hampton Roads : York"/>
    <s v="URBAN PRINCIPAL ARTERIAL"/>
    <s v="P"/>
    <s v="Primary"/>
    <s v=" "/>
    <s v="US-17N"/>
    <n v="59.59"/>
    <s v="1.267 MILE SOUTH ROUTE 620 (LAKESIDE DRIVE)"/>
    <n v="62.38"/>
    <s v="1.517 MILE NORTH ROUTE 620 (LAKESIDE DRIVE)"/>
    <n v="2.7839999999999998"/>
    <s v="MI"/>
    <n v="0.28000000000000003"/>
    <m/>
    <m/>
    <m/>
    <m/>
    <m/>
    <m/>
    <m/>
    <m/>
    <s v="N"/>
    <m/>
    <m/>
  </r>
  <r>
    <n v="105433"/>
    <s v="TS05965196"/>
    <s v="INSYP"/>
    <n v="236"/>
    <n v="1436153"/>
    <s v="N/A"/>
    <s v="Replace Overhead Sign Structures"/>
    <d v="2016-12-12T00:00:00"/>
    <s v="CONSTRUCTION COMPLETED"/>
    <s v="Paul.Moose"/>
    <s v="Paul.Moose@VDOT.virginia.gov"/>
    <s v="Safety"/>
    <s v="Replace overhead sign structures on I-464 and I-664. "/>
    <x v="3"/>
    <s v="Hampton Roads District-wide"/>
    <m/>
    <s v="Eastern"/>
    <s v="Hampton Roads : Hampton Roads District-wide"/>
    <s v="Hampton Roads : Hampton Roads District-wide"/>
    <s v="URBAN INTERSTATE"/>
    <s v="I"/>
    <s v="Interstate"/>
    <m/>
    <m/>
    <m/>
    <s v="Various"/>
    <m/>
    <s v="Various"/>
    <m/>
    <m/>
    <m/>
    <m/>
    <m/>
    <m/>
    <m/>
    <m/>
    <m/>
    <m/>
    <m/>
    <m/>
    <m/>
    <m/>
  </r>
  <r>
    <n v="106954"/>
    <s v="0013065588"/>
    <s v="INSYP"/>
    <n v="236"/>
    <n v="1436279"/>
    <s v="N/A"/>
    <s v="Sign Maintenance &amp; Improvements"/>
    <d v="2016-12-09T00:00:00"/>
    <s v="NO DATES SET YET"/>
    <s v="John.Arms"/>
    <s v="John.Arms@VDOT.virginia.gov"/>
    <s v="Safety"/>
    <s v="Project will be replacing signs and post that no longer meet the minimum service level for sign retro-reflectivity and function.   "/>
    <x v="3"/>
    <s v="Northampton County"/>
    <s v="ACCOMAC"/>
    <s v="Eastern"/>
    <s v="Hampton Roads : Northampton County"/>
    <s v="Accomack-Northampton : Northampton"/>
    <s v="RURAL PRINCIPAL ARTERIAL"/>
    <s v="P"/>
    <s v="Primary"/>
    <s v="Various"/>
    <s v="US-13N"/>
    <n v="74.900000000000006"/>
    <s v="Rte. 600"/>
    <n v="105.51"/>
    <s v="Accomack Co. Line"/>
    <m/>
    <s v="MI"/>
    <m/>
    <m/>
    <m/>
    <m/>
    <m/>
    <m/>
    <m/>
    <m/>
    <m/>
    <m/>
    <m/>
    <m/>
  </r>
  <r>
    <n v="105615"/>
    <s v="U000121S89"/>
    <s v="PUBLIC"/>
    <n v="226"/>
    <n v="1323170"/>
    <s v="SYIP Details"/>
    <s v="Richneck Rd.-Install Flashing Lights &amp; Gates w/Motion Detect"/>
    <d v="2016-12-08T00:00:00"/>
    <s v="CONSTRUCTION COMPLETED"/>
    <s v="Gregory.Huffman"/>
    <s v="Gregory.Huffman@VDOT.virginia.gov"/>
    <s v="Rail/Highway Crossing"/>
    <s v="Highway-Rail Safety Project Priority Number #2015018 - Richneck Rd. - City of Newport News - Install Flashing Lights and Gates w Motion Detection at CSXRR Crossing 224160J."/>
    <x v="3"/>
    <s v="Newport News"/>
    <s v="WILLIAMSBURG"/>
    <s v="Eastern"/>
    <s v="Hampton Roads : Newport News"/>
    <s v="Hampton Roads : Newport News"/>
    <s v="URBAN COLLECTOR"/>
    <s v="U"/>
    <s v="Urban"/>
    <s v="Richneck Rd"/>
    <m/>
    <m/>
    <s v=".43 Mi S of Rt. 105"/>
    <m/>
    <s v="at CSXRR Crossing #224160J"/>
    <m/>
    <m/>
    <m/>
    <m/>
    <m/>
    <m/>
    <m/>
    <m/>
    <m/>
    <m/>
    <m/>
    <m/>
    <m/>
    <m/>
  </r>
  <r>
    <n v="107417"/>
    <s v="PM5F090734"/>
    <s v="INSYP"/>
    <n v="236"/>
    <n v="1436362"/>
    <s v="N/A"/>
    <s v="Surry County 2016 Plant Mix Schedule - Primary"/>
    <d v="2016-12-02T00:00:00"/>
    <s v="CONSTRUCTION COMPLETED"/>
    <s v="Joseph.Ludwig"/>
    <s v="Joseph.Ludwig@VDOT.virginia.gov"/>
    <s v="Resurfacing"/>
    <s v="2016 Primary Participating Plant Mix Schedule to improve paving conditions in the Williamsburg Residency"/>
    <x v="3"/>
    <s v="Surry County"/>
    <s v="WILLIAMSBURG"/>
    <s v="Eastern"/>
    <s v="Hampton Roads : Surry County"/>
    <s v="Crater : Surry"/>
    <s v="RURAL PRINCIPAL ARTERIAL"/>
    <s v="P"/>
    <s v="Primary"/>
    <m/>
    <s v=""/>
    <m/>
    <s v="Various"/>
    <m/>
    <s v="Various"/>
    <m/>
    <m/>
    <m/>
    <m/>
    <m/>
    <m/>
    <m/>
    <m/>
    <m/>
    <m/>
    <m/>
    <m/>
    <m/>
    <m/>
  </r>
  <r>
    <n v="107873"/>
    <s v="PM5P091F16"/>
    <s v="PUBLIC"/>
    <n v="226"/>
    <n v="1436432"/>
    <s v="SYIP Details"/>
    <s v="I-95 Resurfacing Schedule with T&amp;S Upgrades"/>
    <d v="2016-12-02T00:00:00"/>
    <s v="NO DATES SET YET"/>
    <s v="James.Poff"/>
    <s v="James.Poff@VDOT.virginia.gov"/>
    <s v="Resurfacing"/>
    <s v="To improve pavement conditions on I-95 North in Sussex County with the 2016 Plantmix Schedule. The project is federally eligible."/>
    <x v="3"/>
    <s v="Sussex County"/>
    <s v="FRANKLIN"/>
    <s v="Eastern"/>
    <s v="Hampton Roads : Sussex County"/>
    <s v="Crater : Sussex"/>
    <s v="RURAL INTERSTATE"/>
    <s v="I"/>
    <s v="Interstate"/>
    <s v="I-95 North"/>
    <s v="I-95N"/>
    <n v="24.31"/>
    <s v="County Mile post 7.17"/>
    <n v="34.74"/>
    <s v="County Mile post 17.60"/>
    <n v="10.43"/>
    <s v="MI"/>
    <m/>
    <m/>
    <m/>
    <m/>
    <m/>
    <m/>
    <m/>
    <m/>
    <m/>
    <m/>
    <m/>
    <m/>
  </r>
  <r>
    <n v="107258"/>
    <s v="PM5G001671"/>
    <s v="INSYP"/>
    <n v="236"/>
    <n v="1436317"/>
    <s v="N/A"/>
    <s v="Accomac Residency 2016 Plant Mix Schedule Pri. Part"/>
    <d v="2016-12-02T00:00:00"/>
    <s v="CONSTRUCTION COMPLETED"/>
    <s v="John.Arms"/>
    <s v="John.Arms@VDOT.virginia.gov"/>
    <s v="Resurfacing"/>
    <s v="2016 Primary Participating Plant Mix Schedule to improve pavement conditions in the Accomac Residency. "/>
    <x v="3"/>
    <s v="Accomack County"/>
    <s v="ACCOMAC"/>
    <s v="Eastern"/>
    <s v="NonMPO : NonMPO"/>
    <s v="Accomack-Northampton : Accomack"/>
    <s v="RURAL PRINCIPAL ARTERIAL"/>
    <s v="P"/>
    <s v="Primary"/>
    <s v="Various"/>
    <s v=""/>
    <m/>
    <s v="Various"/>
    <m/>
    <s v="Various"/>
    <m/>
    <m/>
    <m/>
    <m/>
    <m/>
    <m/>
    <m/>
    <m/>
    <m/>
    <m/>
    <m/>
    <m/>
    <m/>
    <m/>
  </r>
  <r>
    <n v="107842"/>
    <s v="PM5G001673"/>
    <s v="INSYP"/>
    <n v="236"/>
    <n v="1436423"/>
    <s v="N/A"/>
    <s v="Accomac Residency 2016 Plant Mix Schedule Sec. Part"/>
    <d v="2016-12-02T00:00:00"/>
    <s v="CONSTRUCTION COMPLETED"/>
    <s v="John.Arms"/>
    <s v="John.Arms@VDOT.virginia.gov"/>
    <s v="Resurfacing"/>
    <s v="2016 Secondary Participating Plant Mix Schedule to improve pavement conditions in the Accomac Residency.  "/>
    <x v="3"/>
    <s v="Accomack County"/>
    <s v="ACCOMAC"/>
    <s v="Eastern"/>
    <s v="NonMPO : NonMPO"/>
    <s v="Accomack-Northampton : Accomack"/>
    <s v="RURAL MAJOR COLLECTOR"/>
    <s v="S"/>
    <s v="Secondary"/>
    <s v="Various"/>
    <s v=""/>
    <m/>
    <s v="Various"/>
    <m/>
    <s v="Various"/>
    <m/>
    <m/>
    <m/>
    <m/>
    <m/>
    <m/>
    <m/>
    <m/>
    <m/>
    <m/>
    <m/>
    <m/>
    <m/>
    <m/>
  </r>
  <r>
    <n v="107359"/>
    <s v="PM5H114F16"/>
    <s v="PUBLIC"/>
    <n v="233"/>
    <n v="1436335"/>
    <s v="SYIP Details"/>
    <s v="Interstate Resurfacing Schedule with T&amp;S Upgrades"/>
    <d v="2016-12-02T00:00:00"/>
    <s v="CONSTRUCTION COMPLETED"/>
    <s v="Joseph.Ludwig"/>
    <s v="Joseph.Ludwig@VDOT.virginia.gov"/>
    <s v="Restoration and Rehabilitation"/>
    <s v="To improve pavement conditions on interstate I-64 on the Peninsula with the 2016 Plantmix Schedule.  Paving will also be conducted at various bridge abutments between M.P 239.6 and 248.15."/>
    <x v="3"/>
    <s v="Hampton"/>
    <s v="WILLIAMSBURG"/>
    <s v="Eastern"/>
    <s v="Hampton Roads : Hampton"/>
    <s v="Hampton Roads : Hampton"/>
    <s v="URBAN INTERSTATE"/>
    <s v="I"/>
    <s v="Interstate"/>
    <s v="64"/>
    <s v=""/>
    <m/>
    <s v="262.4"/>
    <m/>
    <s v="264.4"/>
    <n v="2"/>
    <s v="MI"/>
    <m/>
    <m/>
    <m/>
    <m/>
    <m/>
    <m/>
    <m/>
    <m/>
    <m/>
    <m/>
    <m/>
    <m/>
  </r>
  <r>
    <n v="107421"/>
    <s v="PM5A091749"/>
    <s v="INSYP"/>
    <n v="236"/>
    <n v="1436366"/>
    <s v="N/A"/>
    <s v="Sussex County 2016 Plant Mix Schedule, Primary Part"/>
    <d v="2016-12-01T00:00:00"/>
    <s v="CONSTRUCTION COMPLETED"/>
    <s v="James.Poff"/>
    <s v="James.Poff@VDOT.virginia.gov"/>
    <s v="Resurfacing"/>
    <s v="2016 Primary Participating Plant Mix Schedule to improve pavement conditions in Sussex County."/>
    <x v="3"/>
    <s v="Sussex County"/>
    <s v="FRANKLIN"/>
    <s v="Eastern"/>
    <m/>
    <s v="Crater : Sussex"/>
    <s v="RURAL MAJOR COLLECTOR"/>
    <s v="P"/>
    <s v="Primary"/>
    <s v="Various"/>
    <s v=""/>
    <m/>
    <s v="Various"/>
    <m/>
    <s v="Various"/>
    <m/>
    <m/>
    <m/>
    <m/>
    <m/>
    <m/>
    <m/>
    <m/>
    <m/>
    <m/>
    <m/>
    <m/>
    <m/>
    <m/>
  </r>
  <r>
    <n v="107760"/>
    <s v="PM5A091753"/>
    <s v="INSYP"/>
    <n v="236"/>
    <n v="1436412"/>
    <s v="N/A"/>
    <s v="Sussex County 2016 Plant Mix Schedule Secondary Part."/>
    <d v="2016-12-01T00:00:00"/>
    <s v="CONSTRUCTION COMPLETED"/>
    <s v="James.Poff"/>
    <s v="James.Poff@VDOT.virginia.gov"/>
    <s v="Resurfacing"/>
    <s v="2016 Plant Mix Schedule to maintain and improve pavement conditions in the County of Sussex."/>
    <x v="3"/>
    <s v="Sussex County"/>
    <s v="FRANKLIN"/>
    <s v="Eastern"/>
    <m/>
    <s v="Crater : Sussex"/>
    <s v="RURAL MAJOR COLLECTOR"/>
    <s v="S"/>
    <s v="Secondary"/>
    <s v="Various"/>
    <s v=""/>
    <m/>
    <s v="Various"/>
    <m/>
    <s v="Various"/>
    <m/>
    <m/>
    <m/>
    <m/>
    <m/>
    <m/>
    <m/>
    <m/>
    <m/>
    <m/>
    <m/>
    <m/>
    <m/>
    <m/>
  </r>
  <r>
    <n v="107765"/>
    <s v="PM5D087662"/>
    <s v="INSYP"/>
    <n v="236"/>
    <n v="1436415"/>
    <s v="N/A"/>
    <s v="Southampton County 2016 Plant Mix Schedule Secondray Part."/>
    <d v="2016-12-01T00:00:00"/>
    <s v="CONSTRUCTION COMPLETED"/>
    <s v="James.Poff"/>
    <s v="James.Poff@VDOT.virginia.gov"/>
    <s v="Resurfacing"/>
    <s v="2016 Plant Mix Schedule to maintain and improve pavement conditions in the County of Southampton."/>
    <x v="3"/>
    <s v="Southampton County"/>
    <s v="FRANKLIN"/>
    <s v="Eastern"/>
    <s v="NonMPO : NonMPO"/>
    <s v="Hampton Roads : Southampton"/>
    <s v="RURAL MAJOR COLLECTOR"/>
    <s v="S"/>
    <s v="Secondary"/>
    <s v="Various"/>
    <s v=""/>
    <m/>
    <s v="Various"/>
    <m/>
    <s v="Various"/>
    <m/>
    <m/>
    <m/>
    <m/>
    <m/>
    <m/>
    <m/>
    <m/>
    <m/>
    <m/>
    <m/>
    <m/>
    <m/>
    <m/>
  </r>
  <r>
    <n v="107424"/>
    <s v="PM5D087660"/>
    <s v="PUBLIC"/>
    <n v="226"/>
    <n v="1436369"/>
    <s v="SYIP Details"/>
    <s v="2016 Southampton County Plant Mix Schedule, Primary Part"/>
    <d v="2016-12-01T00:00:00"/>
    <s v="CONSTRUCTION COMPLETED"/>
    <s v="James.Poff"/>
    <s v="James.Poff@VDOT.virginia.gov"/>
    <s v="Resurfacing"/>
    <s v="2016 Primary Participating Plant Mix Schedule to improve pavement conditions in Southampton County."/>
    <x v="3"/>
    <s v="Southampton County"/>
    <s v="FRANKLIN"/>
    <s v="Eastern"/>
    <s v="NonMPO : NonMPO"/>
    <s v="Hampton Roads : Southampton"/>
    <s v="RURAL MAJOR COLLECTOR"/>
    <s v="P"/>
    <s v="Primary"/>
    <s v="Various"/>
    <s v=""/>
    <m/>
    <s v="Various"/>
    <m/>
    <s v="Various"/>
    <m/>
    <m/>
    <m/>
    <m/>
    <m/>
    <m/>
    <m/>
    <m/>
    <m/>
    <m/>
    <m/>
    <m/>
    <m/>
    <m/>
  </r>
  <r>
    <n v="106868"/>
    <s v="0064965240"/>
    <s v="INSYP"/>
    <n v="236"/>
    <n v="1436259"/>
    <s v="N/A"/>
    <s v="Clean and Repaint 7 Bridges"/>
    <d v="2016-11-30T00:00:00"/>
    <s v="CONSTRUCTION COMPLETED"/>
    <s v="Joseph.Ludwig"/>
    <s v="Joseph.Ludwig@VDOT.virginia.gov"/>
    <s v="Bridge Rehab w/o Added Capacity"/>
    <s v="clean and repaint 7 bridges"/>
    <x v="3"/>
    <s v="Hampton Roads District-wide"/>
    <s v="WILLIAMSBURG"/>
    <s v="Eastern"/>
    <s v="Hampton Roads : Hampton Roads District-wide"/>
    <s v="Hampton Roads : Hampton Roads District-wide"/>
    <s v="URBAN INTERSTATE"/>
    <s v="I"/>
    <s v="Interstate"/>
    <m/>
    <s v=""/>
    <m/>
    <s v="various"/>
    <m/>
    <s v="various"/>
    <m/>
    <m/>
    <m/>
    <m/>
    <m/>
    <m/>
    <m/>
    <m/>
    <m/>
    <m/>
    <m/>
    <m/>
    <m/>
    <m/>
  </r>
  <r>
    <n v="106540"/>
    <s v="0058087655"/>
    <s v="INSYP"/>
    <n v="236"/>
    <n v="1436220"/>
    <s v="N/A"/>
    <s v="District Wide Bridge Scour Repair"/>
    <d v="2016-11-28T00:00:00"/>
    <s v="CONSTRUCTION COMPLETED"/>
    <s v="Paul.Moose"/>
    <s v="Paul.Moose@VDOT.virginia.gov"/>
    <s v="Bridge Rehab w/o Added Capacity"/>
    <s v="Bridge scour repairs to various structures district-wide"/>
    <x v="3"/>
    <s v="Southampton County"/>
    <s v="FRANKLIN"/>
    <s v="Eastern"/>
    <s v="NonMPO : NonMPO"/>
    <s v="Hampton Roads : Southampton"/>
    <s v="RURAL PRINCIPAL ARTERIAL"/>
    <s v="P"/>
    <s v="Primary"/>
    <m/>
    <s v=""/>
    <m/>
    <s v="Varies"/>
    <m/>
    <s v="Varies"/>
    <m/>
    <m/>
    <m/>
    <m/>
    <m/>
    <m/>
    <m/>
    <m/>
    <m/>
    <m/>
    <m/>
    <m/>
    <m/>
    <m/>
  </r>
  <r>
    <n v="108141"/>
    <s v="PM5R040756"/>
    <s v="INSYP"/>
    <n v="236"/>
    <n v="1436485"/>
    <s v="N/A"/>
    <s v="Greensville County Additional 2016 Plant Mix Schedule Sec."/>
    <d v="2016-11-28T00:00:00"/>
    <s v="CONSTRUCTION COMPLETED"/>
    <s v="James.Poff"/>
    <s v="James.Poff@VDOT.virginia.gov"/>
    <s v="Resurfacing"/>
    <s v="Additional 2016 Plant Mix Schedule to maintain and improve pavement conditions in the County of Greensville."/>
    <x v="3"/>
    <s v="Greensville County"/>
    <s v="FRANKLIN"/>
    <s v="Eastern"/>
    <s v="NonMPO : NonMPO"/>
    <s v="Crater : Greensville"/>
    <s v="RURAL MAJOR COLLECTOR"/>
    <s v="S"/>
    <s v="Secondary"/>
    <s v="Various"/>
    <s v=""/>
    <m/>
    <s v="Various"/>
    <m/>
    <s v="Various"/>
    <m/>
    <m/>
    <m/>
    <m/>
    <m/>
    <m/>
    <m/>
    <m/>
    <m/>
    <m/>
    <m/>
    <m/>
    <m/>
    <m/>
  </r>
  <r>
    <n v="107423"/>
    <s v="PM5C040753"/>
    <s v="INSYP"/>
    <n v="236"/>
    <n v="1436368"/>
    <s v="N/A"/>
    <s v="Greensville County 2016 Plant Mix Schedule, Primary Part"/>
    <d v="2016-11-28T00:00:00"/>
    <s v="CONSTRUCTION COMPLETED"/>
    <s v="James.Poff"/>
    <s v="James.Poff@VDOT.virginia.gov"/>
    <s v="Resurfacing"/>
    <s v="2016 Primary Participating Plant Mix Schedule to improve pavement conditions in Greensville County."/>
    <x v="3"/>
    <s v="Greensville County"/>
    <s v="FRANKLIN"/>
    <s v="Eastern"/>
    <m/>
    <s v="Crater : Greensville"/>
    <s v="RURAL MAJOR COLLECTOR"/>
    <s v="P"/>
    <s v="Primary"/>
    <s v="Various"/>
    <s v=""/>
    <m/>
    <s v="Various"/>
    <m/>
    <s v="Various"/>
    <m/>
    <m/>
    <m/>
    <m/>
    <m/>
    <m/>
    <m/>
    <m/>
    <m/>
    <m/>
    <m/>
    <m/>
    <m/>
    <m/>
  </r>
  <r>
    <n v="107425"/>
    <s v="PM5C040754"/>
    <s v="INSYP"/>
    <n v="236"/>
    <n v="1436370"/>
    <s v="N/A"/>
    <s v="Greensville County 2016 Plant Mix Schedule Secondary Part."/>
    <d v="2016-11-28T00:00:00"/>
    <s v="CONSTRUCTION COMPLETED"/>
    <s v="James.Poff"/>
    <s v="James.Poff@VDOT.virginia.gov"/>
    <s v="Resurfacing"/>
    <s v="2016 Plant Mix Schedule to maintain and improve pavement conditions in the County of Greensville."/>
    <x v="3"/>
    <s v="Greensville County"/>
    <s v="FRANKLIN"/>
    <s v="Eastern"/>
    <m/>
    <s v="Crater : Greensville"/>
    <s v="RURAL MAJOR COLLECTOR"/>
    <s v="S"/>
    <s v="Secondary"/>
    <s v="Various"/>
    <s v=""/>
    <m/>
    <s v="Various"/>
    <m/>
    <s v="Various"/>
    <m/>
    <m/>
    <m/>
    <m/>
    <m/>
    <m/>
    <m/>
    <m/>
    <m/>
    <m/>
    <m/>
    <m/>
    <m/>
    <m/>
  </r>
  <r>
    <n v="107415"/>
    <s v="PM5E047628"/>
    <s v="INSYP"/>
    <n v="236"/>
    <n v="1436360"/>
    <s v="N/A"/>
    <s v="JCC &amp; York County 2016 Plant Mix Schedule - Primary"/>
    <d v="2016-11-22T00:00:00"/>
    <s v="CONSTRUCTION STARTED"/>
    <s v="Joseph.Ludwig"/>
    <s v="Joseph.Ludwig@VDOT.virginia.gov"/>
    <s v="Resurfacing"/>
    <s v="2016 Primary Participating Plant Mix Schedule to improve pavement conditions in the Williamsburg Residency."/>
    <x v="3"/>
    <s v="James City County"/>
    <s v="WILLIAMSBURG"/>
    <s v="Eastern"/>
    <s v="Hampton Roads : James City County"/>
    <s v="Hampton Roads : James City"/>
    <s v="RURAL PRINCIPAL ARTERIAL"/>
    <s v="P"/>
    <s v="Primary"/>
    <s v="Various"/>
    <s v=""/>
    <m/>
    <s v="Various"/>
    <m/>
    <s v="Various"/>
    <m/>
    <m/>
    <m/>
    <m/>
    <m/>
    <m/>
    <m/>
    <m/>
    <m/>
    <m/>
    <m/>
    <m/>
    <m/>
    <m/>
  </r>
  <r>
    <n v="107416"/>
    <s v="PM5E047629"/>
    <s v="INSYP"/>
    <n v="236"/>
    <n v="1436361"/>
    <s v="N/A"/>
    <s v="JCC &amp; York County 2016 Plant Mix Schedule - Secondary Non-Pa"/>
    <d v="2016-11-22T00:00:00"/>
    <s v="CONSTRUCTION COMPLETED"/>
    <s v="Joseph.Ludwig"/>
    <s v="Joseph.Ludwig@VDOT.virginia.gov"/>
    <s v="Resurfacing"/>
    <s v="2016 Secondary Non-Participating Plant Mix Schedule to improve pavement conditions in the Williamsburg Residency."/>
    <x v="3"/>
    <s v="James City County"/>
    <s v="WILLIAMSBURG"/>
    <s v="Eastern"/>
    <s v="Hampton Roads : James City County"/>
    <s v="Hampton Roads : James City"/>
    <s v="RURAL MINOR ARTERIAL"/>
    <s v="S"/>
    <s v="Secondary"/>
    <m/>
    <s v=""/>
    <m/>
    <s v="Various"/>
    <m/>
    <s v="Various"/>
    <m/>
    <m/>
    <m/>
    <m/>
    <m/>
    <m/>
    <m/>
    <m/>
    <m/>
    <m/>
    <m/>
    <m/>
    <m/>
    <m/>
  </r>
  <r>
    <n v="105588"/>
    <s v="0406122R22"/>
    <s v="PUBLIC"/>
    <n v="226"/>
    <n v="1335195"/>
    <s v="SYIP Details"/>
    <s v="Remove existing concrete and replace with asphalt."/>
    <d v="2016-11-21T00:00:00"/>
    <s v="CONSTRUCTION COMPLETED"/>
    <s v="Mitchell.Conner"/>
    <s v="Mitchell.Conner@VDOT.virginia.gov"/>
    <s v="Restoration and Rehabilitation"/>
    <s v="Construction -  Reconstruction/Improvement to existing roadway to improve structural integrity."/>
    <x v="3"/>
    <s v="Norfolk"/>
    <s v="NORFOLK"/>
    <s v="Eastern"/>
    <s v="Hampton Roads : Norfolk"/>
    <s v="Hampton Roads : Norfolk"/>
    <s v="URBAN PRINCIPAL ARTERIAL"/>
    <s v="U"/>
    <s v="Urban"/>
    <s v="Terminal Boulevard"/>
    <s v="VA-406E"/>
    <n v="0"/>
    <s v="Hampton Boulevard"/>
    <n v="1.33"/>
    <s v="Ruthven Road"/>
    <n v="1.33"/>
    <s v="MI"/>
    <m/>
    <n v="0.05"/>
    <m/>
    <m/>
    <m/>
    <m/>
    <m/>
    <m/>
    <m/>
    <s v="N"/>
    <m/>
    <m/>
  </r>
  <r>
    <n v="106538"/>
    <s v="0031047682"/>
    <s v="INSYP"/>
    <n v="236"/>
    <n v="1436219"/>
    <s v="N/A"/>
    <s v="JSF Transfer Bridge Repairs"/>
    <d v="2016-11-21T00:00:00"/>
    <s v="CONSTRUCTION COMPLETED"/>
    <s v="Joseph.Ludwig"/>
    <s v="Joseph.Ludwig@VDOT.virginia.gov"/>
    <s v="Bridge Rehab w/o Added Capacity"/>
    <s v="To repair the transfer bridge on the Jamestown side of the JSF landing bridge"/>
    <x v="3"/>
    <s v="James City County"/>
    <s v="WILLIAMSBURG"/>
    <s v="Eastern"/>
    <s v="Hampton Roads : James City County"/>
    <s v="Hampton Roads : James City"/>
    <s v="URBAN MINOR ARTERIAL"/>
    <s v="P"/>
    <s v="Primary"/>
    <m/>
    <s v="VA-31N"/>
    <n v="20.100000000000001"/>
    <s v="MP 20.1"/>
    <n v="20.34"/>
    <s v="MP 20.34"/>
    <n v="0.24"/>
    <s v="MI"/>
    <m/>
    <m/>
    <m/>
    <m/>
    <m/>
    <m/>
    <m/>
    <m/>
    <m/>
    <m/>
    <m/>
    <m/>
  </r>
  <r>
    <n v="107717"/>
    <s v="0031090744"/>
    <s v="INSYP"/>
    <n v="236"/>
    <n v="1436408"/>
    <s v="N/A"/>
    <s v=" Jamestown Scotland Ferry Electrical Feeder Upgrade"/>
    <d v="2016-11-18T00:00:00"/>
    <s v="CONSTRUCTION COMPLETED"/>
    <s v="Laird-Robert.McLeish"/>
    <s v="Laird-Robert.McLeish@VDOT.virginia.gov"/>
    <s v="Restoration and Rehabilitation"/>
    <s v="The Electrical feeder from the town of surry will be upgraded down the 31 cooridor to the ferry shore and there the electrical feeder will be replaced and upgraded out to the end of the pier and ferry boat slips."/>
    <x v="3"/>
    <s v="Surry County"/>
    <s v="WILLIAMSBURG"/>
    <s v="Eastern"/>
    <s v="NonMPO : NonMPO"/>
    <s v="Crater : Surry"/>
    <s v="RURAL MAJOR COLLECTOR"/>
    <s v="P"/>
    <s v="Primary"/>
    <m/>
    <s v="VA-31N"/>
    <n v="15.8"/>
    <s v="Town of Surry"/>
    <n v="17.920000000000002"/>
    <s v="Jamestown Ferry Admin bldg"/>
    <n v="2"/>
    <s v="MI"/>
    <m/>
    <m/>
    <m/>
    <m/>
    <m/>
    <m/>
    <m/>
    <m/>
    <m/>
    <m/>
    <m/>
    <m/>
  </r>
  <r>
    <n v="108060"/>
    <s v="PM5T047629"/>
    <s v="NOSYP"/>
    <s v="N/A"/>
    <s v="N/A"/>
    <s v="N/A"/>
    <s v="2016 Extra Plant Mix Schedule - Secondary Non-Part"/>
    <d v="2016-11-15T00:00:00"/>
    <s v="CONSTRUCTION STARTED"/>
    <s v="Joseph.Ludwig"/>
    <s v="Joseph.Ludwig@VDOT.virginia.gov"/>
    <s v="Resurfacing"/>
    <s v="2016 Extra Plant Mix Schedule to improve pavement conditions in the Williamsburg Residency"/>
    <x v="3"/>
    <s v="James City County"/>
    <s v="WILLIAMSBURG"/>
    <s v="Eastern"/>
    <s v="Hampton Roads : James City County"/>
    <s v="Hampton Roads : James City"/>
    <s v="RURAL MINOR ARTERIAL"/>
    <s v="S"/>
    <s v="Secondary"/>
    <s v="Various"/>
    <s v=""/>
    <m/>
    <s v="Various"/>
    <m/>
    <s v="Various"/>
    <m/>
    <m/>
    <m/>
    <m/>
    <m/>
    <m/>
    <m/>
    <m/>
    <m/>
    <m/>
    <m/>
    <m/>
    <m/>
    <m/>
  </r>
  <r>
    <n v="93079"/>
    <s v="0659087577"/>
    <s v="PUBLIC"/>
    <n v="233"/>
    <n v="642015"/>
    <s v="SYIP Details"/>
    <s v="Rte 659 Over Flat Swamp VA str. 6069"/>
    <d v="2016-11-01T00:00:00"/>
    <s v="CONSTRUCTION COMPLETED"/>
    <s v="James.Poff"/>
    <s v="James.Poff@VDOT.virginia.gov"/>
    <s v="Bridge Replacement w/o Added Capacity"/>
    <s v="Bridge Replacement"/>
    <x v="3"/>
    <s v="Southampton County"/>
    <s v="FRANKLIN"/>
    <s v="Eastern"/>
    <s v="NonMPO : NonMPO"/>
    <s v="Hampton Roads : Southampton"/>
    <s v="RURAL LOCAL"/>
    <s v="S"/>
    <s v="Secondary"/>
    <s v="Vicks Millpond Road"/>
    <m/>
    <m/>
    <s v="1.90 Mi South of Rte. 665"/>
    <m/>
    <s v="0.70 Mi North of Rte. 664"/>
    <n v="0.121"/>
    <s v="MI"/>
    <m/>
    <m/>
    <m/>
    <m/>
    <m/>
    <m/>
    <m/>
    <m/>
    <m/>
    <m/>
    <m/>
    <m/>
  </r>
  <r>
    <n v="108090"/>
    <s v="PM5S001676"/>
    <s v="INSYP"/>
    <n v="236"/>
    <n v="1436470"/>
    <s v="N/A"/>
    <s v="Accomac Residency 2016 Plant Mix Paving Sec."/>
    <d v="2016-10-27T00:00:00"/>
    <s v="NO DATES SET YET"/>
    <s v="R.Isdell"/>
    <s v="R.Isdell@VDOT.virginia.gov"/>
    <s v="Resurfacing"/>
    <s v="2016 Secondary Plant Mix Scheduleto improve pavement conditions in the Accomac Residency."/>
    <x v="3"/>
    <s v="Accomack County"/>
    <s v="ACCOMAC"/>
    <s v="Eastern"/>
    <s v="NonMPO : NonMPO"/>
    <s v="Accomack-Northampton : Accomack"/>
    <s v="RURAL MAJOR COLLECTOR"/>
    <s v="S"/>
    <s v="Secondary"/>
    <s v="Various"/>
    <s v=""/>
    <m/>
    <s v="Various"/>
    <m/>
    <s v="Various"/>
    <m/>
    <m/>
    <m/>
    <m/>
    <m/>
    <m/>
    <m/>
    <m/>
    <m/>
    <m/>
    <m/>
    <m/>
    <m/>
    <m/>
  </r>
  <r>
    <n v="105780"/>
    <s v="0600114R76"/>
    <s v="PUBLIC"/>
    <n v="226"/>
    <n v="1335163"/>
    <s v="SYIP Details"/>
    <s v="Big Bethel Traffic Signal Communication Installation"/>
    <d v="2016-10-05T00:00:00"/>
    <s v="CONSTRUCTION COMPLETED"/>
    <s v="Marci.Thompson"/>
    <s v="Marci.Thompson@VDOT.virginia.gov"/>
    <s v="Safety"/>
    <s v="Installing traffic service communication lines and associated items including junction boxes to connect the existing, recently replaced, signal at Big Bethel Road and Commander Shepard Blvd/Saunders Rd to the City's Traffic Operations Center."/>
    <x v="3"/>
    <s v="Hampton"/>
    <s v="WILLIAMSBURG"/>
    <s v="Eastern"/>
    <s v="Hampton Roads : Hampton"/>
    <s v="Hampton Roads : Hampton"/>
    <s v="URBAN MINOR ARTERIAL"/>
    <s v="U"/>
    <s v="Urban"/>
    <s v="Big Bethel Rd."/>
    <m/>
    <m/>
    <s v="North Park Lane"/>
    <m/>
    <s v="Commander Shepard Blvd."/>
    <n v="1"/>
    <s v="MI"/>
    <m/>
    <m/>
    <m/>
    <m/>
    <m/>
    <m/>
    <m/>
    <m/>
    <m/>
    <m/>
    <m/>
    <m/>
  </r>
  <r>
    <n v="99299"/>
    <s v="TS05965077"/>
    <s v="INSYP"/>
    <n v="236"/>
    <n v="1436075"/>
    <s v="N/A"/>
    <s v=" Replace High Mast Light Poles"/>
    <d v="2016-09-30T00:00:00"/>
    <s v="CONSTRUCTION COMPLETED"/>
    <s v="Blaine.Tudor"/>
    <s v="Blaine.Tudor@VDOT.virginia.gov"/>
    <s v="Safety"/>
    <s v="This project is for the for replacement of the 588 Steel High Mast Light Poles previously removed from service due to structural failure at four (4) interchanges on I-64. The interchanges include Northampton Boulevard, Tidewater Drive, Chesapeake Boulevard, and LaSalle Avenue."/>
    <x v="3"/>
    <s v="Hampton Roads District-wide"/>
    <m/>
    <s v="Eastern"/>
    <s v="Hampton Roads : Hampton Roads District-wide"/>
    <s v="Hampton Roads : Hampton Roads District-wide"/>
    <s v="URBAN INTERSTATE"/>
    <s v="I"/>
    <s v="Interstate"/>
    <s v="Various"/>
    <m/>
    <m/>
    <s v="Various"/>
    <m/>
    <s v="Various"/>
    <m/>
    <m/>
    <m/>
    <m/>
    <m/>
    <m/>
    <m/>
    <m/>
    <m/>
    <m/>
    <m/>
    <m/>
    <m/>
    <m/>
  </r>
  <r>
    <n v="1787"/>
    <s v="0654087P69"/>
    <s v="INSYP"/>
    <n v="226"/>
    <n v="185901"/>
    <s v="N/A"/>
    <s v="RTE 654 - PAVE NON-HARD SURFACE ROAD"/>
    <d v="2016-09-28T00:00:00"/>
    <s v="WAITING FINANCIAL CLOSURE"/>
    <s v="Sherry.Parker"/>
    <s v="Sherry.Parker@VDOT.virginia.gov"/>
    <s v="Reconstruction w/o Added Capacity"/>
    <s v="Pave Non-Hard Surface road Using Rural rustic Road Concept."/>
    <x v="3"/>
    <s v="Southampton County"/>
    <s v="FRANKLIN"/>
    <s v="Eastern"/>
    <s v="NonMPO : NonMPO"/>
    <s v="Hampton Roads : Southampton"/>
    <s v="RURAL LOCAL"/>
    <s v="S"/>
    <s v="Secondary"/>
    <s v="RAWLINGS ROAD"/>
    <s v="SC-654N (Southampton County)"/>
    <n v="0.01"/>
    <s v="ROUTE 609"/>
    <n v="0.91"/>
    <s v="ROUTE 58"/>
    <n v="0.9"/>
    <s v="MI"/>
    <m/>
    <m/>
    <m/>
    <m/>
    <m/>
    <m/>
    <m/>
    <m/>
    <m/>
    <m/>
    <m/>
    <m/>
  </r>
  <r>
    <n v="107418"/>
    <s v="PM5Q047678"/>
    <s v="INSYP"/>
    <n v="236"/>
    <n v="1436363"/>
    <s v="N/A"/>
    <s v="JCC &amp; York County 2016 Plant Mix (Thin Asphalt) Sec Non-Part"/>
    <d v="2016-09-26T00:00:00"/>
    <s v="CONSTRUCTION COMPLETED"/>
    <s v="Joseph.Ludwig"/>
    <s v="Joseph.Ludwig@VDOT.virginia.gov"/>
    <s v="Resurfacing"/>
    <s v="2016 Secondary Non-Participating Plant Mix (Thin Asphalt) Schedule to improve pavement condtions in the Williamsburg Residency."/>
    <x v="3"/>
    <s v="James City County"/>
    <s v="WILLIAMSBURG"/>
    <s v="Eastern"/>
    <s v="Hampton Roads : James City County"/>
    <s v="Hampton Roads : James City"/>
    <s v="RURAL MINOR COLLECTOR"/>
    <s v="S"/>
    <s v="Secondary"/>
    <s v="Various"/>
    <s v=""/>
    <m/>
    <s v="Various"/>
    <m/>
    <s v="Various"/>
    <m/>
    <m/>
    <m/>
    <m/>
    <m/>
    <m/>
    <m/>
    <m/>
    <m/>
    <m/>
    <m/>
    <m/>
    <m/>
    <m/>
  </r>
  <r>
    <n v="107257"/>
    <s v="ST5C001670"/>
    <s v="INSYP"/>
    <n v="236"/>
    <n v="1436316"/>
    <s v="N/A"/>
    <s v="Accomac Residency 2016 Surface Treatment Schedule "/>
    <d v="2016-09-22T00:00:00"/>
    <s v="CONSTRUCTION COMPLETED"/>
    <s v="John.Arms"/>
    <s v="John.Arms@VDOT.virginia.gov"/>
    <s v="Resurfacing"/>
    <s v="2016 Secondary Surface Treatment Schedule to improve pavement conditions in the Accomac Residency."/>
    <x v="3"/>
    <s v="Accomack County"/>
    <s v="ACCOMAC"/>
    <s v="Eastern"/>
    <s v="NonMPO : NonMPO"/>
    <s v="Accomack-Northampton : Accomack"/>
    <s v="RURAL MAJOR COLLECTOR"/>
    <s v="S"/>
    <s v="Secondary"/>
    <s v="Various"/>
    <s v=""/>
    <m/>
    <s v="Various"/>
    <m/>
    <s v="Various"/>
    <m/>
    <m/>
    <m/>
    <m/>
    <m/>
    <m/>
    <m/>
    <m/>
    <m/>
    <m/>
    <m/>
    <m/>
    <m/>
    <m/>
  </r>
  <r>
    <n v="105831"/>
    <s v="TS05965212"/>
    <s v="PUBLIC"/>
    <n v="226"/>
    <n v="1323345"/>
    <s v="SYIP Details"/>
    <s v="Roadway Safety Improvements, Districtwide"/>
    <d v="2016-09-19T00:00:00"/>
    <s v="CONSTRUCTION COMPLETED"/>
    <s v="Paul.Moose"/>
    <s v="Paul.Moose@VDOT.virginia.gov"/>
    <s v="Safety"/>
    <s v="Construct safety improvements consisting of Centerline Rumble Strips, Edge line Rumble Stripes, and Raised Snowplowable Pavement Markers on Primary Routes 10, 31, 35, 58, 143 and 258 in the Hampton Roads District.  "/>
    <x v="3"/>
    <s v="Hampton Roads District-wide"/>
    <m/>
    <s v="Eastern"/>
    <s v="Hampton Roads : Multi-jurisdictional: Hampton Roads MPO"/>
    <s v="Hampton Roads : Hampton Roads District-wide"/>
    <s v="RURAL PRINCIPAL ARTERIAL"/>
    <s v="P"/>
    <s v="Primary"/>
    <m/>
    <m/>
    <m/>
    <s v="Various"/>
    <m/>
    <s v="Various"/>
    <m/>
    <m/>
    <m/>
    <m/>
    <m/>
    <m/>
    <m/>
    <m/>
    <m/>
    <m/>
    <m/>
    <m/>
    <m/>
    <m/>
  </r>
  <r>
    <n v="108624"/>
    <s v="PM05965274"/>
    <s v="NOSYP"/>
    <s v="N/A"/>
    <s v="N/A"/>
    <s v="N/A"/>
    <s v="Maintenance of Pavement Markings &amp; Messages, Task #PM-1"/>
    <d v="2016-09-17T00:00:00"/>
    <s v="CONSTRUCTION COMPLETED"/>
    <s v="Mark.Winslow"/>
    <s v="Mark.Winslow@VDOT.virginia.gov"/>
    <s v="Safety"/>
    <s v="Task Order project to perform regular maintenance on Pavement Markings and Pavement Messages, District wide. Work will be performed by the Eastern Regional On-call Contract UPC 107786. "/>
    <x v="3"/>
    <s v="Hampton Roads District-wide"/>
    <m/>
    <s v="Eastern"/>
    <s v="Hampton Roads : Hampton Roads District-wide"/>
    <s v="Hampton Roads : Hampton Roads District-wide"/>
    <s v="RURAL PRINCIPAL ARTERIAL"/>
    <s v="P"/>
    <s v="Primary"/>
    <s v="Various"/>
    <s v=""/>
    <m/>
    <s v="Various"/>
    <m/>
    <s v="Various"/>
    <m/>
    <m/>
    <m/>
    <m/>
    <m/>
    <m/>
    <m/>
    <m/>
    <m/>
    <m/>
    <m/>
    <m/>
    <m/>
    <m/>
  </r>
  <r>
    <n v="108055"/>
    <s v="LM5A091678"/>
    <s v="NOSYP"/>
    <s v="N/A"/>
    <s v="N/A"/>
    <s v="N/A"/>
    <s v="Franklin Residency 2016 Bonus OA Latex Schedule Primary Part"/>
    <d v="2016-09-16T00:00:00"/>
    <s v="CONSTRUCTION COMPLETED"/>
    <s v="James.Poff"/>
    <s v="James.Poff@VDOT.virginia.gov"/>
    <s v="Resurfacing"/>
    <s v="2016 Primary Participating Latex Overlay Schedule to improve and maintain pavement conditions in Sussex County within the Franklin Residency. "/>
    <x v="3"/>
    <s v="Sussex County"/>
    <s v="FRANKLIN"/>
    <s v="Eastern"/>
    <s v="Hampton Roads : Sussex County"/>
    <s v="Crater : Sussex"/>
    <s v="RURAL MAJOR COLLECTOR"/>
    <s v="P"/>
    <s v="Primary"/>
    <s v="Various"/>
    <s v=""/>
    <m/>
    <s v="Various"/>
    <m/>
    <s v="Various"/>
    <m/>
    <m/>
    <m/>
    <m/>
    <m/>
    <m/>
    <m/>
    <m/>
    <m/>
    <m/>
    <m/>
    <m/>
    <m/>
    <m/>
  </r>
  <r>
    <n v="107763"/>
    <s v="PM5B046677"/>
    <s v="INSYP"/>
    <n v="236"/>
    <n v="1436413"/>
    <s v="N/A"/>
    <s v="Isle Of Wight County 2016 Plant Mix Schedule Secondary Part."/>
    <d v="2016-09-02T00:00:00"/>
    <s v="CONSTRUCTION COMPLETED"/>
    <s v="James.Poff"/>
    <s v="James.Poff@VDOT.virginia.gov"/>
    <s v="Resurfacing"/>
    <s v="2016 Plant Mix Schedule to maintain and improve pavement conditions in the County of Isle of Wight."/>
    <x v="3"/>
    <s v="Isle of Wight County"/>
    <s v="FRANKLIN"/>
    <s v="Eastern"/>
    <s v="Hampton Roads : Isle of Wight County"/>
    <s v="Hampton Roads : Isle of Wight"/>
    <s v="RURAL MAJOR COLLECTOR"/>
    <s v="S"/>
    <s v="Secondary"/>
    <s v="Various"/>
    <s v=""/>
    <m/>
    <s v="Various"/>
    <m/>
    <s v="Various"/>
    <m/>
    <m/>
    <m/>
    <m/>
    <m/>
    <m/>
    <m/>
    <m/>
    <m/>
    <m/>
    <m/>
    <m/>
    <m/>
    <m/>
  </r>
  <r>
    <n v="107422"/>
    <s v="PM5B046676"/>
    <s v="PUBLIC"/>
    <n v="226"/>
    <n v="1436367"/>
    <s v="SYIP Details"/>
    <s v="Isle Of Wight County 2016 Plant Mix Schedule, Primary Part"/>
    <d v="2016-09-02T00:00:00"/>
    <s v="CONSTRUCTION COMPLETED"/>
    <s v="James.Poff"/>
    <s v="James.Poff@VDOT.virginia.gov"/>
    <s v="Resurfacing"/>
    <s v="2016 Primary Participating Plant Mix Schedule to improve pavement conditions in Isle of Wight County."/>
    <x v="3"/>
    <s v="Isle of Wight County"/>
    <s v="FRANKLIN"/>
    <s v="Eastern"/>
    <s v="Hampton Roads : Isle of Wight County"/>
    <s v="Hampton Roads : Isle of Wight"/>
    <s v="RURAL MAJOR COLLECTOR"/>
    <s v="P"/>
    <s v="Primary"/>
    <s v="Various"/>
    <s v=""/>
    <m/>
    <s v="Various"/>
    <m/>
    <s v="Various"/>
    <m/>
    <m/>
    <m/>
    <m/>
    <m/>
    <m/>
    <m/>
    <m/>
    <m/>
    <m/>
    <m/>
    <m/>
    <m/>
    <m/>
  </r>
  <r>
    <n v="107419"/>
    <s v="ST5B090736"/>
    <s v="INSYP"/>
    <n v="236"/>
    <n v="1436364"/>
    <s v="N/A"/>
    <s v="Williamsburg Residency 2016 Surface Treatment Sec Non-Part"/>
    <d v="2016-08-23T00:00:00"/>
    <s v="CONSTRUCTION COMPLETED"/>
    <s v="Joseph.Ludwig"/>
    <s v="Joseph.Ludwig@VDOT.virginia.gov"/>
    <s v="Resurfacing"/>
    <s v="2016 Surface Treatment Resurfacing Schedule to improve pavement conditions for the Williamsburg Residency."/>
    <x v="3"/>
    <s v="Surry County"/>
    <s v="WILLIAMSBURG"/>
    <s v="Eastern"/>
    <m/>
    <s v="Crater : Surry"/>
    <s v="RURAL MINOR COLLECTOR"/>
    <s v="S"/>
    <s v="Secondary"/>
    <s v="Various"/>
    <s v=""/>
    <m/>
    <s v="Various"/>
    <m/>
    <s v="Various"/>
    <m/>
    <m/>
    <m/>
    <m/>
    <m/>
    <m/>
    <m/>
    <m/>
    <m/>
    <m/>
    <m/>
    <m/>
    <m/>
    <m/>
  </r>
  <r>
    <n v="104367"/>
    <s v="U000114R65"/>
    <s v="PUBLIC"/>
    <n v="226"/>
    <n v="1262904"/>
    <s v="SYIP Details"/>
    <s v="Franklin Street - Construction of new roadway section"/>
    <d v="2016-08-18T00:00:00"/>
    <s v="CONSTRUCTION COMPLETED"/>
    <s v="Marci.Thompson"/>
    <s v="Marci.Thompson@VDOT.virginia.gov"/>
    <s v="New Construction Roadway"/>
    <s v="Franklin Street - Construction of new roadway section"/>
    <x v="3"/>
    <s v="Hampton"/>
    <s v="WILLIAMSBURG"/>
    <s v="Eastern"/>
    <s v="Hampton Roads : Hampton"/>
    <s v="Hampton Roads : Hampton"/>
    <s v="URBAN LOCAL"/>
    <s v="U"/>
    <s v="Urban"/>
    <s v="Franklin Street"/>
    <m/>
    <m/>
    <s v="Lincoln Street"/>
    <m/>
    <s v="Pembroke Avenue"/>
    <n v="0.15"/>
    <s v="MI"/>
    <m/>
    <n v="0.15"/>
    <m/>
    <m/>
    <m/>
    <m/>
    <m/>
    <m/>
    <m/>
    <s v="N"/>
    <m/>
    <m/>
  </r>
  <r>
    <n v="107851"/>
    <s v="GR05965256"/>
    <s v="NOSYP"/>
    <s v="N/A"/>
    <s v="N/A"/>
    <s v="N/A"/>
    <s v="REGIONAL GR-ERO, TASK, FY15 PLANTMIX GR"/>
    <d v="2016-07-28T00:00:00"/>
    <s v="CONSTRUCTION COMPLETED"/>
    <s v="Alan.Williams"/>
    <s v="Alan.Williams@VDOT.virginia.gov"/>
    <s v="Safety"/>
    <s v="The Guardrail work will be accomplished with the REGIONAL GUARDRAIL CONTRACT, UPC #104571 to install, replace, repair Guardrail at various locations deferred from the FY 2015 Plant mix schedules. Locations are thought-out the Hampton Roads District.  "/>
    <x v="3"/>
    <s v="Hampton Roads District-wide"/>
    <m/>
    <s v="Eastern"/>
    <s v="Hampton Roads : Hampton Roads District-wide"/>
    <s v="Hampton Roads : Hampton Roads District-wide"/>
    <s v="RURAL PRINCIPAL ARTERIAL"/>
    <s v="N"/>
    <s v="Miscellaneous"/>
    <s v="Various"/>
    <s v=""/>
    <m/>
    <s v="Various"/>
    <m/>
    <s v="Various"/>
    <m/>
    <m/>
    <m/>
    <m/>
    <m/>
    <m/>
    <m/>
    <m/>
    <m/>
    <m/>
    <m/>
    <m/>
    <m/>
    <m/>
  </r>
  <r>
    <n v="100604"/>
    <s v="0017133S42"/>
    <s v="PUBLIC"/>
    <n v="226"/>
    <n v="1059728"/>
    <s v="SYIP Details"/>
    <s v="Bridge Road and Bennetts Pasture Road Int. Improvements"/>
    <d v="2016-07-18T00:00:00"/>
    <s v="CONSTRUCTION COMPLETED"/>
    <s v="Paul.Moose"/>
    <s v="Paul.Moose@VDOT.virginia.gov"/>
    <s v="Safety"/>
    <s v="To provide an upgrade to the existing intersection to address intersection deficiencies and turn lane queue problems "/>
    <x v="3"/>
    <s v="Suffolk"/>
    <s v="NORFOLK"/>
    <s v="Eastern"/>
    <s v="Hampton Roads : Suffolk"/>
    <s v="Hampton Roads : Suffolk"/>
    <s v="URBAN MINOR ARTERIAL"/>
    <s v="U"/>
    <s v="Urban"/>
    <s v="Bridge Road"/>
    <m/>
    <m/>
    <s v="Bennetts Pasture Road"/>
    <m/>
    <s v="Intersection"/>
    <n v="0.16"/>
    <s v="MI"/>
    <m/>
    <m/>
    <m/>
    <m/>
    <m/>
    <m/>
    <m/>
    <m/>
    <m/>
    <m/>
    <m/>
    <m/>
  </r>
  <r>
    <n v="107552"/>
    <s v="DWBU965244"/>
    <s v="PUBLIC"/>
    <n v="226"/>
    <n v="1410962"/>
    <s v="SYIP Details"/>
    <s v="Districtwide Buckle-Up Signing Safety Improvement, HR Dist."/>
    <d v="2016-07-13T00:00:00"/>
    <s v="NO DATES SET YET"/>
    <s v="Mark.Winslow"/>
    <s v="Mark.Winslow@VDOT.virginia.gov"/>
    <s v="Safety"/>
    <s v="To address, on a Statewide basis, the safety benefits of Seat Belt use. The Sign work will be accomplished with the REGIONAL ON CALL SIGN CONTRACT, UPC #105491 "/>
    <x v="3"/>
    <s v="Hampton Roads District-wide"/>
    <m/>
    <s v="Eastern"/>
    <s v="Hampton Roads : Hampton Roads District-wide"/>
    <s v="Hampton Roads : Hampton Roads District-wide"/>
    <s v="URBAN INTERSTATE"/>
    <s v="N"/>
    <s v="Miscellaneous"/>
    <s v="Various Locations, Hampton Roads District"/>
    <s v=""/>
    <m/>
    <s v="Various"/>
    <m/>
    <s v="Various"/>
    <m/>
    <m/>
    <m/>
    <m/>
    <m/>
    <m/>
    <m/>
    <m/>
    <m/>
    <m/>
    <m/>
    <m/>
    <m/>
    <m/>
  </r>
  <r>
    <n v="106780"/>
    <s v="PM5T047689"/>
    <s v="INSYP"/>
    <n v="222"/>
    <n v="1403045"/>
    <s v="N/A"/>
    <s v="Williamsburg Residency Extra Plant Mix Schedule Secondary"/>
    <d v="2016-07-13T00:00:00"/>
    <s v="NO DATES SET YET"/>
    <s v="Joseph.Ludwig"/>
    <s v="Joseph.Ludwig@VDOT.virginia.gov"/>
    <s v="Resurfacing"/>
    <s v="2015 Extra Plant Mix Schedule to improve pavement conditions in the Williamsburg Residency"/>
    <x v="3"/>
    <s v="James City County"/>
    <s v="WILLIAMSBURG"/>
    <s v="Eastern"/>
    <s v="Hampton Roads : James City County"/>
    <s v="Hampton Roads : James City"/>
    <s v="RURAL MINOR COLLECTOR"/>
    <s v="S"/>
    <s v="Secondary"/>
    <s v="Various"/>
    <s v=""/>
    <m/>
    <s v="Various"/>
    <m/>
    <s v="Various"/>
    <m/>
    <m/>
    <m/>
    <m/>
    <m/>
    <m/>
    <m/>
    <m/>
    <m/>
    <m/>
    <m/>
    <m/>
    <m/>
    <m/>
  </r>
  <r>
    <n v="104008"/>
    <s v="BRDG965133"/>
    <s v="INSYP"/>
    <n v="222"/>
    <n v="1334772"/>
    <s v="N/A"/>
    <s v="Bridge Maintenance at Various Locations - Hampton Roads"/>
    <d v="2016-07-09T00:00:00"/>
    <s v="WAITING FINANCIAL CLOSURE"/>
    <s v="Robert.Morgan"/>
    <s v="Robert.Morgan@VDOT.virginia.gov"/>
    <s v="Bridge Rehab w/o Added Capacity"/>
    <s v="To repair bridge sub-structure and super-structure on various bridge structures in Hampton Roads District."/>
    <x v="3"/>
    <s v="Hampton Roads District-wide"/>
    <m/>
    <s v="Eastern"/>
    <s v="Hampton Roads : Hampton Roads District-wide"/>
    <s v="Hampton Roads : Hampton Roads District-wide"/>
    <s v="URBAN INTERSTATE"/>
    <s v="N"/>
    <s v="Miscellaneous"/>
    <s v="Various"/>
    <m/>
    <m/>
    <s v="Various"/>
    <m/>
    <s v="Various"/>
    <m/>
    <m/>
    <m/>
    <m/>
    <m/>
    <m/>
    <m/>
    <m/>
    <m/>
    <m/>
    <m/>
    <m/>
    <m/>
    <m/>
  </r>
  <r>
    <n v="107426"/>
    <s v="ST5A040659"/>
    <s v="INSYP"/>
    <n v="236"/>
    <n v="1436371"/>
    <s v="N/A"/>
    <s v="Franklin Residency 2016 Surface Treatment Schedule"/>
    <d v="2016-07-05T00:00:00"/>
    <s v="CONSTRUCTION COMPLETED"/>
    <s v="James.Poff"/>
    <s v="James.Poff@VDOT.virginia.gov"/>
    <s v="Resurfacing"/>
    <s v="2016 Secondary Roadway Surface Treatment Schedule to improve and maintain pavement conditions within the Franklin Residency."/>
    <x v="3"/>
    <s v="Greensville County"/>
    <s v="FRANKLIN"/>
    <s v="Eastern"/>
    <s v="NonMPO : NonMPO"/>
    <s v="Crater : Greensville"/>
    <s v="RURAL PRINCIPAL ARTERIAL"/>
    <s v="S"/>
    <s v="Secondary"/>
    <s v="Various"/>
    <s v=""/>
    <m/>
    <s v="Various"/>
    <m/>
    <s v="Various"/>
    <m/>
    <m/>
    <m/>
    <m/>
    <m/>
    <m/>
    <m/>
    <m/>
    <m/>
    <m/>
    <m/>
    <m/>
    <m/>
    <m/>
  </r>
  <r>
    <n v="98096"/>
    <s v="0017046S09"/>
    <s v="PUBLIC"/>
    <n v="202"/>
    <n v="977741"/>
    <s v="SYIP Details"/>
    <s v="Extend NB LTL and Intersection Lighting"/>
    <m/>
    <s v="WAITING FINANCIAL CLOSURE"/>
    <s v="Nelson.Lee"/>
    <s v="Nelson.Lee@VDOT.virginia.gov"/>
    <s v="Safety"/>
    <s v="Lenghten NB Turn Lane and add Intersection Lighting on the East Side."/>
    <x v="3"/>
    <s v="Isle of Wight County"/>
    <s v="FRANKLIN"/>
    <s v="Eastern"/>
    <s v="Hampton Roads : Isle of Wight County"/>
    <s v="Hampton Roads : Isle of Wight"/>
    <s v="RURAL PRINCIPAL ARTERIAL"/>
    <s v="P"/>
    <s v="Primary"/>
    <s v="Carrollton Blvd (US 17)"/>
    <m/>
    <m/>
    <s v="Carrollton Blvd (US 17)"/>
    <m/>
    <s v="Smiths Neck Road (Route 669)"/>
    <m/>
    <m/>
    <m/>
    <m/>
    <m/>
    <m/>
    <m/>
    <m/>
    <m/>
    <m/>
    <m/>
    <m/>
    <m/>
    <m/>
  </r>
  <r>
    <n v="60512"/>
    <s v="0658047101"/>
    <s v="PUBLIC"/>
    <n v="193"/>
    <n v="650125"/>
    <s v="SYIP Details"/>
    <s v="RTE 658 - IMPROVE CURVE"/>
    <m/>
    <s v="WAITING FINANCIAL CLOSURE"/>
    <s v="Kenneth.McKinna"/>
    <s v="Kenneth.McKinna@VDOT.virginia.gov"/>
    <s v="Safety"/>
    <s v="CURVE IMPROVEMENTS TO ACCOMIDATE GROWTH AND TRAFFIC VOLUMNE - LAND SWAP AGRMNT (&quot;SPECIAL USE PERMIT APPROVED&quot;) EXPIRES 15 YRS FROM SIGNING 2005 "/>
    <x v="3"/>
    <s v="James City County"/>
    <s v="WILLIAMSBURG"/>
    <s v="Eastern"/>
    <s v="Hampton Roads : James City County"/>
    <s v="Hampton Roads : James City"/>
    <s v="URBAN COLLECTOR"/>
    <s v="S"/>
    <s v="Secondary"/>
    <s v="OLDE TOWNE RD"/>
    <m/>
    <m/>
    <s v="0.5 MILE WEST ROUTE 199 overpass bridge"/>
    <m/>
    <s v="At ROUTE 199 - overpass bridge"/>
    <n v="0.5"/>
    <s v="MI"/>
    <m/>
    <m/>
    <m/>
    <m/>
    <m/>
    <m/>
    <m/>
    <m/>
    <m/>
    <m/>
    <m/>
    <m/>
  </r>
  <r>
    <n v="108070"/>
    <s v="0064134840"/>
    <s v="INSYP"/>
    <n v="236"/>
    <n v="1436466"/>
    <s v="N/A"/>
    <s v="Replace Back Up Generator at the TOC"/>
    <m/>
    <s v="CONSTRUCTION COMPLETED"/>
    <s v="Jay.Mohney"/>
    <s v="Jay.Mohney@VDOT.virginia.gov"/>
    <s v="Restoration and Rehabilitation"/>
    <s v="Replace the back up generator located at the TOC"/>
    <x v="3"/>
    <s v="Virginia Beach"/>
    <s v="NORFOLK"/>
    <s v="Eastern"/>
    <s v="Hampton Roads : Virginia Beach"/>
    <s v="Hampton Roads : Virginia Beach"/>
    <s v="URBAN LOCAL"/>
    <s v="U"/>
    <s v="Urban"/>
    <s v="Reon Dr."/>
    <s v="I-64E"/>
    <n v="286.92"/>
    <s v="Reon Dr."/>
    <n v="287.23"/>
    <s v="Reon Dr."/>
    <n v="0.3"/>
    <s v="MI"/>
    <m/>
    <m/>
    <m/>
    <m/>
    <m/>
    <m/>
    <m/>
    <m/>
    <m/>
    <m/>
    <m/>
    <m/>
  </r>
  <r>
    <n v="1949"/>
    <s v="0651087P82"/>
    <s v="INSYP"/>
    <n v="222"/>
    <n v="185903"/>
    <s v="N/A"/>
    <s v="RTE 651 - RECONSTRUCT &amp; SURFACE TREAT NON-HARDSURFACED ROAD"/>
    <m/>
    <s v="WAITING FINANCIAL CLOSURE"/>
    <s v="Martin.Walls"/>
    <s v="Martin.Walls@VDOT.virginia.gov"/>
    <s v="Reconstruction w/o Added Capacity"/>
    <s v="Contact PM"/>
    <x v="3"/>
    <s v="Southampton County"/>
    <s v="FRANKLIN"/>
    <s v="Eastern"/>
    <s v="NonMPO : NonMPO"/>
    <s v="Hampton Roads : Southampton"/>
    <s v="RURAL LOCAL"/>
    <s v="S"/>
    <s v="Secondary"/>
    <s v="INDIAN TOWN RD"/>
    <s v="SC-651E (Southampton County)"/>
    <n v="0"/>
    <s v="ROUTE 653"/>
    <n v="1.3"/>
    <s v="ROUTE 609"/>
    <n v="1.3"/>
    <s v="MI"/>
    <m/>
    <m/>
    <m/>
    <m/>
    <m/>
    <m/>
    <m/>
    <m/>
    <m/>
    <m/>
    <m/>
    <m/>
  </r>
  <r>
    <n v="104381"/>
    <s v="0407122R99"/>
    <s v="PUBLIC"/>
    <n v="213"/>
    <n v="1262914"/>
    <s v="SYIP Details"/>
    <s v="Add roadway width for installation multi-use path"/>
    <m/>
    <s v="WAITING FINANCIAL CLOSURE"/>
    <s v="Derrick.Williams"/>
    <s v="Derrick.Williams@VDOT.virginia.gov"/>
    <s v="Facilities for Pedestrians and Bicycles"/>
    <s v="Add roadway width for installation of future multi-use path on shoulders and lengthen existing culvert."/>
    <x v="3"/>
    <s v="Norfolk"/>
    <s v="NORFOLK"/>
    <s v="Eastern"/>
    <s v="NonMPO : NonMPO"/>
    <s v="Hampton Roads : Norfolk"/>
    <s v="URBAN COLLECTOR"/>
    <s v="U"/>
    <s v="Urban"/>
    <s v="East Indian River Road "/>
    <s v="UR-8590W (City of Norfolk)"/>
    <n v="0.42"/>
    <s v="Approx. 500 ft east of Pescara Creek"/>
    <n v="0.64"/>
    <s v="Approx. 500 ft west of Pescara Creek"/>
    <n v="0.1"/>
    <s v="MI"/>
    <m/>
    <m/>
    <m/>
    <m/>
    <m/>
    <m/>
    <m/>
    <m/>
    <m/>
    <m/>
    <m/>
    <m/>
  </r>
  <r>
    <n v="107718"/>
    <s v="0664121320"/>
    <s v="INSYP"/>
    <n v="236"/>
    <n v="1436409"/>
    <s v="N/A"/>
    <s v="Upgrade Emergency Communications System at MMBT"/>
    <m/>
    <s v="CONSTRUCTION COMPLETED"/>
    <s v="Alton.Yates"/>
    <s v="Alton.Yates@VDOT.virginia.gov"/>
    <s v="Traffic Management/Engineering"/>
    <s v="This project will replace and upgrade the AM/FM rebroadcasting system used to communicate with motorists in the tunnel during an incident in which direction and/or information will be required. It will also ensure reliable 2 way radio communication among operations staff."/>
    <x v="3"/>
    <s v="Newport News"/>
    <s v="WILLIAMSBURG"/>
    <s v="Eastern"/>
    <s v="Hampton Roads : Newport News"/>
    <s v="Hampton Roads : Newport News"/>
    <s v="URBAN INTERSTATE"/>
    <s v="I"/>
    <s v="Interstate"/>
    <s v="Interstate 664"/>
    <s v="I-664N"/>
    <n v="6.77"/>
    <s v="MMBT south island"/>
    <n v="7.73"/>
    <s v="MMBT north island"/>
    <m/>
    <m/>
    <m/>
    <m/>
    <m/>
    <m/>
    <m/>
    <m/>
    <m/>
    <m/>
    <m/>
    <m/>
    <m/>
    <m/>
  </r>
  <r>
    <n v="56187"/>
    <s v="6017131109"/>
    <s v="PUBLIC"/>
    <n v="226"/>
    <n v="28087"/>
    <s v="SYIP Details"/>
    <s v="RTE 17 - WIDEN FROM 2 TO 4 LANES &amp; REPLACE RIVER XING BRIDGE"/>
    <m/>
    <s v="CONSTRUCTION STARTED"/>
    <s v="Felicia.Holland"/>
    <s v="Felicia.Holland@VDOT.virginia.gov"/>
    <s v="Reconstruction w/ Added Capacity"/>
    <s v="To replace the existing steel bridge over the Elizabeth River and widen Dominion Boulevard from Oak Grove Interchange to Cedar Road. Improvements at Cedar Road, Great Bridge Boulevard &amp; Dominion Lakes include grade separated interchanges. Project will be tolled. "/>
    <x v="3"/>
    <s v="Chesapeake"/>
    <s v="NORFOLK"/>
    <s v="Eastern"/>
    <s v="Hampton Roads : Chesapeake"/>
    <s v="Hampton Roads : Chesapeake"/>
    <s v="URBAN PRINCIPAL ARTERIAL"/>
    <s v="P"/>
    <s v="Primary"/>
    <s v="Dominion Blvd"/>
    <s v="US-17N"/>
    <n v="14.81"/>
    <s v="0.75 Mile South of Cedar Road"/>
    <n v="14.81"/>
    <s v="0.52 Mile North of Great Bridge Blvd"/>
    <n v="3.8"/>
    <s v="MI"/>
    <n v="1.7"/>
    <m/>
    <m/>
    <m/>
    <m/>
    <m/>
    <m/>
    <m/>
    <m/>
    <s v="N"/>
    <m/>
    <m/>
  </r>
  <r>
    <n v="57047"/>
    <s v="U000114139"/>
    <s v="PUBLIC"/>
    <n v="226"/>
    <n v="37924"/>
    <s v="SYIP Details"/>
    <s v="Saunders Road Widening"/>
    <m/>
    <s v="CONSTRUCTION STARTED"/>
    <s v="Joshua.Negovan"/>
    <s v="Joshua.Negovan@VDOT.virginia.gov"/>
    <s v="Reconstruction w/ Added Capacity"/>
    <s v="To widen Saunders Rd. from two lanes to a 4-lane divided road with raised median, associated landscaping, street lighting facilities, water main, and sanitary sewer, and adding a sidewalk and a multi-purpose trail. "/>
    <x v="3"/>
    <s v="Hampton"/>
    <s v="WILLIAMSBURG"/>
    <s v="Eastern"/>
    <s v="Hampton Roads : Hampton"/>
    <s v="Hampton Roads : Hampton"/>
    <s v="URBAN COLLECTOR"/>
    <s v="U"/>
    <s v="Urban"/>
    <s v="SAUNDERS ROAD"/>
    <s v="UR-7034E (City of Hampton)"/>
    <n v="0.72"/>
    <s v="BIG BETHEL ROAD"/>
    <n v="0"/>
    <s v="City of Hampton Western City Limit"/>
    <n v="0.75"/>
    <s v="MI"/>
    <n v="0.75"/>
    <n v="0.75"/>
    <m/>
    <m/>
    <m/>
    <m/>
    <m/>
    <m/>
    <m/>
    <s v="N"/>
    <m/>
    <m/>
  </r>
  <r>
    <n v="105641"/>
    <s v="U000121R96"/>
    <s v="PUBLIC"/>
    <n v="226"/>
    <n v="1335215"/>
    <s v="SYIP Details"/>
    <s v="Citywide Maintenance - Upgrading/Installing ADA ramps"/>
    <m/>
    <s v="AWARDED"/>
    <s v="Chessica.Villaflores"/>
    <s v="Chessica.Villaflores@VDOT.virginia.gov"/>
    <s v="Safety"/>
    <s v="Sidewalk (Maintenance Replacement) - Upgrading/installing ADA ramps at existing locations "/>
    <x v="3"/>
    <s v="Newport News"/>
    <s v="WILLIAMSBURG"/>
    <s v="Eastern"/>
    <s v="Hampton Roads : Newport News"/>
    <s v="Hampton Roads : Newport News"/>
    <s v="MINOR ARTERIAL"/>
    <s v="U"/>
    <s v="Urban"/>
    <s v="Citywide Improvements"/>
    <s v="Various"/>
    <m/>
    <s v="Various Streets"/>
    <m/>
    <s v="Citywide"/>
    <m/>
    <m/>
    <m/>
    <m/>
    <m/>
    <m/>
    <m/>
    <s v="Upgrading/installing ADA ramps"/>
    <m/>
    <m/>
    <m/>
    <s v="N"/>
    <m/>
    <m/>
  </r>
  <r>
    <n v="99172"/>
    <s v="0460133004"/>
    <s v="PUBLIC"/>
    <n v="226"/>
    <n v="1059100"/>
    <s v="SYIP Details"/>
    <s v="Continue to extend sidewalk along Rte 460 (N. Main St)."/>
    <m/>
    <s v="AWARDED"/>
    <s v="Paul.Moose"/>
    <s v="Paul.Moose@VDOT.virginia.gov"/>
    <s v="Facilities for Pedestrians and Bicycles"/>
    <s v="The project would provide for approximately 1600 LF of sidewalk to extend south along Rt 460 (Main Street) from the southern terminus of the Phase I project (southern property line of VDOT District Office property)to tie to existing sidewalk along frontage of Wal-Mart property.  "/>
    <x v="3"/>
    <s v="Suffolk"/>
    <s v="NORFOLK"/>
    <s v="Eastern"/>
    <s v="Hampton Roads : Suffolk"/>
    <s v="Hampton Roads : Suffolk"/>
    <s v="OTHER PRINCIPAL ARTERIAL"/>
    <s v="U"/>
    <s v="Urban"/>
    <s v="North Main Street"/>
    <s v="Various"/>
    <m/>
    <s v="VDOT South Property Line"/>
    <m/>
    <s v="Walmart"/>
    <n v="0.3"/>
    <s v="MI"/>
    <m/>
    <n v="0.3"/>
    <m/>
    <m/>
    <m/>
    <m/>
    <m/>
    <m/>
    <m/>
    <s v="N"/>
    <m/>
    <m/>
  </r>
  <r>
    <n v="8300"/>
    <s v="0609001215"/>
    <s v="PUBLIC"/>
    <n v="226"/>
    <n v="186076"/>
    <s v="SYIP Details"/>
    <s v="RTE 609 - RECONSTRUCTION"/>
    <m/>
    <s v="CONSTRUCTION COMPLETED"/>
    <s v="John.Arms"/>
    <s v="John.Arms@VDOT.virginia.gov"/>
    <s v="Reconstruction w/o Added Capacity"/>
    <s v="Widen existing roadway, improve existing shoulders and ditches, improve sight distance, improve safety. "/>
    <x v="3"/>
    <s v="Accomack County"/>
    <s v="ACCOMAC"/>
    <s v="Eastern"/>
    <s v="NonMPO : NonMPO"/>
    <s v="Accomack-Northampton : Accomack"/>
    <s v="MINOR ARTERIAL"/>
    <s v="S"/>
    <s v="Secondary"/>
    <s v="CHURCH RD"/>
    <s v="SC-609N (Accomack County)"/>
    <n v="12.68"/>
    <s v="EAST CORPORATE LIMITS ONLEY"/>
    <n v="15.08"/>
    <s v="ROUTE 13 BUSINESS"/>
    <n v="2.46"/>
    <s v="MI"/>
    <m/>
    <m/>
    <m/>
    <n v="2.46"/>
    <m/>
    <m/>
    <m/>
    <m/>
    <m/>
    <s v="N"/>
    <m/>
    <m/>
  </r>
  <r>
    <n v="95952"/>
    <s v="0029071681"/>
    <s v="PUBLIC"/>
    <n v="233"/>
    <n v="810463"/>
    <s v="SYIP Details"/>
    <s v="RTE 29 SBL - BRIDGE &amp; APPROACHES OVER NSRR (FED ID 13423)"/>
    <d v="2017-06-16T00:00:00"/>
    <s v="CONSTRUCTION COMPLETED"/>
    <s v="Todd.Bolling"/>
    <s v="Todd.Bolling@VDOT.virginia.gov"/>
    <s v="Bridge Replacement w/o Added Capacity"/>
    <s v="Replace existig functionally deficient structure of Route 29 SBL over NS Railroad (Bridge Replacement Fed ID 13423)"/>
    <x v="4"/>
    <s v="Pittsylvania County"/>
    <s v="HALIFAX"/>
    <s v="Southwestern"/>
    <s v="NonMPO : NonMPO"/>
    <s v="West Piedmont : Pittsylvania"/>
    <s v="RURAL PRINCIPAL ARTERIAL"/>
    <s v="P"/>
    <s v="Primary"/>
    <s v="US 29"/>
    <s v="US-29N"/>
    <n v="28.61"/>
    <s v="0.043 MI. EAST FROM N.S. RAILROAD"/>
    <n v="28.61"/>
    <s v="0.056 MI. WEST FROM N.S. RAILROAD"/>
    <n v="9.9000000000000005E-2"/>
    <s v="MI"/>
    <m/>
    <m/>
    <m/>
    <n v="9.9000000000000005E-2"/>
    <m/>
    <m/>
    <m/>
    <m/>
    <m/>
    <s v="N"/>
    <m/>
    <m/>
  </r>
  <r>
    <n v="5240"/>
    <s v="PM3C024167"/>
    <s v="INSYP"/>
    <n v="236"/>
    <n v="184741"/>
    <s v="N/A"/>
    <s v="PM3C17 - RTE 610 - TRENCH WIDEN &amp; PLANT MIX (Cumberland Co)"/>
    <d v="2017-06-13T00:00:00"/>
    <s v="CONSTRUCTION COMPLETED"/>
    <s v="Veljibhai.Desai"/>
    <s v="Veljibhai.Desai@VDOT.virginia.gov"/>
    <s v="Reconstruction w/o Added Capacity"/>
    <s v="PROJECT TO BE DELIVERED AS PART OF 2017 PLANT MIX SCHEDULE PM3C17 - LYNCHBURG DISTRICT; Widen and strengthen existing hard surfaced roadway"/>
    <x v="4"/>
    <s v="Cumberland County"/>
    <s v="DILLWYN"/>
    <s v="Southwestern"/>
    <s v="NonMPO : NonMPO"/>
    <s v="Piedmont : Cumberland"/>
    <s v="RURAL MAJOR COLLECTOR"/>
    <s v="S"/>
    <s v="Secondary"/>
    <s v="DUNCAN STORE ROAD"/>
    <s v="SC-610E (Cumberland County)"/>
    <n v="0"/>
    <s v="BUCKINGHAM COUNTY LINE"/>
    <n v="2.9"/>
    <s v="RTE 690"/>
    <n v="2.9"/>
    <s v="MI"/>
    <m/>
    <m/>
    <m/>
    <m/>
    <m/>
    <m/>
    <m/>
    <m/>
    <m/>
    <s v="Y"/>
    <m/>
    <m/>
  </r>
  <r>
    <n v="109710"/>
    <s v="PM3C963F17"/>
    <s v="NOSYP"/>
    <s v="N/A"/>
    <s v="N/A"/>
    <s v="N/A"/>
    <s v="PM3C17 BUCKINGHAM - CUMBERLAND SECONDARY PLANT MIX (P)"/>
    <d v="2017-06-13T00:00:00"/>
    <s v="CONSTRUCTION STARTED"/>
    <s v="Veljibhai.Desai"/>
    <s v="Veljibhai.Desai@VDOT.virginia.gov"/>
    <s v="Resurfacing"/>
    <s v="Corrective maintenance mill and fill plant mix on various secondary routes within Buckingham and Cumberland County. "/>
    <x v="4"/>
    <s v="Lynchburg District-wide"/>
    <s v="DILLWYN"/>
    <s v="Southwestern"/>
    <s v="NonMPO : NonMPO"/>
    <s v="Piedmont : Dillwyn"/>
    <s v="RURAL MAJOR COLLECTOR"/>
    <s v="S"/>
    <s v="Secondary"/>
    <s v="VARIOUS"/>
    <s v=""/>
    <m/>
    <s v="VARIOUS"/>
    <m/>
    <s v="VARIOUS"/>
    <m/>
    <m/>
    <m/>
    <m/>
    <m/>
    <m/>
    <m/>
    <m/>
    <m/>
    <m/>
    <m/>
    <m/>
    <m/>
    <m/>
  </r>
  <r>
    <n v="109709"/>
    <s v="PM3C014F17"/>
    <s v="NOSYP"/>
    <s v="N/A"/>
    <s v="N/A"/>
    <s v="N/A"/>
    <s v="PM3C17 BUCKINGHAM COUNTY PRIMARY PLANT MIX SCHEDULE "/>
    <d v="2017-06-13T00:00:00"/>
    <s v="CONSTRUCTION STARTED"/>
    <s v="Veljibhai.Desai"/>
    <s v="Veljibhai.Desai@VDOT.virginia.gov"/>
    <s v="Resurfacing"/>
    <s v="Corrective maintenance plant mix mill and fill on VA-24E in Buckingham County "/>
    <x v="4"/>
    <s v="Buckingham County"/>
    <s v="DILLWYN"/>
    <s v="Southwestern"/>
    <s v="NonMPO : NonMPO"/>
    <s v="Piedmont : Buckingham"/>
    <s v="RURAL MINOR ARTERIAL"/>
    <s v="P"/>
    <s v="Primary"/>
    <s v="Various"/>
    <s v="VA-24E"/>
    <n v="88.45"/>
    <s v="VARIOUS"/>
    <n v="89.68"/>
    <s v="VARIOUS"/>
    <m/>
    <m/>
    <m/>
    <m/>
    <m/>
    <m/>
    <m/>
    <m/>
    <m/>
    <m/>
    <m/>
    <m/>
    <m/>
    <m/>
  </r>
  <r>
    <n v="95869"/>
    <s v="0660006066"/>
    <s v="INSYP"/>
    <n v="236"/>
    <n v="1468792"/>
    <s v="N/A"/>
    <s v="RTE 660 -SUPERSTR REPLACEMENT OVER NORTH CREEK(FED ID 01649)"/>
    <d v="2017-04-21T00:00:00"/>
    <s v="CONSTRUCTION COMPLETED"/>
    <s v="Todd.Bolling"/>
    <s v="Todd.Bolling@VDOT.virginia.gov"/>
    <s v="Bridge Rehab w/o Added Capacity"/>
    <s v="Superstructure Replacement - Rte. 660 over North Creek, Appomattox County. VA Str. No. 6057. Fed Str. ID 01649."/>
    <x v="4"/>
    <s v="Appomattox County"/>
    <s v="APPOMATTOX"/>
    <s v="Southwestern"/>
    <s v="NonMPO : NonMPO"/>
    <s v="Central Virginia : Appomattox"/>
    <s v="RURAL LOCAL"/>
    <s v="S"/>
    <s v="Secondary"/>
    <s v="NORTH CREEK ROAD"/>
    <s v="SC-660N (Appomattox County)"/>
    <n v="1.57"/>
    <s v="0.800 MILE NORTH OF RTE 661"/>
    <n v="1.6"/>
    <s v="1.200 MILES SOUTH OF RTE 26"/>
    <n v="0.03"/>
    <s v="MI"/>
    <m/>
    <m/>
    <m/>
    <m/>
    <m/>
    <m/>
    <m/>
    <m/>
    <m/>
    <m/>
    <m/>
    <m/>
  </r>
  <r>
    <n v="106280"/>
    <s v="0755071P01"/>
    <s v="INSYP"/>
    <n v="233"/>
    <n v="1335236"/>
    <s v="N/A"/>
    <s v="RTE 755 - RURAL RUSTIC (SURFACE TREAT NON-HARDSURFACE)"/>
    <d v="2017-04-17T00:00:00"/>
    <s v="CONSTRUCTION COMPLETED"/>
    <s v="Joseph.Craddock"/>
    <s v="Joseph.Craddock@VDOT.virginia.gov"/>
    <s v="Resurfacing"/>
    <s v="RURAL RUSTIC - PAVE AN UNPAVED ROAD"/>
    <x v="4"/>
    <s v="Pittsylvania County"/>
    <s v="HALIFAX"/>
    <s v="Southwestern"/>
    <s v="NonMPO : NonMPO"/>
    <s v="West Piedmont : Pittsylvania"/>
    <s v="RURAL LOCAL"/>
    <s v="S"/>
    <s v="Secondary"/>
    <s v="MERCURY ROAD"/>
    <s v="SC-755E (Pittsylvania County)"/>
    <n v="0"/>
    <s v="RTE 665"/>
    <n v="1.59"/>
    <s v="RTE 642"/>
    <n v="1.59"/>
    <s v="MI"/>
    <m/>
    <m/>
    <m/>
    <m/>
    <n v="1.59"/>
    <m/>
    <m/>
    <m/>
    <m/>
    <m/>
    <m/>
    <m/>
  </r>
  <r>
    <n v="97136"/>
    <s v="0501005640"/>
    <s v="PUBLIC"/>
    <n v="233"/>
    <n v="935731"/>
    <s v="SYIP Details"/>
    <s v="RTE 501 - REPLACE BRIDGE &amp; APPROACHES OVER JAMES RIVER"/>
    <d v="2017-04-14T00:00:00"/>
    <s v="CONSTRUCTION COMPLETED"/>
    <s v="Todd.Bolling"/>
    <s v="Todd.Bolling@VDOT.virginia.gov"/>
    <s v="Bridge Replacement w/o Added Capacity"/>
    <s v="Replacement of structurally deficient bridge on Route 501 over James River and CSX Railway in Amherst County - VA Structure No. 1900 - _x000d__x000a_Structure ID No. 01397 - This is a Dedicated Bridge Fund Project"/>
    <x v="4"/>
    <s v="Amherst County"/>
    <s v="APPOMATTOX"/>
    <s v="Southwestern"/>
    <s v="NonMPO : NonMPO"/>
    <s v="Central Virginia : Amherst"/>
    <s v="RURAL MINOR ARTERIAL"/>
    <s v="P"/>
    <s v="Primary"/>
    <s v="LEE JACKSON HIGHWAY"/>
    <s v="US-501N"/>
    <n v="95.4"/>
    <s v="0.209 MILES SW OF BEDFORD/AMHERST COUNTY LINE"/>
    <n v="95.63"/>
    <s v="0.088 MILES NE OF BEDFORD/AMHERST COUNTY LINE"/>
    <n v="0.29699999999999999"/>
    <s v="MI"/>
    <m/>
    <m/>
    <m/>
    <n v="0.29699999999999999"/>
    <m/>
    <m/>
    <m/>
    <m/>
    <m/>
    <m/>
    <m/>
    <m/>
  </r>
  <r>
    <n v="108558"/>
    <s v="DP3A963F17"/>
    <s v="NOSYP"/>
    <s v="N/A"/>
    <s v="N/A"/>
    <s v="N/A"/>
    <s v="DP3A17 LYNCHBURG DISTRICTWIDE PRIMARY PIPE REHAB"/>
    <d v="2017-04-11T00:00:00"/>
    <s v="CONSTRUCTION COMPLETED"/>
    <s v="Veljibhai.Desai"/>
    <s v="Veljibhai.Desai@VDOT.virginia.gov"/>
    <s v="Restoration and Rehabilitation"/>
    <s v="Rehabilitate and replace existing primary pipe culverts that have been identified in poor condition and threaten the integrity of the roadway within the Lynchburg District.  "/>
    <x v="4"/>
    <s v="Lynchburg District-wide"/>
    <m/>
    <s v="Southwestern"/>
    <s v="NonMPO : NonMPO"/>
    <s v="Central Virginia : Lynchburg"/>
    <s v="RURAL PRINCIPAL ARTERIAL"/>
    <s v="P"/>
    <s v="Primary"/>
    <s v="VARIOUS"/>
    <s v=""/>
    <m/>
    <s v="VARIOUS"/>
    <m/>
    <s v="VARIOUS"/>
    <m/>
    <m/>
    <m/>
    <m/>
    <m/>
    <m/>
    <m/>
    <m/>
    <m/>
    <m/>
    <m/>
    <m/>
    <m/>
    <m/>
  </r>
  <r>
    <n v="108559"/>
    <s v="DP3A963F17"/>
    <s v="NOSYP"/>
    <s v="N/A"/>
    <s v="N/A"/>
    <s v="N/A"/>
    <s v="DP3A17 LYNCHBURG DISTRICTWIDE SECONDARY PIPE REHAB"/>
    <d v="2017-04-11T00:00:00"/>
    <s v="CONSTRUCTION COMPLETED"/>
    <s v="Veljibhai.Desai"/>
    <s v="Veljibhai.Desai@VDOT.virginia.gov"/>
    <s v="Restoration and Rehabilitation"/>
    <s v="Rehabilitate and replace existing secondary pipe culverts that have been identified in poor condition and threaten the integrity of the roadway within the Lynchburg District.  "/>
    <x v="4"/>
    <s v="Lynchburg District-wide"/>
    <m/>
    <s v="Southwestern"/>
    <s v="NonMPO : NonMPO"/>
    <s v="Central Virginia : Lynchburg"/>
    <s v="RURAL MAJOR COLLECTOR"/>
    <s v="S"/>
    <s v="Secondary"/>
    <s v="VARIOUS"/>
    <s v=""/>
    <m/>
    <s v="VARIOUS"/>
    <m/>
    <s v="VARIOUS"/>
    <m/>
    <m/>
    <m/>
    <m/>
    <m/>
    <m/>
    <m/>
    <m/>
    <m/>
    <m/>
    <m/>
    <m/>
    <m/>
    <m/>
  </r>
  <r>
    <n v="106561"/>
    <s v="EN05014110"/>
    <s v="NOSYP"/>
    <s v="N/A"/>
    <s v="N/A"/>
    <s v="N/A"/>
    <s v="BUCKINGHAM COURTHOUSE STREETSCAPES PHASE III"/>
    <d v="2017-03-27T00:00:00"/>
    <s v="CONSTRUCTION COMPLETED"/>
    <s v="Gregg.Allen"/>
    <s v="Gregg.Allen@VDOT.virginia.gov"/>
    <s v="Facilities for Pedestrians and Bicycles"/>
    <s v="INSTALLING SIDEWALKS, CURB AND GUTTER, LANDSCAPING AND PERIOD LIGHTING. "/>
    <x v="4"/>
    <s v="Buckingham County"/>
    <s v="DILLWYN"/>
    <s v="Southwestern"/>
    <s v="NonMPO : NonMPO"/>
    <s v="Piedmont : Buckingham"/>
    <s v="RURAL MINOR ARTERIAL"/>
    <s v="E"/>
    <s v="Enhancement"/>
    <s v="WEST JAMES ANDERSON HIGHWAY"/>
    <s v="US-60W"/>
    <n v="123.12"/>
    <s v="COUNTY COURTHOUSE COMPLEX"/>
    <n v="123.28"/>
    <s v="APPX 920FT W COUNTY COURTHOUSE COMPLEX"/>
    <n v="0.16"/>
    <s v="MI"/>
    <m/>
    <n v="0.16"/>
    <m/>
    <m/>
    <m/>
    <m/>
    <m/>
    <s v="Lighting"/>
    <m/>
    <m/>
    <m/>
    <m/>
  </r>
  <r>
    <n v="94745"/>
    <s v="0000118204"/>
    <s v="PUBLIC"/>
    <n v="226"/>
    <n v="876888"/>
    <s v="SYIP Details"/>
    <s v="BUS 501/460 - REPLACE BRIDGE/ IMPROVE INTERCHANGE (KEMPER)"/>
    <d v="2017-03-21T00:00:00"/>
    <s v="CONSTRUCTION COMPLETED"/>
    <s v="Gregg.Allen"/>
    <s v="Gregg.Allen@VDOT.virginia.gov"/>
    <s v="Bridge Replacement w/o Added Capacity"/>
    <s v="Replace concrete box beam super structure and reconstruct interchange for safety improvements"/>
    <x v="4"/>
    <s v="Lynchburg"/>
    <s v="APPOMATTOX"/>
    <s v="Southwestern"/>
    <s v="Lynchburg : Lynchburg"/>
    <s v="Central Virginia : Lynchburg"/>
    <s v="URBAN COLLECTOR"/>
    <s v="U"/>
    <s v="Urban"/>
    <s v="KEMPER STREET/US 29 BUSINESS"/>
    <s v="BUS US-460E   (11 Lynchburg\Amherst\Campbell)"/>
    <n v="9.57"/>
    <s v="16th STREET &amp; N. S. RR"/>
    <n v="9.77"/>
    <s v="N. S. RR &amp; EASTERN RAMP TERMINI"/>
    <n v="0.19"/>
    <s v="MI"/>
    <m/>
    <n v="0.23"/>
    <m/>
    <m/>
    <m/>
    <m/>
    <m/>
    <m/>
    <m/>
    <m/>
    <m/>
    <m/>
  </r>
  <r>
    <n v="107215"/>
    <s v="U000130R10"/>
    <s v="PUBLIC"/>
    <n v="226"/>
    <n v="1419073"/>
    <s v="SYIP Details"/>
    <s v="WICKHAM STREET - EXTEND ROAD &amp; INSTALL STORM WATER SYS."/>
    <d v="2017-02-24T00:00:00"/>
    <s v="CONSTRUCTION COMPLETED"/>
    <s v="Gregg.Allen"/>
    <s v="Gregg.Allen@VDOT.virginia.gov"/>
    <s v="New Construction Roadway"/>
    <s v="EXTEND WICKHAM STREET TO SUMMIT DRIVE TO IMPROVE TRAFFIC FLOW (DURING FLOODING EVENTS)"/>
    <x v="4"/>
    <s v="South Boston"/>
    <s v="HALIFAX"/>
    <s v="Southwestern"/>
    <s v="NonMPO : NonMPO"/>
    <s v="Southside : South Boston"/>
    <s v="URBAN LOCAL"/>
    <s v="U"/>
    <s v="Urban"/>
    <s v="WICKHAM STREET"/>
    <s v=""/>
    <m/>
    <s v="WICKHAM STREET EAST TREMINUS"/>
    <m/>
    <s v="SUMMIT DRIVE"/>
    <n v="0.11"/>
    <s v="MI"/>
    <m/>
    <m/>
    <m/>
    <m/>
    <m/>
    <m/>
    <m/>
    <m/>
    <m/>
    <m/>
    <m/>
    <m/>
  </r>
  <r>
    <n v="108766"/>
    <s v="1128230R02"/>
    <s v="PUBLIC"/>
    <n v="226"/>
    <n v="1444155"/>
    <s v="SYIP Details"/>
    <s v="RTE T1128 - RURAL RUSTIC (THREE CHURCH LANE)"/>
    <d v="2017-02-03T00:00:00"/>
    <s v="CONSTRUCTION COMPLETED"/>
    <s v="Joseph.Craddock"/>
    <s v="Joseph.Craddock@VDOT.virginia.gov"/>
    <s v="Resurfacing"/>
    <s v="RURAL RUSTIC - PAVE UNPAVED ROAD TO REDUCE MAINTENANCE AND IMPROVE SAFETY"/>
    <x v="4"/>
    <s v="Halifax"/>
    <s v="HALIFAX"/>
    <s v="Southwestern"/>
    <s v="NonMPO : NonMPO"/>
    <s v="Southside : Halifax"/>
    <s v="RURAL LOCAL"/>
    <s v="S"/>
    <s v="Secondary"/>
    <s v=" T-1128 (THREE CHURCH LANE)"/>
    <s v=""/>
    <m/>
    <s v="T-1126 (GATHA'S TRAIL)"/>
    <m/>
    <s v="END STATE MAINTENANCE"/>
    <n v="0.12"/>
    <s v="MI"/>
    <m/>
    <m/>
    <m/>
    <m/>
    <n v="0.12"/>
    <m/>
    <m/>
    <m/>
    <m/>
    <m/>
    <m/>
    <m/>
  </r>
  <r>
    <n v="86544"/>
    <s v="0163118192"/>
    <s v="PUBLIC"/>
    <n v="226"/>
    <n v="1059545"/>
    <s v="SYIP Details"/>
    <s v="INTERSECTION IMPROVEMENT - LAKESIDE/PARK/MEMORIAL"/>
    <d v="2017-01-27T00:00:00"/>
    <s v="CONSTRUCTION COMPLETED"/>
    <s v="Gregg.Allen"/>
    <s v="Gregg.Allen@VDOT.virginia.gov"/>
    <s v="Safety"/>
    <s v="HSIP project to improve roadway safety. "/>
    <x v="4"/>
    <s v="Lynchburg"/>
    <s v="APPOMATTOX"/>
    <s v="Southwestern"/>
    <s v="Lynchburg : Lynchburg"/>
    <s v="Central Virginia : Lynchburg"/>
    <s v="URBAN PRINCIPAL ARTERIAL"/>
    <s v="U"/>
    <s v="Urban"/>
    <s v="MEMORIAL AVENUE"/>
    <s v="VA-163N"/>
    <n v="3.09"/>
    <s v="0.02 MILE SOUTH OF PARK AVE."/>
    <n v="3.13"/>
    <s v="0.02 MILE NORTH OF PARK AVE."/>
    <n v="0.04"/>
    <s v="MI"/>
    <m/>
    <n v="0.12"/>
    <m/>
    <m/>
    <m/>
    <m/>
    <m/>
    <m/>
    <m/>
    <m/>
    <m/>
    <m/>
  </r>
  <r>
    <n v="104945"/>
    <s v="0501041767"/>
    <s v="PUBLIC"/>
    <n v="226"/>
    <n v="1262678"/>
    <s v="SYIP Details"/>
    <s v="RTE 501 - CONSTRUCT RIGHT TURN LANES AT RTE 40 &amp; RTE 632   "/>
    <d v="2016-12-06T00:00:00"/>
    <s v="CONSTRUCTION COMPLETED"/>
    <s v="Veljibhai.Desai"/>
    <s v="Veljibhai.Desai@VDOT.virginia.gov"/>
    <s v="Safety"/>
    <s v="TO PROVIDE A WIDER ROADWAY SECTION AND ESTABLISH MORE EFFICIENT SIGHT LINES TO IMPROVE SAFETY, OPERATIONS, AND ACCESS CONTROL."/>
    <x v="4"/>
    <s v="Halifax County"/>
    <s v="HALIFAX"/>
    <s v="Southwestern"/>
    <s v="NonMPO : NonMPO"/>
    <s v="Southside : Halifax"/>
    <s v="RURAL MINOR ARTERIAL"/>
    <s v="P"/>
    <s v="Primary"/>
    <s v="LP BAILEY MEMORIAL HIGHWAY"/>
    <s v="US-501N"/>
    <n v="38.11"/>
    <s v="0.147 MILE SOUTH OF RTE 40 "/>
    <n v="38.44"/>
    <s v="0.147 MILE NORTH OF RTE 40"/>
    <n v="0.29399999999999998"/>
    <s v="MI"/>
    <m/>
    <m/>
    <m/>
    <n v="0.29399999999999998"/>
    <m/>
    <m/>
    <m/>
    <m/>
    <m/>
    <m/>
    <m/>
    <m/>
  </r>
  <r>
    <n v="106269"/>
    <s v="0824005P01"/>
    <s v="INSYP"/>
    <n v="233"/>
    <n v="1334093"/>
    <s v="N/A"/>
    <s v="RTE 824 - RURAL RUSTIC (SURFACE TREAT NON-HARDSURFACE)"/>
    <d v="2016-12-04T00:00:00"/>
    <s v="CONSTRUCTION COMPLETED"/>
    <s v="Robert.Brown"/>
    <s v="Robert.Brown@VDOT.virginia.gov"/>
    <s v="Resurfacing"/>
    <s v="RURAL RUSTIC (SURFACE TREAT NON-HARDSURFACE) LOWER MAINTENANCE COST"/>
    <x v="4"/>
    <s v="Amherst County"/>
    <s v="APPOMATTOX"/>
    <s v="Southwestern"/>
    <s v="NonMPO : NonMPO"/>
    <s v="Central Virginia : Amherst"/>
    <s v="RURAL LOCAL"/>
    <s v="S"/>
    <s v="Secondary"/>
    <s v="BANTON LANE"/>
    <s v="SC-824S (Amherst County)"/>
    <n v="0"/>
    <s v="RTE 60"/>
    <n v="0.38"/>
    <s v="DEAD END"/>
    <n v="0.38"/>
    <s v="MI"/>
    <m/>
    <m/>
    <m/>
    <m/>
    <n v="0.38"/>
    <m/>
    <m/>
    <m/>
    <m/>
    <m/>
    <m/>
    <m/>
  </r>
  <r>
    <n v="107917"/>
    <s v="PM3C963F16"/>
    <s v="INSYP"/>
    <n v="236"/>
    <n v="1436440"/>
    <s v="N/A"/>
    <s v="PM3C16 BUCKINGHAM-CUMBERLAND SECONDARY PLANT MIX (P)"/>
    <d v="2016-12-02T00:00:00"/>
    <s v="CONSTRUCTION COMPLETED"/>
    <s v="Veljibhai.Desai"/>
    <s v="Veljibhai.Desai@VDOT.virginia.gov"/>
    <s v="Resurfacing"/>
    <s v="Corrective maintenace plant mix overaly for various participating secondary routes in Buckingham and Cumberland Counties. "/>
    <x v="4"/>
    <s v="Lynchburg District-wide"/>
    <s v="DILLWYN"/>
    <s v="Southwestern"/>
    <s v="NonMPO : NonMPO"/>
    <s v="Piedmont : Buckingham"/>
    <s v="RURAL MAJOR COLLECTOR"/>
    <s v="S"/>
    <s v="Secondary"/>
    <s v="VARIOUS"/>
    <s v=""/>
    <m/>
    <s v="VARIOUS"/>
    <m/>
    <s v="VARIOUS"/>
    <m/>
    <m/>
    <m/>
    <m/>
    <m/>
    <m/>
    <m/>
    <m/>
    <m/>
    <m/>
    <m/>
    <m/>
    <m/>
    <m/>
  </r>
  <r>
    <n v="107924"/>
    <s v="PM3C014F16"/>
    <s v="INSYP"/>
    <n v="236"/>
    <n v="1436441"/>
    <s v="N/A"/>
    <s v="PM3C16 BUCKINGHAM COUNTY SECONDARY PLANT MIX (S)"/>
    <d v="2016-12-02T00:00:00"/>
    <s v="CONSTRUCTION COMPLETED"/>
    <s v="Veljibhai.Desai"/>
    <s v="Veljibhai.Desai@VDOT.virginia.gov"/>
    <s v="Resurfacing"/>
    <s v="Corrective maintenance plant mix overaly for SC-649 in Buckingham County. "/>
    <x v="4"/>
    <s v="Buckingham County"/>
    <s v="DILLWYN"/>
    <s v="Southwestern"/>
    <s v="NonMPO : NonMPO"/>
    <s v="Piedmont : Buckingham"/>
    <s v="RURAL MINOR COLLECTOR"/>
    <s v="S"/>
    <s v="Secondary"/>
    <s v="SLATE RIVER MILL ROAD"/>
    <s v="SC-649E (Buckingham County)"/>
    <n v="7.33"/>
    <s v="ROUTE 795"/>
    <n v="8.73"/>
    <s v="ROUTE 20"/>
    <n v="1.4"/>
    <s v="MI"/>
    <m/>
    <m/>
    <m/>
    <m/>
    <m/>
    <m/>
    <m/>
    <m/>
    <m/>
    <m/>
    <m/>
    <m/>
  </r>
  <r>
    <n v="107925"/>
    <s v="PM3C963F16"/>
    <s v="INSYP"/>
    <n v="236"/>
    <n v="1436442"/>
    <s v="N/A"/>
    <s v="PM3C16 BUCKINGHAM - CUMBERLAND COUNTY PRIMARY PLANT MIX"/>
    <d v="2016-12-02T00:00:00"/>
    <s v="CONSTRUCTION COMPLETED"/>
    <s v="Veljibhai.Desai"/>
    <s v="Veljibhai.Desai@VDOT.virginia.gov"/>
    <s v="Resurfacing"/>
    <s v="Corrective maintenance plant mix mill and fill on various primary routes within Buckingham and Cumberland County. "/>
    <x v="4"/>
    <s v="Lynchburg District-wide"/>
    <s v="DILLWYN"/>
    <s v="Southwestern"/>
    <s v="NonMPO : NonMPO"/>
    <s v="Piedmont : Buckingham"/>
    <s v="RURAL MINOR ARTERIAL"/>
    <s v="P"/>
    <s v="Primary"/>
    <s v="VARIOUS"/>
    <s v=""/>
    <m/>
    <s v="VARIOUS"/>
    <m/>
    <s v="VARIOUS"/>
    <m/>
    <s v="MI"/>
    <m/>
    <m/>
    <m/>
    <m/>
    <m/>
    <m/>
    <m/>
    <m/>
    <m/>
    <m/>
    <m/>
    <m/>
  </r>
  <r>
    <n v="107910"/>
    <s v="PM3E041F16"/>
    <s v="INSYP"/>
    <n v="236"/>
    <n v="1436433"/>
    <s v="N/A"/>
    <s v="PM3E16 HALIFAX COUNTY PRIMARY PLANT MIX SCHEDULE"/>
    <d v="2016-12-02T00:00:00"/>
    <s v="NO DATES SET YET"/>
    <s v="Todd.Bolling"/>
    <s v="Todd.Bolling@VDOT.virginia.gov"/>
    <s v="Resurfacing"/>
    <s v="Corrective maintenance plant mix overlay mill and fill for various primary routes within Halifax County."/>
    <x v="4"/>
    <s v="Halifax County"/>
    <s v="HALIFAX"/>
    <s v="Southwestern"/>
    <s v="NonMPO : NonMPO"/>
    <s v="Southside : Halifax"/>
    <s v="URBAN PRINCIPAL ARTERIAL"/>
    <s v="P"/>
    <s v="Primary"/>
    <s v="VARIOUS"/>
    <s v=""/>
    <m/>
    <s v="VARIOUS"/>
    <m/>
    <s v="VARIOUS"/>
    <m/>
    <s v="MI"/>
    <m/>
    <m/>
    <m/>
    <m/>
    <m/>
    <m/>
    <m/>
    <m/>
    <m/>
    <m/>
    <m/>
    <m/>
  </r>
  <r>
    <n v="107911"/>
    <s v="PM3E041F16"/>
    <s v="INSYP"/>
    <n v="236"/>
    <n v="1436434"/>
    <s v="N/A"/>
    <s v="PM3E16 HALIFAX COUNTY SECONDARY PLANT MIX SCHEDULE (P)"/>
    <d v="2016-12-02T00:00:00"/>
    <s v="NO DATES SET YET"/>
    <s v="Todd.Bolling"/>
    <s v="Todd.Bolling@VDOT.virginia.gov"/>
    <s v="Resurfacing"/>
    <s v="Corrective maintenance plant mix overlay mill and fill for various secondary routes with Halifax and Pittsylvania County."/>
    <x v="4"/>
    <s v="Halifax County"/>
    <s v="HALIFAX"/>
    <s v="Southwestern"/>
    <s v="NonMPO : NonMPO"/>
    <s v="Southside : Halifax"/>
    <s v="RURAL MAJOR COLLECTOR"/>
    <s v="S"/>
    <s v="Secondary"/>
    <s v="VARIOUS"/>
    <s v=""/>
    <m/>
    <s v="VARIOUS"/>
    <m/>
    <s v="VARIOUS"/>
    <m/>
    <s v="MI"/>
    <m/>
    <m/>
    <m/>
    <m/>
    <m/>
    <m/>
    <m/>
    <m/>
    <m/>
    <m/>
    <m/>
    <m/>
  </r>
  <r>
    <n v="107916"/>
    <s v="PM3D073F16"/>
    <s v="INSYP"/>
    <n v="236"/>
    <n v="1436439"/>
    <s v="N/A"/>
    <s v="PM3D16 PRINCE EDWARD COUNTY SECONDARY PLANT MIX (P)"/>
    <d v="2016-12-02T00:00:00"/>
    <s v="NO DATES SET YET"/>
    <s v="Todd.Bolling"/>
    <s v="Todd.Bolling@VDOT.virginia.gov"/>
    <s v="Resurfacing"/>
    <s v="Corrective maintenance plant mix overlay on SC-696 Green Bay Road in Prince Edward County "/>
    <x v="4"/>
    <s v="Prince Edward County"/>
    <s v="DILLWYN"/>
    <s v="Southwestern"/>
    <s v="NonMPO : NonMPO"/>
    <s v="Piedmont : Prince Edward"/>
    <s v="RURAL MAJOR COLLECTOR"/>
    <s v="S"/>
    <s v="Secondary"/>
    <s v="GREEN BAY ROAD"/>
    <s v="SC-696N (Prince Edward County)"/>
    <n v="8.7799999999999994"/>
    <s v="0.54 MILE NORTH OF ROUTE 605"/>
    <n v="11.11"/>
    <s v="RTE 460"/>
    <n v="2.33"/>
    <s v="MI"/>
    <m/>
    <m/>
    <m/>
    <m/>
    <m/>
    <m/>
    <m/>
    <m/>
    <m/>
    <m/>
    <m/>
    <m/>
  </r>
  <r>
    <n v="107915"/>
    <s v="PM3D963F16"/>
    <s v="INSYP"/>
    <n v="236"/>
    <n v="1436438"/>
    <s v="N/A"/>
    <s v="PM3D16 CHARLOTTE - PRINCE EDWARD COUNTY PRIMARY PLANT MIX"/>
    <d v="2016-12-02T00:00:00"/>
    <s v="NO DATES SET YET"/>
    <s v="Todd.Bolling"/>
    <s v="Todd.Bolling@VDOT.virginia.gov"/>
    <s v="Resurfacing"/>
    <s v="Corrective and restorative maintenance plant mix mill and fill projects on various primary routes within Charlotte and Prince Edward County"/>
    <x v="4"/>
    <s v="Lynchburg District-wide"/>
    <s v="DILLWYN"/>
    <s v="Southwestern"/>
    <s v="NonMPO : NonMPO"/>
    <s v="Piedmont : Prince Edward"/>
    <s v="URBAN FREEWAY/EXPRESSWAY"/>
    <s v="P"/>
    <s v="Primary"/>
    <s v="VARIOUS"/>
    <s v=""/>
    <m/>
    <s v="VARIOUS"/>
    <m/>
    <s v="VARIOUS"/>
    <m/>
    <s v="MI"/>
    <m/>
    <m/>
    <m/>
    <m/>
    <m/>
    <m/>
    <m/>
    <m/>
    <m/>
    <m/>
    <m/>
    <m/>
  </r>
  <r>
    <n v="109563"/>
    <s v="PM3T014F17"/>
    <s v="PUBLIC"/>
    <n v="233"/>
    <n v="1451645"/>
    <s v="SYIP Details"/>
    <s v="#SGR PM3T17 BUCKINGHAM COUNTY PLANT MIX (SGR)"/>
    <d v="2016-12-02T00:00:00"/>
    <s v="CONSTRUCTION COMPLETED"/>
    <s v="Veljibhai.Desai"/>
    <s v="Veljibhai.Desai@VDOT.virginia.gov"/>
    <s v="Resurfacing"/>
    <s v="Plant mix for deteriorated primary routes within Buckingham County that qualify for State of Good Repair (SGR)"/>
    <x v="4"/>
    <s v="Buckingham County"/>
    <s v="DILLWYN"/>
    <s v="Southwestern"/>
    <s v="NonMPO : NonMPO"/>
    <s v="Piedmont : Buckingham"/>
    <s v="RURAL MINOR ARTERIAL"/>
    <s v="P"/>
    <s v="Primary"/>
    <s v="VARIOUS"/>
    <s v=""/>
    <m/>
    <s v="VARIOUS"/>
    <m/>
    <s v="VARIOUS"/>
    <m/>
    <m/>
    <m/>
    <m/>
    <m/>
    <m/>
    <m/>
    <m/>
    <m/>
    <m/>
    <m/>
    <m/>
    <m/>
    <m/>
  </r>
  <r>
    <n v="108151"/>
    <s v="PM3H963F16"/>
    <s v="INSYP"/>
    <n v="236"/>
    <n v="1436488"/>
    <s v="N/A"/>
    <s v="PM3H16 DILLWYN RESIDENCY PRIMARY PLANT MIX - ADDITIONAL "/>
    <d v="2016-12-02T00:00:00"/>
    <s v="CONSTRUCTION COMPLETED"/>
    <s v="Veljibhai.Desai"/>
    <s v="Veljibhai.Desai@VDOT.virginia.gov"/>
    <s v="Resurfacing"/>
    <s v="Primary plant mix corrective maintenance on various routes within the Dillwyn Residency"/>
    <x v="4"/>
    <s v="Lynchburg District-wide"/>
    <s v="DILLWYN"/>
    <s v="Southwestern"/>
    <s v="NonMPO : NonMPO"/>
    <s v="Piedmont : Cumberland"/>
    <s v="RURAL MINOR ARTERIAL"/>
    <s v="P"/>
    <s v="Primary"/>
    <s v="VARIOUS"/>
    <s v=""/>
    <m/>
    <s v="VARIOUS"/>
    <m/>
    <s v="VARIOUS"/>
    <m/>
    <m/>
    <m/>
    <m/>
    <m/>
    <m/>
    <m/>
    <m/>
    <m/>
    <m/>
    <m/>
    <m/>
    <m/>
    <m/>
  </r>
  <r>
    <n v="107912"/>
    <s v="PM3F071F16"/>
    <s v="INSYP"/>
    <n v="236"/>
    <n v="1436435"/>
    <s v="N/A"/>
    <s v="PM3F16 PITTSYLVANIA COUNTY PRIMARY PLANT MIX SCHEDULE"/>
    <d v="2016-12-02T00:00:00"/>
    <s v="NO DATES SET YET"/>
    <s v="Todd.Bolling"/>
    <s v="Todd.Bolling@VDOT.virginia.gov"/>
    <s v="Resurfacing"/>
    <s v="Corrective maintenance plant mix overlay mill and fill for various primary routes within Pittsylvania County"/>
    <x v="4"/>
    <s v="Pittsylvania County"/>
    <s v="HALIFAX"/>
    <s v="Southwestern"/>
    <s v="Danville : Pittsylvania County"/>
    <s v="West Piedmont : Pittsylvania"/>
    <s v="URBAN FREEWAY/EXPRESSWAY"/>
    <s v="P"/>
    <s v="Primary"/>
    <s v="VARIOUS"/>
    <s v=""/>
    <m/>
    <s v="VARIOUS"/>
    <m/>
    <s v="VARIOUS"/>
    <m/>
    <s v="MI"/>
    <m/>
    <m/>
    <m/>
    <m/>
    <m/>
    <m/>
    <m/>
    <m/>
    <m/>
    <m/>
    <m/>
    <m/>
  </r>
  <r>
    <n v="107913"/>
    <s v="PM3F071F16"/>
    <s v="INSYP"/>
    <n v="236"/>
    <n v="1436436"/>
    <s v="N/A"/>
    <s v="PM3F16 PITTSYLVANIA COUNTY SECONDARY PLANT MIX (P) "/>
    <d v="2016-12-02T00:00:00"/>
    <s v="NO DATES SET YET"/>
    <s v="Todd.Bolling"/>
    <s v="Todd.Bolling@VDOT.virginia.gov"/>
    <s v="Resurfacing"/>
    <s v="Corrective maintenance plant mix overlay mill and fill for various participating secondary routes within Pittsylvania County. "/>
    <x v="4"/>
    <s v="Pittsylvania County"/>
    <s v="HALIFAX"/>
    <s v="Southwestern"/>
    <s v="Danville : Pittsylvania County"/>
    <s v="West Piedmont : Pittsylvania"/>
    <s v="URBAN COLLECTOR"/>
    <s v="S"/>
    <s v="Secondary"/>
    <s v="VARIOUS"/>
    <s v=""/>
    <m/>
    <s v="VARIOUS"/>
    <m/>
    <s v="VARIOUS"/>
    <m/>
    <s v="MI"/>
    <m/>
    <m/>
    <m/>
    <m/>
    <m/>
    <m/>
    <m/>
    <m/>
    <m/>
    <m/>
    <m/>
    <m/>
  </r>
  <r>
    <n v="107914"/>
    <s v="PM3F071F16"/>
    <s v="INSYP"/>
    <n v="236"/>
    <n v="1436437"/>
    <s v="N/A"/>
    <s v="PM3F16 PITTSYLVANIA COUNTY SECONDARY PLANT MIX (S)"/>
    <d v="2016-12-02T00:00:00"/>
    <s v="NO DATES SET YET"/>
    <s v="Todd.Bolling"/>
    <s v="Todd.Bolling@VDOT.virginia.gov"/>
    <s v="Resurfacing"/>
    <s v="Corrective maintenance plant mix overlay mill and fill for various non-participating secondary routes within Pittsylvania County. "/>
    <x v="4"/>
    <s v="Pittsylvania County"/>
    <s v="HALIFAX"/>
    <s v="Southwestern"/>
    <s v="Danville : Pittsylvania County"/>
    <s v="West Piedmont : Pittsylvania"/>
    <s v="RURAL MINOR COLLECTOR"/>
    <s v="S"/>
    <s v="Secondary"/>
    <s v="VARIOUS"/>
    <s v=""/>
    <m/>
    <s v="VARIOUS"/>
    <m/>
    <s v="VARIOUS"/>
    <m/>
    <s v="MI"/>
    <m/>
    <m/>
    <m/>
    <m/>
    <m/>
    <m/>
    <m/>
    <m/>
    <m/>
    <m/>
    <m/>
    <m/>
  </r>
  <r>
    <n v="108021"/>
    <s v="9999130R12"/>
    <s v="PUBLIC"/>
    <n v="226"/>
    <n v="1427789"/>
    <s v="SYIP Details"/>
    <s v="LINDEN PLACE - DRAINAGE IMPROVEMENTS, PAVING, &amp; SIDEWALK"/>
    <d v="2016-12-01T00:00:00"/>
    <s v="CONSTRUCTION COMPLETED"/>
    <s v="Gregg.Allen"/>
    <s v="Gregg.Allen@VDOT.virginia.gov"/>
    <s v="Restoration and Rehabilitation"/>
    <s v="LINDEN PLACE- DRAINAGE IMPROVEMENTS, PAVING,SIDEWALKS, CURB AND GUTTER TO REDUCE FLOODING AND IMPROVE SAFETY"/>
    <x v="4"/>
    <s v="South Boston"/>
    <s v="HALIFAX"/>
    <s v="Southwestern"/>
    <s v="NonMPO : NonMPO"/>
    <s v="Southside : South Boston"/>
    <s v="URBAN LOCAL"/>
    <s v="U"/>
    <s v="Urban"/>
    <s v="LINDEN STREET"/>
    <s v=""/>
    <m/>
    <s v="GREENWAY DRIVE"/>
    <m/>
    <s v="BRICH STREET"/>
    <n v="0.2"/>
    <s v="MI"/>
    <m/>
    <n v="0.2"/>
    <m/>
    <m/>
    <m/>
    <m/>
    <m/>
    <m/>
    <m/>
    <m/>
    <m/>
    <m/>
  </r>
  <r>
    <n v="107930"/>
    <s v="PM3A963F16"/>
    <s v="INSYP"/>
    <n v="236"/>
    <n v="1436446"/>
    <s v="N/A"/>
    <s v="PM3A16 AMHERST - NELSON COUNTY PRIMARY PLANT MIX"/>
    <d v="2016-11-30T00:00:00"/>
    <s v="NO DATES SET YET"/>
    <s v="Todd.Bolling"/>
    <s v="Todd.Bolling@VDOT.virginia.gov"/>
    <s v="Resurfacing"/>
    <s v="Corrective and restorative maintenance plant mix mill and fill on various primary routes within Amherst and Nelson County."/>
    <x v="4"/>
    <s v="Lynchburg District-wide"/>
    <m/>
    <s v="Southwestern"/>
    <s v="Lynchburg : Lynchburg District-wide"/>
    <s v="Central Virginia : Amherst"/>
    <s v="URBAN PRINCIPAL ARTERIAL"/>
    <s v="P"/>
    <s v="Primary"/>
    <s v="VARIOUS"/>
    <s v=""/>
    <m/>
    <s v="VARIOUS"/>
    <m/>
    <s v="VARIOUS"/>
    <m/>
    <s v="MI"/>
    <m/>
    <m/>
    <m/>
    <m/>
    <m/>
    <m/>
    <m/>
    <m/>
    <m/>
    <m/>
    <m/>
    <m/>
  </r>
  <r>
    <n v="72385"/>
    <s v="0716041374"/>
    <s v="PUBLIC"/>
    <n v="233"/>
    <n v="185056"/>
    <s v="SYIP Details"/>
    <s v="RT 716 - BRIDGE &amp; APPROACHES OVER BANISTER RIVER Fed ID#9314"/>
    <d v="2016-11-19T00:00:00"/>
    <s v="CONSTRUCTION COMPLETED"/>
    <s v="Veljibhai.Desai"/>
    <s v="Veljibhai.Desai@VDOT.virginia.gov"/>
    <s v="Bridge Replacement w/o Added Capacity"/>
    <s v="RECONSTRUCT APPROACHES &amp; REPLACE BRIDGE OVER BANISTER RIVER #6097 FED #9314"/>
    <x v="4"/>
    <s v="Halifax County"/>
    <s v="HALIFAX"/>
    <s v="Southwestern"/>
    <s v="NonMPO : NonMPO"/>
    <s v="Southside : Halifax"/>
    <s v="RURAL LOCAL"/>
    <s v="S"/>
    <s v="Secondary"/>
    <s v="WOLF TRAP ROAD"/>
    <s v="SC-716E (Halifax County)"/>
    <n v="6.52"/>
    <s v="0.058 MILE WEST OF BANISTER RIVER"/>
    <n v="6.61"/>
    <s v="0.046 MILE EAST OF BANISTER RIVER"/>
    <n v="0.104"/>
    <s v="MI"/>
    <m/>
    <m/>
    <m/>
    <m/>
    <m/>
    <m/>
    <m/>
    <m/>
    <m/>
    <m/>
    <m/>
    <m/>
  </r>
  <r>
    <n v="107929"/>
    <s v="PM3B015F16"/>
    <s v="INSYP"/>
    <n v="236"/>
    <n v="1436445"/>
    <s v="N/A"/>
    <s v="PM3B16 CAMPBELL COUNTY SECONDARY PLANT MIX (P)"/>
    <d v="2016-11-16T00:00:00"/>
    <s v="NO DATES SET YET"/>
    <s v="Todd.Bolling"/>
    <s v="Todd.Bolling@VDOT.virginia.gov"/>
    <s v="Resurfacing"/>
    <s v="Corrective maintenance plant mix mill and fill on  two sections of participating secondary route 622 Waterlick Road  Campbell County."/>
    <x v="4"/>
    <s v="Campbell County"/>
    <s v="APPOMATTOX"/>
    <s v="Southwestern"/>
    <s v="Lynchburg : Campbell County"/>
    <s v="Central Virginia : Campbell"/>
    <s v="URBAN MINOR ARTERIAL"/>
    <s v="S"/>
    <s v="Secondary"/>
    <s v="VARIOUS"/>
    <s v=""/>
    <m/>
    <s v="VARIOUS"/>
    <m/>
    <s v="VARIOUS"/>
    <m/>
    <s v="MI"/>
    <m/>
    <m/>
    <m/>
    <m/>
    <m/>
    <m/>
    <m/>
    <m/>
    <m/>
    <m/>
    <m/>
    <m/>
  </r>
  <r>
    <n v="107927"/>
    <s v="PM3B963F16"/>
    <s v="INSYP"/>
    <n v="236"/>
    <n v="1436443"/>
    <s v="N/A"/>
    <s v="PM3B16 APPOMATTOX - CAMPBELL COUNTY PRIMARY PLANT MIX"/>
    <d v="2016-11-16T00:00:00"/>
    <s v="NO DATES SET YET"/>
    <s v="Todd.Bolling"/>
    <s v="Todd.Bolling@VDOT.virginia.gov"/>
    <s v="Resurfacing"/>
    <s v="Corrective maintenance plant mix mill and fill on various primary routes within Appomattox and Campbell County."/>
    <x v="4"/>
    <s v="Lynchburg District-wide"/>
    <s v="APPOMATTOX"/>
    <s v="Southwestern"/>
    <s v="Lynchburg : Lynchburg District-wide"/>
    <s v="Central Virginia : Lynchburg"/>
    <s v="URBAN PRINCIPAL ARTERIAL"/>
    <s v="P"/>
    <s v="Primary"/>
    <s v="VARIOUS"/>
    <s v=""/>
    <m/>
    <s v="VARIOUS"/>
    <m/>
    <s v="VARIOUS"/>
    <m/>
    <m/>
    <m/>
    <m/>
    <m/>
    <m/>
    <m/>
    <m/>
    <m/>
    <m/>
    <m/>
    <m/>
    <m/>
    <m/>
  </r>
  <r>
    <n v="107928"/>
    <s v="PM3B963F16"/>
    <s v="INSYP"/>
    <n v="236"/>
    <n v="1436444"/>
    <s v="N/A"/>
    <s v="PM3B16 APPOMATTOX - CAMPBELL COUNTY SECONDARY PLANT MIX (S)"/>
    <d v="2016-11-16T00:00:00"/>
    <s v="NO DATES SET YET"/>
    <s v="Todd.Bolling"/>
    <s v="Todd.Bolling@VDOT.virginia.gov"/>
    <s v="Resurfacing"/>
    <s v="Corrective maintenance plant mix mill and fill on various non-participating secondary routes within Appomattox and Campbell County."/>
    <x v="4"/>
    <s v="Lynchburg District-wide"/>
    <s v="APPOMATTOX"/>
    <s v="Southwestern"/>
    <s v="Lynchburg : Lynchburg District-wide"/>
    <s v="Central Virginia : Lynchburg"/>
    <s v="RURAL MINOR COLLECTOR"/>
    <s v="S"/>
    <s v="Secondary"/>
    <s v="VARIOUS"/>
    <s v=""/>
    <m/>
    <s v="VARIOUS"/>
    <m/>
    <s v="VARIOUS"/>
    <m/>
    <m/>
    <m/>
    <m/>
    <m/>
    <m/>
    <m/>
    <m/>
    <m/>
    <m/>
    <m/>
    <m/>
    <m/>
    <m/>
  </r>
  <r>
    <n v="87900"/>
    <s v="0619073569"/>
    <s v="PUBLIC"/>
    <n v="233"/>
    <n v="539039"/>
    <s v="SYIP Details"/>
    <s v="RTE 619 - BRIDGE &amp; APPR OVER SAYLERS CREEK FED ID (13933)"/>
    <d v="2016-11-10T00:00:00"/>
    <s v="CONSTRUCTION COMPLETED"/>
    <s v="Veljibhai.Desai"/>
    <s v="Veljibhai.Desai@VDOT.virginia.gov"/>
    <s v="Bridge Replacement w/o Added Capacity"/>
    <s v="Replace existing bridge and approaches on Rte. 619 over Saylers Creek. (Va. Str. #6014, Fed. Str. ID #13933)"/>
    <x v="4"/>
    <s v="Prince Edward County"/>
    <s v="DILLWYN"/>
    <s v="Southwestern"/>
    <s v="NonMPO : NonMPO"/>
    <s v="Piedmont : Prince Edward"/>
    <s v="RURAL LOCAL"/>
    <s v="S"/>
    <s v="Secondary"/>
    <s v="LOCKETT ROAD"/>
    <s v="SC-619N (Prince Edward County)"/>
    <n v="4.9000000000000004"/>
    <s v="0.027 MILE WEST OF SAYLERS CREEK"/>
    <n v="5.03"/>
    <s v="0.029 MILE EAST OF SAYLERS CREEK"/>
    <n v="5.6000000000000001E-2"/>
    <s v="MI"/>
    <m/>
    <m/>
    <m/>
    <m/>
    <m/>
    <m/>
    <m/>
    <m/>
    <m/>
    <m/>
    <m/>
    <m/>
  </r>
  <r>
    <n v="106691"/>
    <s v="6293108R12"/>
    <s v="INSYP"/>
    <n v="233"/>
    <n v="1403036"/>
    <s v="N/A"/>
    <s v="INSTALL PEDESTRIAN CROSSWALK SIGNAL SYSTEM"/>
    <d v="2016-11-04T00:00:00"/>
    <s v="CONSTRUCTION STARTED"/>
    <s v="Veljibhai.Desai"/>
    <s v="Veljibhai.Desai@VDOT.virginia.gov"/>
    <s v="Facilities for Pedestrians and Bicycles"/>
    <s v="TO INSTALL A PEDESTRIAN CROSSWALK SIGNAL SYSTEM AT THE INTERSECTION OF PATTON STREET AND BRIDGE STREET IN THE CITY OF DANVILLE."/>
    <x v="4"/>
    <s v="Danville"/>
    <s v="HALIFAX"/>
    <s v="Southwestern"/>
    <s v="Danville : Danville"/>
    <s v="West Piedmont : Danville"/>
    <s v="URBAN MINOR ARTERIAL"/>
    <s v="U"/>
    <s v="Urban"/>
    <s v="PATTON STREET"/>
    <s v="VA-293N"/>
    <n v="3.35"/>
    <s v="0.050 MILE SOUTH OF BRIDGE STREET"/>
    <n v="3.45"/>
    <s v="0.050 MILE NORTH OF BRIDGE STREET"/>
    <n v="0.1"/>
    <s v="MI"/>
    <m/>
    <m/>
    <m/>
    <m/>
    <m/>
    <s v="Crosswalks"/>
    <m/>
    <m/>
    <m/>
    <m/>
    <m/>
    <m/>
  </r>
  <r>
    <n v="106057"/>
    <s v="EN14118060"/>
    <s v="PUBLIC"/>
    <n v="226"/>
    <n v="1334952"/>
    <s v="SYIP Details"/>
    <s v="LYNCHPIN INDUSTRIAL PARK SIDEWALK"/>
    <d v="2016-11-01T00:00:00"/>
    <s v="CONSTRUCTION COMPLETED"/>
    <s v="Gregg.Allen"/>
    <s v="Gregg.Allen@VDOT.virginia.gov"/>
    <s v="Facilities for Pedestrians and Bicycles"/>
    <s v="Construction of a sidewalk along Jefferson Ridge Parkway"/>
    <x v="4"/>
    <s v="Lynchburg"/>
    <s v="APPOMATTOX"/>
    <s v="Southwestern"/>
    <s v="Lynchburg : Lynchburg"/>
    <s v="Central Virginia : Lynchburg"/>
    <s v="URBAN LOCAL"/>
    <s v="E"/>
    <s v="Enhancement"/>
    <s v="JEFFERSON RIDGE PARKWAY"/>
    <s v=""/>
    <m/>
    <s v="0.226 MILE NORTH OF RTE 221"/>
    <m/>
    <s v="DEAD END"/>
    <n v="0.86099999999999999"/>
    <s v="MI"/>
    <m/>
    <n v="0.86099999999999999"/>
    <m/>
    <m/>
    <m/>
    <m/>
    <m/>
    <m/>
    <m/>
    <m/>
    <m/>
    <m/>
  </r>
  <r>
    <n v="107498"/>
    <s v="ST3B963F16"/>
    <s v="INSYP"/>
    <n v="236"/>
    <n v="1436395"/>
    <s v="N/A"/>
    <s v="ST3B16 DILLWYN RES. SURFACE TREATMENT (NON PARTICIPATING)"/>
    <d v="2016-10-28T00:00:00"/>
    <s v="NO DATES SET YET"/>
    <s v="Veljibhai.Desai"/>
    <s v="Veljibhai.Desai@VDOT.virginia.gov"/>
    <s v="Resurfacing"/>
    <s v="Corrective maintenance modified single seal surface treatment for various non participating secondary routes within Buckingham, Charlotte, Cumberland and Prince Edward Counties.  "/>
    <x v="4"/>
    <s v="Lynchburg District-wide"/>
    <s v="DILLWYN"/>
    <s v="Southwestern"/>
    <s v="NonMPO : NonMPO"/>
    <s v="Piedmont : Dillwyn"/>
    <s v="RURAL MINOR COLLECTOR"/>
    <s v="S"/>
    <s v="Secondary"/>
    <s v="VARIOUS"/>
    <s v=""/>
    <m/>
    <s v="VARIOUS"/>
    <m/>
    <s v="VARIOUS"/>
    <m/>
    <s v="MI"/>
    <m/>
    <m/>
    <m/>
    <m/>
    <m/>
    <m/>
    <m/>
    <m/>
    <m/>
    <m/>
    <m/>
    <m/>
  </r>
  <r>
    <n v="107499"/>
    <s v="ST3B963F16"/>
    <s v="INSYP"/>
    <n v="233"/>
    <n v="1436396"/>
    <s v="N/A"/>
    <s v="ST3B16 DILLWYN RES. SURFACE TREATMENT (PARTICIPATING)"/>
    <d v="2016-10-28T00:00:00"/>
    <s v="NO DATES SET YET"/>
    <s v="Veljibhai.Desai"/>
    <s v="Veljibhai.Desai@VDOT.virginia.gov"/>
    <s v="Resurfacing"/>
    <s v="Corrective maintenance modified single seal surface treatment for various participating secondary routes within Buckingham, Charlotte, Cumberland and Prince Edward Counties.  "/>
    <x v="4"/>
    <s v="Lynchburg District-wide"/>
    <s v="DILLWYN"/>
    <s v="Southwestern"/>
    <s v="NonMPO : NonMPO"/>
    <s v="Piedmont : Dillwyn"/>
    <s v="RURAL MAJOR COLLECTOR"/>
    <s v="S"/>
    <s v="Secondary"/>
    <s v="VARIOUS"/>
    <s v=""/>
    <m/>
    <s v="VARIOUS"/>
    <m/>
    <s v="VARIOUS"/>
    <m/>
    <s v="MI"/>
    <m/>
    <m/>
    <m/>
    <m/>
    <m/>
    <m/>
    <m/>
    <m/>
    <m/>
    <m/>
    <m/>
    <m/>
  </r>
  <r>
    <n v="105714"/>
    <s v="U000118R04"/>
    <s v="PUBLIC"/>
    <n v="226"/>
    <n v="1335109"/>
    <s v="SYIP Details"/>
    <s v="PHASE I - CONSTRUCT NEW ROADWAY - ACCESS TO LU FACILITIES"/>
    <d v="2016-10-26T00:00:00"/>
    <s v="CONSTRUCTION COMPLETED"/>
    <s v="Gregg.Allen"/>
    <s v="Gregg.Allen@VDOT.virginia.gov"/>
    <s v="New Construction Roadway"/>
    <s v="PHASE 1 OF MULTIPLE PHASES TO EXTEND NEW ROADWAY FROM CANDLER'S MOUNTAIN ROAD TO ODD FELLOW ROAD (PAVING, CURB GUTTER, SIDEWALK, AND BIKE LANES) TO IMPROVE ACCESS TO LIBERTY UNIVERSTY FACILITIES."/>
    <x v="4"/>
    <s v="Lynchburg"/>
    <s v="APPOMATTOX"/>
    <s v="Southwestern"/>
    <s v="Lynchburg : Lynchburg"/>
    <s v="Central Virginia : Lynchburg"/>
    <s v="URBAN LOCAL"/>
    <s v="U"/>
    <s v="Urban"/>
    <s v="N/A"/>
    <m/>
    <m/>
    <s v="RTE 128"/>
    <m/>
    <s v=" 0.300 MILE EAST OF RTE 128"/>
    <n v="0.3"/>
    <s v="MI"/>
    <m/>
    <n v="0.3"/>
    <n v="0.3"/>
    <m/>
    <m/>
    <m/>
    <m/>
    <m/>
    <m/>
    <m/>
    <m/>
    <m/>
  </r>
  <r>
    <n v="104678"/>
    <s v="HSIP015S01"/>
    <s v="PUBLIC"/>
    <n v="226"/>
    <n v="1262484"/>
    <s v="SYIP Details"/>
    <s v="RTE 460 - CONSTRUCT OFFSET RIGHT TURN LANE"/>
    <d v="2016-10-26T00:00:00"/>
    <s v="CONSTRUCTION COMPLETED"/>
    <s v="Veljibhai.Desai"/>
    <s v="Veljibhai.Desai@VDOT.virginia.gov"/>
    <s v="Safety"/>
    <s v="CONSTRUCT OFFSET RIGHT TURN LANE TO IMPROVE SAFETY AT RTE 656 INTERSECTION"/>
    <x v="4"/>
    <s v="Campbell County"/>
    <s v="APPOMATTOX"/>
    <s v="Southwestern"/>
    <s v="NonMPO : NonMPO"/>
    <s v="Central Virginia : Campbell"/>
    <s v="RURAL PRINCIPAL ARTERIAL"/>
    <s v="P"/>
    <s v="Primary"/>
    <s v="RICHMOND HIGHWAY"/>
    <s v="US-460E"/>
    <n v="214.62"/>
    <s v="0.115 MILE WEST OF RTE 656"/>
    <n v="214.78"/>
    <s v="0.023 MILE EAST OF RTE 656"/>
    <n v="0.13800000000000001"/>
    <s v="MI"/>
    <m/>
    <m/>
    <m/>
    <m/>
    <m/>
    <m/>
    <m/>
    <m/>
    <m/>
    <m/>
    <m/>
    <m/>
  </r>
  <r>
    <n v="107184"/>
    <s v="BRDG963334"/>
    <s v="NOSYP"/>
    <s v="N/A"/>
    <s v="N/A"/>
    <s v="N/A"/>
    <s v="DISTRICTWIDE - BRIDGE PAINTING"/>
    <d v="2016-10-24T00:00:00"/>
    <s v="CONSTRUCTION COMPLETED"/>
    <s v="Todd.Bolling"/>
    <s v="Todd.Bolling@VDOT.virginia.gov"/>
    <s v="Bridge Rehab w/o Added Capacity"/>
    <s v="Bridge painting at three locations in the Lynburg District:  Fed Str, IDS.04330, 04337, 09159"/>
    <x v="4"/>
    <s v="Lynchburg District-wide"/>
    <m/>
    <s v="Southwestern"/>
    <s v="NonMPO : NonMPO"/>
    <m/>
    <s v="RURAL PRINCIPAL ARTERIAL"/>
    <s v="N"/>
    <s v="Miscellaneous"/>
    <s v="VARIOUS"/>
    <s v=""/>
    <m/>
    <s v="VARIOUS"/>
    <m/>
    <s v="VARIOUS"/>
    <m/>
    <m/>
    <m/>
    <m/>
    <m/>
    <m/>
    <m/>
    <m/>
    <m/>
    <m/>
    <m/>
    <m/>
    <m/>
    <m/>
  </r>
  <r>
    <n v="106281"/>
    <s v="0040185057"/>
    <s v="PUBLIC"/>
    <n v="226"/>
    <n v="1335269"/>
    <s v="SYIP Details"/>
    <s v="PHASE I - CHARLOTTE COURT HOUSE PED SAFETY IMPROVEMENTS"/>
    <d v="2016-10-21T00:00:00"/>
    <s v="CONSTRUCTION COMPLETED"/>
    <s v="Veljibhai.Desai"/>
    <s v="Veljibhai.Desai@VDOT.virginia.gov"/>
    <s v="Facilities for Pedestrians and Bicycles"/>
    <s v="Pedestrian Safety Sidewalk Improvements"/>
    <x v="4"/>
    <s v="Charlotte C.H."/>
    <s v="DILLWYN"/>
    <s v="Southwestern"/>
    <s v="NonMPO : NonMPO"/>
    <s v="Piedmont : Charlotte C.H."/>
    <s v="RURAL MINOR ARTERIAL"/>
    <s v="P"/>
    <s v="Primary"/>
    <s v="GEORGE WASHINGTON HIGHWAY"/>
    <s v="VA-40E"/>
    <n v="111.52"/>
    <s v="0.032 MILE East OF RTE 47"/>
    <n v="111.83"/>
    <s v="0.345 MILE East OF RTE 47"/>
    <n v="0.313"/>
    <s v="MI"/>
    <m/>
    <n v="0.313"/>
    <m/>
    <m/>
    <m/>
    <m/>
    <m/>
    <m/>
    <m/>
    <m/>
    <m/>
    <m/>
  </r>
  <r>
    <n v="103297"/>
    <s v="0677015153"/>
    <s v="INSYP"/>
    <n v="202"/>
    <n v="1191169"/>
    <s v="N/A"/>
    <s v="RTE 677 BRIDGE SUPERSTRUCTURE REPLACEMENT OVER OPOSSUM CREEK"/>
    <d v="2016-10-19T00:00:00"/>
    <s v="CONSTRUCTION COMPLETED"/>
    <s v="Todd.Bolling"/>
    <s v="Todd.Bolling@VDOT.virginia.gov"/>
    <s v="Bridge Rehab w/o Added Capacity"/>
    <s v="Superstructure Replacement - Rte. 677 over Opossum Creek, Campbell County. VA Str. No. 6156, Fed Str. ID 04288"/>
    <x v="4"/>
    <s v="Campbell County"/>
    <s v="APPOMATTOX"/>
    <s v="Southwestern"/>
    <s v="Lynchburg : Campbell County"/>
    <s v="Central Virginia : Campbell"/>
    <s v="URBAN COLLECTOR"/>
    <s v="S"/>
    <s v="Secondary"/>
    <s v="Camp Hydaway Road"/>
    <s v="SC-677N (Campbell County)"/>
    <n v="3.34"/>
    <s v="1.48 MILES NORTH OF RTE 1480"/>
    <n v="3.37"/>
    <s v="1.6 MILES SOUTH OF RTE 664"/>
    <n v="0.03"/>
    <s v="MI"/>
    <m/>
    <m/>
    <m/>
    <m/>
    <m/>
    <m/>
    <m/>
    <m/>
    <m/>
    <m/>
    <m/>
    <m/>
  </r>
  <r>
    <n v="107453"/>
    <s v="ST3A963F16"/>
    <s v="INSYP"/>
    <n v="236"/>
    <n v="1436384"/>
    <s v="N/A"/>
    <s v="ST3A16 APPOMATTOX RES. SURFACE TREATMENT (NON PARTICIPATING)"/>
    <d v="2016-10-19T00:00:00"/>
    <s v="NO DATES SET YET"/>
    <s v="Todd.Bolling"/>
    <s v="Todd.Bolling@VDOT.virginia.gov"/>
    <s v="Resurfacing"/>
    <s v="Corrective maintenance modified single seal surface treatment for various  non-participating secondary routes within Appomattox, Campbell, Amherst and Nelson Counties.  "/>
    <x v="4"/>
    <s v="Lynchburg District-wide"/>
    <s v="APPOMATTOX"/>
    <s v="Southwestern"/>
    <s v="Lynchburg : Lynchburg District-wide"/>
    <s v="Central Virginia : Lynchburg"/>
    <s v="RURAL MINOR COLLECTOR"/>
    <s v="S"/>
    <s v="Secondary"/>
    <s v="VARIOUS"/>
    <s v=""/>
    <m/>
    <s v="VARIOUS"/>
    <m/>
    <s v="VARIOUS"/>
    <m/>
    <s v="MI"/>
    <m/>
    <m/>
    <m/>
    <m/>
    <m/>
    <m/>
    <m/>
    <m/>
    <m/>
    <m/>
    <m/>
    <m/>
  </r>
  <r>
    <n v="107454"/>
    <s v="ST3A963F16"/>
    <s v="INSYP"/>
    <n v="236"/>
    <n v="1436385"/>
    <s v="N/A"/>
    <s v="ST3A16 APPOMATTOX RES. SURFACE TREATMENT (PARTICIPATING)"/>
    <d v="2016-10-19T00:00:00"/>
    <s v="NO DATES SET YET"/>
    <s v="Todd.Bolling"/>
    <s v="Todd.Bolling@VDOT.virginia.gov"/>
    <s v="Resurfacing"/>
    <s v="Corrective maintenance modified single seal surface treatment for various participating secondary routes within Appomattox, Campbell, Amherst and Nelson Counties.  "/>
    <x v="4"/>
    <s v="Lynchburg District-wide"/>
    <s v="APPOMATTOX"/>
    <s v="Southwestern"/>
    <s v="NonMPO : NonMPO"/>
    <s v="Central Virginia : Lynchburg"/>
    <s v="RURAL MAJOR COLLECTOR"/>
    <s v="S"/>
    <s v="Secondary"/>
    <s v="VARIOUS"/>
    <s v=""/>
    <m/>
    <s v="VARIOUS"/>
    <m/>
    <s v="VARIOUS"/>
    <m/>
    <s v="MI"/>
    <m/>
    <m/>
    <m/>
    <m/>
    <m/>
    <m/>
    <m/>
    <m/>
    <m/>
    <m/>
    <m/>
    <m/>
  </r>
  <r>
    <n v="107464"/>
    <s v="ST3C963F16"/>
    <s v="INSYP"/>
    <n v="236"/>
    <n v="1436386"/>
    <s v="N/A"/>
    <s v="ST3C16 HALIFAX RES. SURFACE TREATMENT (NON PARTICIPATING) "/>
    <d v="2016-10-19T00:00:00"/>
    <s v="NO DATES SET YET"/>
    <s v="Todd.Bolling"/>
    <s v="Todd.Bolling@VDOT.virginia.gov"/>
    <s v="Resurfacing"/>
    <s v="Corrective maintenance modified single seal surface treatment for various non participating secondary routes within Halifax and Pittsylvania Counties.   _x000d__x000a_ "/>
    <x v="4"/>
    <s v="Lynchburg District-wide"/>
    <s v="HALIFAX"/>
    <s v="Southwestern"/>
    <s v="Danville : Lynchburg District-wide"/>
    <s v="Southside : Halifax"/>
    <s v="RURAL MINOR COLLECTOR"/>
    <s v="S"/>
    <s v="Secondary"/>
    <s v="VARIOUS"/>
    <s v=""/>
    <m/>
    <s v="VARIOUS"/>
    <m/>
    <s v="VARIOUS"/>
    <m/>
    <s v="MI"/>
    <m/>
    <m/>
    <m/>
    <m/>
    <m/>
    <m/>
    <m/>
    <m/>
    <m/>
    <m/>
    <m/>
    <m/>
  </r>
  <r>
    <n v="107465"/>
    <s v="ST3C963F16"/>
    <s v="INSYP"/>
    <n v="233"/>
    <n v="1436387"/>
    <s v="N/A"/>
    <s v="ST3C16 HALIFAX RES. SURFACE TREATMENT (PARTICIPATING) "/>
    <d v="2016-10-19T00:00:00"/>
    <s v="NO DATES SET YET"/>
    <s v="Todd.Bolling"/>
    <s v="Todd.Bolling@VDOT.virginia.gov"/>
    <s v="Resurfacing"/>
    <s v="Corrective maintenance modified single seal surface treatment for various participating secondary routes within Halifax and Pittsylvania Counties.  "/>
    <x v="4"/>
    <s v="Lynchburg District-wide"/>
    <s v="HALIFAX"/>
    <s v="Southwestern"/>
    <s v="Danville : Lynchburg District-wide"/>
    <s v="Southside : Halifax"/>
    <s v="RURAL MAJOR COLLECTOR"/>
    <s v="S"/>
    <s v="Secondary"/>
    <s v="VARIOUS"/>
    <s v=""/>
    <m/>
    <s v="VARIOUS"/>
    <m/>
    <s v="VARIOUS"/>
    <m/>
    <s v="MI"/>
    <m/>
    <m/>
    <m/>
    <m/>
    <m/>
    <m/>
    <m/>
    <m/>
    <m/>
    <m/>
    <m/>
    <m/>
  </r>
  <r>
    <n v="106163"/>
    <s v="ST3A963F15"/>
    <s v="INSYP"/>
    <n v="222"/>
    <n v="1335451"/>
    <s v="N/A"/>
    <s v="ST3A15 APPOMATTOX RESIDENCY SURFACE TREATMENT SCHEDULE"/>
    <d v="2016-10-11T00:00:00"/>
    <s v="CONSTRUCTION COMPLETED"/>
    <s v="Todd.Bolling"/>
    <s v="Todd.Bolling@VDOT.virginia.gov"/>
    <s v="Resurfacing"/>
    <s v="Corrective maintenance modified single seal surface treatment schedule for various secondary routes within Appomattox, Campbell, Amherst and Nelson Counties.  "/>
    <x v="4"/>
    <s v="Lynchburg District-wide"/>
    <s v="APPOMATTOX"/>
    <s v="Southwestern"/>
    <s v="Lynchburg : Lynchburg District-wide"/>
    <m/>
    <s v="URBAN COLLECTOR"/>
    <s v="S"/>
    <s v="Secondary"/>
    <s v="Various"/>
    <s v=""/>
    <m/>
    <s v="Various"/>
    <m/>
    <s v="Various"/>
    <n v="0"/>
    <s v="MI"/>
    <m/>
    <m/>
    <m/>
    <m/>
    <m/>
    <m/>
    <m/>
    <m/>
    <m/>
    <m/>
    <m/>
    <m/>
  </r>
  <r>
    <n v="105754"/>
    <s v="U000144R01"/>
    <s v="PUBLIC"/>
    <n v="226"/>
    <n v="1335141"/>
    <s v="SYIP Details"/>
    <s v=" TOWNWIDE - REPLACE  TRAFFIC SIGNALS"/>
    <d v="2016-10-01T00:00:00"/>
    <s v="CONSTRUCTION COMPLETED"/>
    <s v="Veljibhai.Desai"/>
    <s v="Veljibhai.Desai@VDOT.virginia.gov"/>
    <s v="Safety"/>
    <s v="REPLACE TWO EXISTING TRAFFIC SIGNALS AT THE INTERSECTIONS OF BUS RTE 460 (W. 3RD ST)/OAK ST AND BUS RTE 15 (HIGH ST)/GRIFFIN BOULEVARD"/>
    <x v="4"/>
    <s v="Farmville"/>
    <s v="DILLWYN"/>
    <s v="Southwestern"/>
    <s v="NonMPO : NonMPO"/>
    <s v="Piedmont : Farmville"/>
    <s v="URBAN COLLECTOR"/>
    <s v="U"/>
    <s v="Urban"/>
    <s v="VARIOUS"/>
    <m/>
    <m/>
    <s v="VARIOUS"/>
    <m/>
    <s v="VARIOUS"/>
    <m/>
    <s v="  "/>
    <m/>
    <m/>
    <m/>
    <m/>
    <m/>
    <m/>
    <m/>
    <m/>
    <m/>
    <m/>
    <m/>
    <m/>
  </r>
  <r>
    <n v="106287"/>
    <s v="0712005P01"/>
    <s v="INSYP"/>
    <n v="233"/>
    <n v="1334096"/>
    <s v="N/A"/>
    <s v="RTE 712 - RURAL RUSTIC (SURFACE TREAT NON-HARDSURFACE)"/>
    <d v="2016-09-30T00:00:00"/>
    <s v="NO DATES SET YET"/>
    <s v="Robert.Brown"/>
    <s v="Robert.Brown@VDOT.virginia.gov"/>
    <s v="Resurfacing"/>
    <s v="RURAL RUSTIC (SURFACE TREAT NON-HARDSURFACE) LOWER MAINTENANCE COST"/>
    <x v="4"/>
    <s v="Amherst County"/>
    <s v="APPOMATTOX"/>
    <s v="Southwestern"/>
    <s v="NonMPO : NonMPO"/>
    <s v="Central Virginia : Amherst"/>
    <s v="RURAL LOCAL"/>
    <s v="S"/>
    <s v="Secondary"/>
    <s v="PENDLETON DRIVE"/>
    <s v="SC-712N (Amherst County)"/>
    <n v="0"/>
    <s v="RTE 759"/>
    <n v="2.0099999999999998"/>
    <s v="DEAD END"/>
    <n v="0.67"/>
    <s v="MI"/>
    <m/>
    <m/>
    <m/>
    <m/>
    <n v="0.67"/>
    <m/>
    <m/>
    <m/>
    <m/>
    <m/>
    <m/>
    <m/>
  </r>
  <r>
    <n v="107754"/>
    <s v="7501118268"/>
    <s v="PUBLIC"/>
    <n v="226"/>
    <n v="1427550"/>
    <s v="SYIP Details"/>
    <s v="BUS 501 RESURFACING"/>
    <d v="2016-09-30T00:00:00"/>
    <s v="CONSTRUCTION COMPLETED"/>
    <s v="Gregg.Allen"/>
    <s v="Gregg.Allen@VDOT.virginia.gov"/>
    <s v="Resurfacing"/>
    <s v="Resurfacing to improve ride and reduce maintenance"/>
    <x v="4"/>
    <s v="Lynchburg"/>
    <s v="APPOMATTOX"/>
    <s v="Southwestern"/>
    <s v="Lynchburg : Lynchburg"/>
    <s v="Central Virginia : Lynchburg"/>
    <s v="URBAN MINOR ARTERIAL"/>
    <s v="U"/>
    <s v="Urban"/>
    <s v="LANGHORNE ROAD"/>
    <s v="BUS US-501S"/>
    <n v="3.48"/>
    <s v="ATHERHOLT ROAD"/>
    <n v="3.75"/>
    <s v="TATE SPRINGS ROAD"/>
    <n v="0.2"/>
    <s v="MI"/>
    <m/>
    <m/>
    <m/>
    <m/>
    <m/>
    <m/>
    <m/>
    <m/>
    <m/>
    <m/>
    <m/>
    <m/>
  </r>
  <r>
    <n v="107755"/>
    <s v="7029118269"/>
    <s v="PUBLIC"/>
    <n v="226"/>
    <n v="1427552"/>
    <s v="SYIP Details"/>
    <s v="BUS 29 Resurfacing"/>
    <d v="2016-09-30T00:00:00"/>
    <s v="CONSTRUCTION COMPLETED"/>
    <s v="Gregg.Allen"/>
    <s v="Gregg.Allen@VDOT.virginia.gov"/>
    <s v="Resurfacing"/>
    <s v="Resurfacing to improve ride and reduce maintenace."/>
    <x v="4"/>
    <s v="Lynchburg"/>
    <s v="APPOMATTOX"/>
    <s v="Southwestern"/>
    <s v="Lynchburg : Lynchburg"/>
    <s v="Central Virginia : Lynchburg"/>
    <s v="URBAN PRINCIPAL ARTERIAL"/>
    <s v="U"/>
    <s v="Urban"/>
    <s v="WARDS ROAD"/>
    <s v="BUS US-29N   (5 Lynchburg\Amherst\Campbell)"/>
    <n v="0.65"/>
    <s v="0.31 MILE NORTH WARDS FERRY ROAD"/>
    <n v="1.34"/>
    <s v="HARVARD STREET"/>
    <n v="0.31"/>
    <s v="MI"/>
    <m/>
    <m/>
    <m/>
    <m/>
    <m/>
    <m/>
    <m/>
    <m/>
    <m/>
    <m/>
    <m/>
    <m/>
  </r>
  <r>
    <n v="108934"/>
    <s v="0759005P01"/>
    <s v="INSYP"/>
    <n v="233"/>
    <n v="1334097"/>
    <s v="N/A"/>
    <s v="RTE 759 - RURAL RUSTIC (SURFACE TREAT NON-HARDSURFACE)"/>
    <d v="2016-09-23T00:00:00"/>
    <s v="CONSTRUCTION COMPLETED"/>
    <s v="Robert.Brown"/>
    <s v="Robert.Brown@VDOT.virginia.gov"/>
    <s v="Resurfacing"/>
    <s v="RURAL RUSTIC (SURFACE TREAT NON-HARDSURFACE) LOWER MAINTENANCE COST"/>
    <x v="4"/>
    <s v="Amherst County"/>
    <s v="APPOMATTOX"/>
    <s v="Southwestern"/>
    <s v="NonMPO : NonMPO"/>
    <s v="Central Virginia : Amherst"/>
    <s v="RURAL LOCAL"/>
    <s v="S"/>
    <s v="Secondary"/>
    <s v="BRAXTON RIDGE ROAD"/>
    <s v="SC-759E (Amherst County)"/>
    <n v="0"/>
    <s v="RTE 712"/>
    <n v="0.8"/>
    <s v="DEAD END"/>
    <n v="0.8"/>
    <s v="MI"/>
    <m/>
    <m/>
    <m/>
    <m/>
    <m/>
    <m/>
    <m/>
    <m/>
    <m/>
    <m/>
    <m/>
    <m/>
  </r>
  <r>
    <n v="106918"/>
    <s v="BRDG963328"/>
    <s v="NOSYP"/>
    <s v="N/A"/>
    <s v="N/A"/>
    <s v="N/A"/>
    <s v="DISTRICTWIDE - BRIDGE DECK EPOXY OVERLAY"/>
    <d v="2016-08-24T00:00:00"/>
    <s v="NO DATES SET YET"/>
    <s v="Veljibhai.Desai"/>
    <s v="Veljibhai.Desai@VDOT.virginia.gov"/>
    <s v="Bridge Rehab w/o Added Capacity"/>
    <s v="Preventative maintenance (epoxy overlay) of existing bridge decks at six locaiton in the Lynchburg District.  Fed. Str. IDs 25921, 25922, 25925, 26398, 26399, 26400"/>
    <x v="4"/>
    <s v="Lynchburg District-wide"/>
    <m/>
    <s v="Southwestern"/>
    <s v="Lynchburg : Lynchburg District-wide"/>
    <m/>
    <s v="URBAN FREEWAY/EXPRESSWAY"/>
    <s v="P"/>
    <s v="Primary"/>
    <s v="VARIOUS"/>
    <s v=""/>
    <m/>
    <s v="VARIOUS"/>
    <m/>
    <s v="VARIOUS"/>
    <m/>
    <m/>
    <m/>
    <m/>
    <m/>
    <m/>
    <m/>
    <m/>
    <m/>
    <m/>
    <m/>
    <m/>
    <m/>
    <m/>
  </r>
  <r>
    <n v="106286"/>
    <s v="0628005P01"/>
    <s v="INSYP"/>
    <n v="233"/>
    <n v="1334098"/>
    <s v="N/A"/>
    <s v="RTE 628 - RURAL RUSTIC (SURFACE TREAT NON-HARDSURFACE)"/>
    <d v="2016-08-19T00:00:00"/>
    <s v="CONSTRUCTION COMPLETED"/>
    <s v="Robert.Brown"/>
    <s v="Robert.Brown@VDOT.virginia.gov"/>
    <s v="Resurfacing"/>
    <s v="RURAL RUSTIC (SURFACE TREAT NON-HARDSURFACE) LOWER MAINTENANCE COST"/>
    <x v="4"/>
    <s v="Amherst County"/>
    <s v="APPOMATTOX"/>
    <s v="Southwestern"/>
    <s v="NonMPO : NonMPO"/>
    <s v="Central Virginia : Amherst"/>
    <s v="RURAL LOCAL"/>
    <s v="S"/>
    <s v="Secondary"/>
    <s v="STROBE MOUNTAIN ROAD"/>
    <s v="SC-628E (Amherst County)"/>
    <n v="0"/>
    <s v="RTE 663"/>
    <n v="0.95"/>
    <s v="DEAD END"/>
    <n v="0.86"/>
    <s v="MI"/>
    <m/>
    <m/>
    <m/>
    <m/>
    <n v="0.86"/>
    <m/>
    <m/>
    <m/>
    <m/>
    <m/>
    <m/>
    <m/>
  </r>
  <r>
    <n v="107682"/>
    <s v="0617006P01"/>
    <s v="INSYP"/>
    <n v="233"/>
    <n v="1334105"/>
    <s v="N/A"/>
    <s v="RTE 617 - RURAL RUSTIC (SURFACE TREAT NON-HARDSURFACE)"/>
    <d v="2016-08-19T00:00:00"/>
    <s v="CONSTRUCTION COMPLETED"/>
    <s v="Robert.Brown"/>
    <s v="Robert.Brown@VDOT.virginia.gov"/>
    <s v="Resurfacing"/>
    <s v="RURAL RUSTIC (SURFACE TREAT NON-HARDSURFACE) LOWER MAINTENANCE COST"/>
    <x v="4"/>
    <s v="Appomattox County"/>
    <s v="APPOMATTOX"/>
    <s v="Southwestern"/>
    <s v="NonMPO : NonMPO"/>
    <s v="Central Virginia : Appomattox"/>
    <s v="RURAL LOCAL"/>
    <s v="S"/>
    <s v="Secondary"/>
    <s v="COLEMAN MOUNTAIN ROAD"/>
    <s v="SC-617E (Appomattox County)"/>
    <n v="0"/>
    <s v="RTE 626"/>
    <n v="2.5499999999999998"/>
    <s v="0.50 MILE EAST OF RTE 626"/>
    <n v="0.5"/>
    <s v="MI"/>
    <m/>
    <m/>
    <m/>
    <m/>
    <n v="0.5"/>
    <m/>
    <m/>
    <m/>
    <m/>
    <m/>
    <m/>
    <m/>
  </r>
  <r>
    <n v="106285"/>
    <s v="0609005P01"/>
    <s v="INSYP"/>
    <n v="233"/>
    <n v="1334099"/>
    <s v="N/A"/>
    <s v="RTE 609 - RURAL RUSTIC (SURFACE TREAT NON-HARDSURFACE)"/>
    <d v="2016-08-17T00:00:00"/>
    <s v="CONSTRUCTION COMPLETED"/>
    <s v="Robert.Brown"/>
    <s v="Robert.Brown@VDOT.virginia.gov"/>
    <s v="Resurfacing"/>
    <s v="RURAL RUSTIC (SURFACE TREAT NON-HARDSURFACE) LOWER MAINTENANCE COST"/>
    <x v="4"/>
    <s v="Amherst County"/>
    <s v="APPOMATTOX"/>
    <s v="Southwestern"/>
    <s v="NonMPO : NonMPO"/>
    <s v="Central Virginia : Amherst"/>
    <s v="RURAL LOCAL"/>
    <s v="S"/>
    <s v="Secondary"/>
    <s v="STOVE HILL ROAD"/>
    <s v="SC-609N (Amherst County)"/>
    <n v="0"/>
    <s v="RTE 610"/>
    <n v="0.9"/>
    <s v="DEAD END"/>
    <n v="0.81"/>
    <s v="MI"/>
    <m/>
    <m/>
    <m/>
    <m/>
    <n v="0.81"/>
    <m/>
    <m/>
    <m/>
    <m/>
    <m/>
    <m/>
    <m/>
  </r>
  <r>
    <n v="107725"/>
    <s v="LM3A963F16"/>
    <s v="NOSYP"/>
    <s v="N/A"/>
    <s v="N/A"/>
    <s v="N/A"/>
    <s v="LM3A16 LYNCHBURG DISTRICT WIDE SECONDARY LATEX SCHEDULE"/>
    <d v="2016-08-17T00:00:00"/>
    <s v="NO DATES SET YET"/>
    <s v="Veljibhai.Desai"/>
    <s v="Veljibhai.Desai@VDOT.virginia.gov"/>
    <s v="Resurfacing"/>
    <s v="Preventative maintenance treatment latex micro surfacing schedule for various secondary routes within the Lynchburg District  "/>
    <x v="4"/>
    <s v="Lynchburg District-wide"/>
    <m/>
    <s v="Southwestern"/>
    <s v="NonMPO : NonMPO"/>
    <m/>
    <s v="RURAL LOCAL"/>
    <s v="S"/>
    <s v="Secondary"/>
    <s v="VARIOUS"/>
    <s v=""/>
    <m/>
    <s v="VARIOUS"/>
    <m/>
    <s v="VARIOUS"/>
    <m/>
    <s v="MI"/>
    <m/>
    <m/>
    <m/>
    <m/>
    <m/>
    <m/>
    <m/>
    <m/>
    <m/>
    <m/>
    <m/>
    <m/>
  </r>
  <r>
    <n v="107724"/>
    <s v="LM3A963F16"/>
    <s v="NOSYP"/>
    <s v="N/A"/>
    <s v="N/A"/>
    <s v="N/A"/>
    <s v="LM3A16 LYNCHBURG DISTRICT WIDE PRIMARY LATEX SCHEDULE"/>
    <d v="2016-08-17T00:00:00"/>
    <s v="NO DATES SET YET"/>
    <s v="Veljibhai.Desai"/>
    <s v="Veljibhai.Desai@VDOT.virginia.gov"/>
    <s v="Resurfacing"/>
    <s v="Preventative maintenance treatment latex micro surfacing schedule for various primary routes within the Lynchburg District  "/>
    <x v="4"/>
    <s v="Lynchburg District-wide"/>
    <m/>
    <s v="Southwestern"/>
    <s v="Lynchburg : Lynchburg District-wide"/>
    <s v="West Piedmont : Danville"/>
    <s v="URBAN FREEWAY/EXPRESSWAY"/>
    <s v="P"/>
    <s v="Primary"/>
    <s v="VARIOUS"/>
    <s v=""/>
    <m/>
    <s v="VARIOUS"/>
    <m/>
    <s v="VARIOUS"/>
    <m/>
    <s v="MI"/>
    <m/>
    <m/>
    <m/>
    <m/>
    <m/>
    <m/>
    <m/>
    <m/>
    <m/>
    <m/>
    <m/>
    <m/>
  </r>
  <r>
    <n v="91475"/>
    <s v="PM3F071F15"/>
    <s v="INSYP"/>
    <n v="222"/>
    <n v="800808"/>
    <s v="N/A"/>
    <s v="PM3F15 PITTSYLVANIA COUNTY ADDITIONAL PRIMARY PLANT MIX "/>
    <d v="2016-07-11T00:00:00"/>
    <s v="CONSTRUCTION COMPLETED"/>
    <s v="Todd.Bolling"/>
    <s v="Todd.Bolling@VDOT.virginia.gov"/>
    <s v="Resurfacing"/>
    <s v="ADDITIONAL CORRECTIVE MAINTENANCE PRIMARY PLANT MIX SCHEDULE FOR VARIOUS ROUTES WITHIN PITTSYLVANIA COUNTY "/>
    <x v="4"/>
    <s v="Pittsylvania County"/>
    <s v="HALIFAX"/>
    <s v="Southwestern"/>
    <s v="Danville : Pittsylvania County"/>
    <s v="West Piedmont : Pittsylvania"/>
    <s v="RURAL PRINCIPAL ARTERIAL"/>
    <s v="P"/>
    <s v="Primary"/>
    <s v="VARIOUS"/>
    <m/>
    <m/>
    <s v="VARIOUS"/>
    <m/>
    <s v="VARIOUS"/>
    <m/>
    <m/>
    <m/>
    <m/>
    <m/>
    <m/>
    <m/>
    <m/>
    <m/>
    <m/>
    <m/>
    <m/>
    <m/>
    <m/>
  </r>
  <r>
    <n v="108420"/>
    <s v="9999144R30"/>
    <s v="PUBLIC"/>
    <n v="226"/>
    <n v="1443959"/>
    <s v="SYIP Details"/>
    <s v="TOWNWIDE - PAVEMENT OVERLAY"/>
    <d v="2016-07-07T00:00:00"/>
    <s v="CONSTRUCTION COMPLETED"/>
    <s v="Veljibhai.Desai"/>
    <s v="Veljibhai.Desai@VDOT.virginia.gov"/>
    <s v="Resurfacing"/>
    <s v="PAVEMENT OVERLAY (ON VARIOUS STREETS AROUND LONGWOOD UNIVERSITY) TO REDUCE MAINTENANCE AND IMPROVE RIDE. - THIS PROJECT IS A BREAKOUT PROJECT OF UPC# 105713"/>
    <x v="4"/>
    <s v="Farmville"/>
    <s v="DILLWYN"/>
    <s v="Southwestern"/>
    <s v="NonMPO : NonMPO"/>
    <s v="Piedmont : Farmville"/>
    <s v="URBAN MINOR ARTERIAL"/>
    <s v="U"/>
    <s v="Urban"/>
    <s v="VARIOUS"/>
    <s v=""/>
    <m/>
    <s v="VARIOUS"/>
    <m/>
    <s v="VARIOUS"/>
    <m/>
    <m/>
    <m/>
    <m/>
    <m/>
    <m/>
    <m/>
    <m/>
    <m/>
    <m/>
    <m/>
    <m/>
    <m/>
    <m/>
  </r>
  <r>
    <n v="107984"/>
    <s v="0058071768"/>
    <s v="NOSYP"/>
    <s v="N/A"/>
    <s v="N/A"/>
    <s v="N/A"/>
    <s v="RTE 58 - INSTALL TRAFFIC SIGNAL AT RTE 841"/>
    <m/>
    <s v="WAITING FINANCIAL CLOSURE"/>
    <s v="anthony.rago"/>
    <s v="anthony.rago@VDOT.virginia.gov"/>
    <s v="Safety"/>
    <s v="Project to use REGIONAL SIGNAL ON-CALL CONTRACT UPC 104127 to install a traffic signal at the intersection of Rte 58 and Rte 841 in Pittsylvania County, to improve safety."/>
    <x v="4"/>
    <s v="Pittsylvania County"/>
    <s v="HALIFAX"/>
    <s v="Southwestern"/>
    <s v="NonMPO : NonMPO"/>
    <s v="West Piedmont : Pittsylvania"/>
    <s v="RURAL PRINCIPAL ARTERIAL"/>
    <s v="P"/>
    <s v="Primary"/>
    <s v="MARTINSVILLE HIGHWAY"/>
    <s v="US-58E"/>
    <n v="281.89"/>
    <s v="RTE 841"/>
    <n v="281.93"/>
    <s v="RTE 841"/>
    <n v="0.04"/>
    <s v="MI"/>
    <m/>
    <m/>
    <m/>
    <m/>
    <m/>
    <m/>
    <m/>
    <m/>
    <m/>
    <m/>
    <m/>
    <m/>
  </r>
  <r>
    <n v="107983"/>
    <s v="EN02062142"/>
    <s v="NOSYP"/>
    <s v="N/A"/>
    <s v="N/A"/>
    <s v="N/A"/>
    <s v="NELSON COUNTY- BLUE RIDGE RAILROAD TUNNEL"/>
    <m/>
    <s v="WAITING FINANCIAL CLOSURE"/>
    <s v="Sharon.White"/>
    <s v="Sharon.White@VDOT.virginia.gov"/>
    <s v="Facilities for Pedestrians and Bicycles"/>
    <s v="To construct a bike/pedestrian trail in historic tunnel. "/>
    <x v="4"/>
    <s v="Nelson County"/>
    <s v="DILLWYN"/>
    <s v="Southwestern"/>
    <s v="NonMPO : NonMPO"/>
    <s v="Thomas Jefferson : Nelson"/>
    <s v="RURAL LOCAL"/>
    <s v="E"/>
    <s v="Enhancement"/>
    <m/>
    <s v=""/>
    <m/>
    <m/>
    <m/>
    <m/>
    <m/>
    <m/>
    <n v="0.63"/>
    <m/>
    <m/>
    <m/>
    <m/>
    <m/>
    <m/>
    <m/>
    <m/>
    <m/>
    <m/>
    <m/>
  </r>
  <r>
    <n v="107683"/>
    <s v="0640062P01"/>
    <s v="INSYP"/>
    <n v="233"/>
    <n v="1334176"/>
    <s v="N/A"/>
    <s v="RTE 640 - RURAL RUSTIC (SURFACE TREAT NON-HARDSURFACE)"/>
    <m/>
    <s v="CONSTRUCTION COMPLETED"/>
    <s v="Robert.Brown"/>
    <s v="Robert.Brown@VDOT.virginia.gov"/>
    <s v="Resurfacing"/>
    <s v="RURAL RUSTIC (SURFACE TREAT NON-HARDSURFACE) LOWER MAINTENANCE COST"/>
    <x v="4"/>
    <s v="Nelson County"/>
    <s v="APPOMATTOX"/>
    <s v="Southwestern"/>
    <s v="NonMPO : NonMPO"/>
    <s v="Thomas Jefferson : Nelson"/>
    <s v="RURAL LOCAL"/>
    <s v="S"/>
    <s v="Secondary"/>
    <s v="WHEELERS COVE ROAD"/>
    <s v="SC-640N (Nelson County)"/>
    <n v="7.3"/>
    <s v="RTE 620"/>
    <n v="8"/>
    <s v="RTE 623"/>
    <n v="0.7"/>
    <s v="MI"/>
    <m/>
    <m/>
    <m/>
    <m/>
    <n v="0.7"/>
    <m/>
    <m/>
    <m/>
    <m/>
    <m/>
    <m/>
    <m/>
  </r>
  <r>
    <n v="107017"/>
    <s v="PSG0963S01"/>
    <s v="INSYP"/>
    <n v="226"/>
    <n v="1410887"/>
    <s v="N/A"/>
    <s v="DISTRICTWIDE - DYNAMIC FLASHING LIGHTS (OPEN CONTAINER)"/>
    <m/>
    <s v="WAITING FINANCIAL CLOSURE"/>
    <s v="anthony.rago"/>
    <s v="anthony.rago@VDOT.virginia.gov"/>
    <s v="Safety"/>
    <s v="UPGRADE EXISTING STATIC FLASHING LIGHTS TO DYNAMIC FLASHING LIGHTS &amp; INSTALL NEW DYNAMIC FLASHING LIGHTS AT VARIOUS INTERSECTIONS WITH HIGH CRASH FREQUENCIES THROUGHOUT THE LYNCHBURG DISTRICT.  PROJECT TO UTILIZE OPEN CONTAINER FUNDS."/>
    <x v="4"/>
    <s v="Lynchburg District-wide"/>
    <m/>
    <s v="Southwestern"/>
    <s v="Lynchburg : Lynchburg District-wide"/>
    <s v="Central Virginia : Amherst"/>
    <s v="RURAL PRINCIPAL ARTERIAL"/>
    <s v="P"/>
    <s v="Primary"/>
    <s v="VARIOUS"/>
    <s v=""/>
    <m/>
    <s v="VARIOUS"/>
    <m/>
    <s v="VARIOUS"/>
    <m/>
    <m/>
    <m/>
    <m/>
    <m/>
    <m/>
    <m/>
    <m/>
    <m/>
    <m/>
    <m/>
    <m/>
    <m/>
    <m/>
  </r>
  <r>
    <n v="108776"/>
    <s v="9999015R09"/>
    <s v="PUBLIC"/>
    <n v="226"/>
    <n v="1444157"/>
    <s v="SYIP Details"/>
    <s v="MOUNTAIN VISTA DR. - RURAL ADDITION"/>
    <m/>
    <s v="CONSTRUCTION COMPLETED"/>
    <s v="Kimberly.McMahan"/>
    <s v="Kimberly.McMahan@VDOT.virginia.gov"/>
    <s v="Resurfacing"/>
    <s v="PAVE MOUNTAIN VISTA DRIVE TO REDUCE MAINTENANCE, IMPROVE DRIVE AND SAFETY"/>
    <x v="4"/>
    <s v="Campbell County"/>
    <s v="APPOMATTOX"/>
    <s v="Southwestern"/>
    <s v="Lynchburg : Campbell County"/>
    <s v="Central Virginia : Campbell"/>
    <s v="RURAL LOCAL"/>
    <s v="S"/>
    <s v="Secondary"/>
    <s v="MOUNTAIN VISTA DRIVE"/>
    <s v=""/>
    <m/>
    <s v="ROUTE 851 (HOLIDAY LANE)"/>
    <m/>
    <s v="TERMINI MOUNTAIN VISTA DRIVE"/>
    <n v="0.92"/>
    <s v="MI"/>
    <m/>
    <m/>
    <m/>
    <m/>
    <m/>
    <m/>
    <m/>
    <m/>
    <m/>
    <m/>
    <m/>
    <m/>
  </r>
  <r>
    <n v="109791"/>
    <s v="6360019846"/>
    <s v="PUBLIC"/>
    <n v="233"/>
    <n v="1443465"/>
    <s v="SYIP Details"/>
    <s v="#HB2.FY17 RTE 360 - INTERSECTION IMPROVEMENTS AT RTE 47"/>
    <m/>
    <s v="CONSTRUCTION COMPLETED"/>
    <s v="Craig.Manges"/>
    <s v="Craig.Manges@VDOT.virginia.gov"/>
    <s v="Safety"/>
    <s v="APP ID 535 - RTE 360 INTERSECTION IMPROVEMENTS TO UPGRADE EXISTING MAST ARM FLASHING BEACON INSTALLATION TO FULL TRAFFIC SIGNAL INSTALLATION AT RTE 47 TO IMPROVE SAFETY."/>
    <x v="4"/>
    <s v="Charlotte County"/>
    <s v="DILLWYN"/>
    <s v="Southwestern"/>
    <s v="NonMPO : NonMPO"/>
    <s v="Piedmont : Charlotte"/>
    <s v="RURAL PRINCIPAL ARTERIAL"/>
    <s v="P"/>
    <s v="Primary"/>
    <s v="KINGS HIGHWAY"/>
    <s v="US-360E"/>
    <n v="56.88"/>
    <s v="0.125 MILE WEST OF RTE 47"/>
    <n v="57.13"/>
    <s v="0.125 MILE EAST OF RTE 47"/>
    <n v="0.25"/>
    <s v="MI"/>
    <m/>
    <m/>
    <m/>
    <m/>
    <m/>
    <m/>
    <m/>
    <m/>
    <m/>
    <m/>
    <m/>
    <m/>
  </r>
  <r>
    <n v="108428"/>
    <s v="PM9S053F16"/>
    <s v="NOSYP"/>
    <s v="N/A"/>
    <s v="N/A"/>
    <s v="N/A"/>
    <s v="PM-9S-16(Loudoun Secondary Plant Mix)"/>
    <d v="2017-06-28T00:00:00"/>
    <s v="CONSTRUCTION STARTED"/>
    <s v="Michael.Gleasman"/>
    <s v="Michael.Gleasman@VDOT.virginia.gov"/>
    <s v="Resurfacing"/>
    <s v="Loudoun Secondary Plant Mix"/>
    <x v="5"/>
    <s v="Loudoun County"/>
    <s v="LEESBURG"/>
    <s v="Northern"/>
    <s v="Northern Virginia : Loudoun County"/>
    <s v="Northern Virginia : Loudoun"/>
    <s v="URBAN LOCAL"/>
    <s v="S"/>
    <s v="Secondary"/>
    <s v="Various"/>
    <s v=""/>
    <m/>
    <s v="Various"/>
    <m/>
    <s v="Various"/>
    <m/>
    <m/>
    <m/>
    <m/>
    <m/>
    <m/>
    <m/>
    <s v="Crosswalks"/>
    <m/>
    <m/>
    <m/>
    <s v="N"/>
    <m/>
    <m/>
  </r>
  <r>
    <n v="108429"/>
    <s v="PM9M076F16"/>
    <s v="NOSYP"/>
    <s v="N/A"/>
    <s v="N/A"/>
    <s v="N/A"/>
    <s v="PM-9M-16(Prince William Plant Mix)"/>
    <d v="2017-06-28T00:00:00"/>
    <s v="CONSTRUCTION STARTED"/>
    <s v="Mehrdad.Naderi"/>
    <s v="Mehrdad.Naderi@VDOT.virginia.gov"/>
    <s v="Resurfacing"/>
    <s v="Prince William Seoondary Plant Mix"/>
    <x v="5"/>
    <s v="Prince William County"/>
    <s v="MANASSAS"/>
    <s v="Northern"/>
    <s v="Northern Virginia : Prince William County"/>
    <s v="Northern Virginia : Prince William"/>
    <s v="URBAN LOCAL"/>
    <s v="S"/>
    <s v="Secondary"/>
    <s v="Various"/>
    <s v=""/>
    <m/>
    <s v="Various"/>
    <m/>
    <s v="Various"/>
    <m/>
    <m/>
    <m/>
    <m/>
    <m/>
    <m/>
    <m/>
    <m/>
    <m/>
    <m/>
    <m/>
    <m/>
    <m/>
    <m/>
  </r>
  <r>
    <n v="110467"/>
    <s v="0095076240"/>
    <s v="NOSYP"/>
    <s v="N/A"/>
    <s v="N/A"/>
    <s v="N/A"/>
    <s v="Emergency Repairs to the I95 SB Bridge Deck over Neabsco Cr"/>
    <d v="2017-06-09T00:00:00"/>
    <s v="NO DATES SET YET"/>
    <s v="Brian.Morrison"/>
    <s v="Brian.Morrison@VDOT.virginia.gov"/>
    <s v="Bridge Rehab w/o Added Capacity"/>
    <s v="Emergency repair deteriorated bridge deck."/>
    <x v="5"/>
    <s v="Prince William County"/>
    <s v="MANASSAS"/>
    <s v="Northern"/>
    <s v="Northern Virginia : Prince William County"/>
    <s v="Northern Virginia : Prince William"/>
    <s v="URBAN INTERSTATE"/>
    <s v="I"/>
    <s v="Interstate"/>
    <s v="I-95 SB"/>
    <s v="I-95S"/>
    <n v="155.87"/>
    <s v="Abutment A"/>
    <n v="155.99"/>
    <s v="Abutment B"/>
    <m/>
    <m/>
    <m/>
    <m/>
    <m/>
    <m/>
    <m/>
    <m/>
    <m/>
    <m/>
    <m/>
    <m/>
    <m/>
    <m/>
  </r>
  <r>
    <n v="99180"/>
    <s v="9999029S37"/>
    <s v="INSYP"/>
    <n v="236"/>
    <n v="1048088"/>
    <s v="N/A"/>
    <s v="Countywide Traffic Calming"/>
    <d v="2017-06-07T00:00:00"/>
    <s v="WAITING FINANCIAL CLOSURE"/>
    <s v="John.Flemming"/>
    <s v="John.Flemming@VDOT.virginia.gov"/>
    <s v="Safety"/>
    <s v="Reduce residential speeding through the installation of traffic calming devices."/>
    <x v="5"/>
    <s v="Fairfax County"/>
    <s v="FAIRFAX"/>
    <s v="Northern"/>
    <s v="Northern Virginia : Fairfax County"/>
    <s v="Northern Virginia : Fairfax"/>
    <s v="URBAN LOCAL"/>
    <s v="S"/>
    <s v="Secondary"/>
    <s v="Various"/>
    <m/>
    <m/>
    <s v="Countywide"/>
    <m/>
    <s v="Subdivision Streets"/>
    <m/>
    <m/>
    <m/>
    <m/>
    <m/>
    <m/>
    <m/>
    <s v="Traffic calming devices"/>
    <m/>
    <m/>
    <m/>
    <s v="N"/>
    <m/>
    <m/>
  </r>
  <r>
    <n v="106134"/>
    <s v="EN14076106"/>
    <s v="PUBLIC"/>
    <n v="222"/>
    <n v="1335028"/>
    <s v="SYIP Details"/>
    <s v="BLACKBURN ROAD SIDEWALK"/>
    <d v="2017-05-31T00:00:00"/>
    <s v="CONSTRUCTION COMPLETED"/>
    <s v="Yingwu.Fang"/>
    <s v="Yingwu.Fang@VDOT.virginia.gov"/>
    <s v="Facilities for Pedestrians and Bicycles"/>
    <s v="Construction of new sidewalk"/>
    <x v="5"/>
    <s v="Prince William County"/>
    <s v="MANASSAS"/>
    <s v="Northern"/>
    <s v="Northern Virginia : Prince William County"/>
    <s v="Northern Virginia : Prince William"/>
    <s v="URBAN COLLECTOR"/>
    <s v="E"/>
    <s v="Enhancement"/>
    <s v="Blackburn Road"/>
    <s v=""/>
    <m/>
    <s v="Rippon Boulevard"/>
    <m/>
    <s v="Cow Branch Bridge"/>
    <m/>
    <m/>
    <m/>
    <n v="9.6000000000000002E-2"/>
    <m/>
    <m/>
    <m/>
    <m/>
    <m/>
    <m/>
    <m/>
    <s v="N"/>
    <m/>
    <m/>
  </r>
  <r>
    <n v="108427"/>
    <s v="PM9T029F16"/>
    <s v="NOSYP"/>
    <s v="N/A"/>
    <s v="N/A"/>
    <s v="N/A"/>
    <s v="PM-9T-16 (Fairfax Secondary Plant Mix)"/>
    <d v="2017-04-27T00:00:00"/>
    <s v="CONSTRUCTION COMPLETED"/>
    <s v="Charles.Harvey"/>
    <s v="Charles.Harvey@VDOT.virginia.gov"/>
    <s v="Resurfacing"/>
    <s v="Fairfax Secondary Plant Mix"/>
    <x v="5"/>
    <s v="Fairfax County"/>
    <s v="FAIRFAX"/>
    <s v="Northern"/>
    <s v="Northern Virginia : Fairfax County"/>
    <s v="Northern Virginia : Fairfax"/>
    <s v="URBAN LOCAL"/>
    <s v="S"/>
    <s v="Secondary"/>
    <s v="Various"/>
    <s v=""/>
    <m/>
    <s v="Various"/>
    <m/>
    <s v="Various"/>
    <m/>
    <m/>
    <m/>
    <m/>
    <m/>
    <m/>
    <m/>
    <m/>
    <m/>
    <m/>
    <m/>
    <m/>
    <m/>
    <m/>
  </r>
  <r>
    <n v="105299"/>
    <s v="EN13151183"/>
    <s v="PUBLIC"/>
    <n v="222"/>
    <n v="1302877"/>
    <s v="SYIP Details"/>
    <s v="PICKETT ROAD TRAIL UNDERPASS"/>
    <d v="2017-04-21T00:00:00"/>
    <s v="CONSTRUCTION COMPLETED"/>
    <s v="Ed.Del-Rio"/>
    <s v="Ed.Del-Rio@VDOT.virginia.gov"/>
    <s v="Facilities for Pedestrians and Bicycles"/>
    <s v="Install concrete trail under the existing Pickett Road bridge over Accotink Creek; construct asphalt trail segments to connect the existing City of Fairfax trail system to the existing Fairfax County trail system; install two culverts; wayfinding signage"/>
    <x v="5"/>
    <s v="Fairfax"/>
    <s v="FAIRFAX"/>
    <s v="Northern"/>
    <s v="Northern Virginia : Fairfax"/>
    <s v="Northern Virginia : Fairfax"/>
    <s v="N/A"/>
    <s v="E"/>
    <s v="Enhancement"/>
    <s v="Pickett Road Trail"/>
    <s v="VA-237E"/>
    <n v="1.43"/>
    <s v="Under Pickett Road Bridge"/>
    <n v="1.43"/>
    <s v="Under Pickett Road Bridge"/>
    <m/>
    <m/>
    <n v="1.43"/>
    <m/>
    <m/>
    <m/>
    <m/>
    <m/>
    <m/>
    <s v="Wayfinding signage"/>
    <m/>
    <s v="N"/>
    <m/>
    <m/>
  </r>
  <r>
    <n v="104058"/>
    <s v="999996A193"/>
    <s v="NOSYP"/>
    <s v="N/A"/>
    <s v="N/A"/>
    <s v="N/A"/>
    <s v="NRO ITS Regional Deployment"/>
    <d v="2017-04-16T00:00:00"/>
    <s v="MONITORING FUNDS"/>
    <s v="Anwar.Ansari"/>
    <s v="Anwar.Ansari@VDOT.virginia.gov"/>
    <s v="Safety"/>
    <s v="CONTRACT UPC FOR AD PURPOSE ONLY. This UPC will have no funding &amp; no expenses. Funding &amp; expenditures will be on task orders. This project shall consist of furnishing &amp; installing ITS elements on a Region wide basis to respond to the District needs for timely completion."/>
    <x v="5"/>
    <s v="Northern Virginia District-wide"/>
    <m/>
    <s v="Northern"/>
    <s v="Northern Virginia : Northern Virginia District-wide"/>
    <s v="Northern Virginia : Fairfax"/>
    <s v="URBAN INTERSTATE"/>
    <s v="N"/>
    <s v="Miscellaneous"/>
    <s v="Various"/>
    <m/>
    <m/>
    <s v="Various"/>
    <m/>
    <s v="Various"/>
    <m/>
    <m/>
    <m/>
    <m/>
    <m/>
    <m/>
    <m/>
    <m/>
    <m/>
    <m/>
    <m/>
    <m/>
    <m/>
    <m/>
  </r>
  <r>
    <n v="90725"/>
    <s v="0771053P42"/>
    <s v="PUBLIC"/>
    <n v="226"/>
    <n v="626239"/>
    <s v="SYIP Details"/>
    <s v="THE WOODS ROAD"/>
    <d v="2017-04-07T00:00:00"/>
    <s v="CONSTRUCTION COMPLETED"/>
    <s v="Michael.Gleasman"/>
    <s v="Michael.Gleasman@VDOT.virginia.gov"/>
    <s v="Relocation"/>
    <s v="CONSTRUCT NEW ROAD ON NEW ALIGNMENT DUE TO FUTURE LOUDOUN COUNTY LANDFILL EXPANSION."/>
    <x v="5"/>
    <s v="Loudoun County"/>
    <s v="LEESBURG"/>
    <s v="Northern"/>
    <s v="Northern Virginia : Loudoun County"/>
    <s v="Northern Virginia : Loudoun"/>
    <s v="RURAL LOCAL"/>
    <s v="S"/>
    <s v="Secondary"/>
    <s v="THE WOODS ROAD"/>
    <s v="SC-771E (Loudoun County)"/>
    <n v="0.37"/>
    <s v="1.41 mi. west Route 621"/>
    <n v="0.37"/>
    <s v="Intersection, Route 621"/>
    <n v="1.35"/>
    <s v="MI"/>
    <m/>
    <m/>
    <m/>
    <n v="1.212"/>
    <m/>
    <m/>
    <m/>
    <m/>
    <m/>
    <s v="N"/>
    <m/>
    <m/>
  </r>
  <r>
    <n v="108414"/>
    <s v="HVSB96A414"/>
    <s v="PUBLIC"/>
    <n v="226"/>
    <n v="1435799"/>
    <s v="SYIP Details"/>
    <s v="NRO High Visibility SIgnal Backplate Safety Improvements"/>
    <d v="2017-04-07T00:00:00"/>
    <s v="CONSTRUCTION COMPLETED"/>
    <s v="Ebo.Duker"/>
    <s v="Ebo.Duker@VDOT.virginia.gov"/>
    <s v="Safety"/>
    <s v="Retrofit existing signal heads at selected corridors within the Northern Virginia area with the installation of high visibility backplates. "/>
    <x v="5"/>
    <s v="Northern Virginia District-wide"/>
    <m/>
    <s v="Northern"/>
    <s v="Northern Virginia : Northern Virginia District-wide"/>
    <m/>
    <s v="URBAN PRINCIPAL ARTERIAL"/>
    <s v="N"/>
    <s v="Miscellaneous"/>
    <s v="Various"/>
    <s v=""/>
    <m/>
    <s v="Various"/>
    <m/>
    <s v="Various"/>
    <n v="0"/>
    <s v="MI"/>
    <m/>
    <m/>
    <m/>
    <m/>
    <m/>
    <m/>
    <m/>
    <m/>
    <m/>
    <m/>
    <m/>
    <m/>
  </r>
  <r>
    <n v="98753"/>
    <s v="0001029930"/>
    <s v="PUBLIC"/>
    <n v="226"/>
    <n v="1070947"/>
    <s v="SYIP Details"/>
    <s v="ROUTE 1 INSTALL CROSSWALKS - PH2 @ VARIOUS SITES"/>
    <d v="2017-03-27T00:00:00"/>
    <s v="CONSTRUCTION COMPLETED"/>
    <s v="John.Flemming"/>
    <s v="John.Flemming@VDOT.virginia.gov"/>
    <s v="Safety"/>
    <s v="General ped access, safety and infrastructure improvements at various sub project locations along Rte 1, Improvements include the addition of sidewalks, crosswalks, median refuges for pedestrians, pedestrian signals, lighting, signage, and curb cuts and curb ramps. Breakout from UPC 67772. "/>
    <x v="5"/>
    <s v="Fairfax County"/>
    <s v="FAIRFAX"/>
    <s v="Northern"/>
    <s v="Northern Virginia : Fairfax County"/>
    <s v="Northern Virginia : Fairfax"/>
    <s v="URBAN PRINCIPAL ARTERIAL"/>
    <s v="P"/>
    <s v="Primary"/>
    <s v="Richmond Highway"/>
    <s v="US-1S"/>
    <n v="182.38"/>
    <s v="Route 268 (Fairfax County Parkway)"/>
    <n v="191.16"/>
    <s v="Route 1332 (Huntington Avenue)"/>
    <n v="0"/>
    <s v="MI"/>
    <m/>
    <n v="0.12"/>
    <m/>
    <m/>
    <m/>
    <s v="Pedestrian signal, crosswalks,curb cuts, and curb ramps"/>
    <m/>
    <s v="Lighting pedestrian signage,bike racks, and bus shelter"/>
    <m/>
    <s v="N"/>
    <m/>
    <m/>
  </r>
  <r>
    <n v="105372"/>
    <s v="SMRTM10007"/>
    <s v="PUBLIC"/>
    <n v="226"/>
    <n v="1302919"/>
    <s v="SYIP Details"/>
    <s v="I-95 &amp; I-66 CORR CONGEST IMPROV DMS UPGRADE TRAVELER INFO"/>
    <d v="2017-01-26T00:00:00"/>
    <s v="WAITING FINANCIAL CLOSURE"/>
    <s v="Amytang.Mcelwain"/>
    <s v="Amytang.Mcelwain@VDOT.virginia.gov"/>
    <s v="Traffic Management/Engineering"/>
    <s v="Linked Project to UPC 104591; To assess/design &amp; install DMS life cycle replacement in NOVA. The original intent of this project was for this UPC to handle the PE and CN of several phases of DMS replacement. Due to funding constraints, only Phase I PE and CN will be completed via this UPC."/>
    <x v="5"/>
    <s v="Multi-jurisdictional: Northern Virginia MPO"/>
    <m/>
    <s v="Northern"/>
    <s v="Northern Virginia : Multi-jurisdictional: Northern Virginia MPO"/>
    <m/>
    <s v="URBAN INTERSTATE"/>
    <s v="I"/>
    <s v="Interstate"/>
    <m/>
    <m/>
    <m/>
    <s v="Various"/>
    <m/>
    <s v="Various"/>
    <n v="55.85"/>
    <s v="MI"/>
    <m/>
    <m/>
    <m/>
    <m/>
    <m/>
    <m/>
    <m/>
    <m/>
    <m/>
    <m/>
    <m/>
    <m/>
  </r>
  <r>
    <n v="102437"/>
    <s v="0395100736"/>
    <s v="PUBLIC"/>
    <n v="226"/>
    <n v="1179801"/>
    <s v="SYIP Details"/>
    <s v="I-395 AUXILIARY LANE"/>
    <d v="2017-01-24T00:00:00"/>
    <s v="CONSTRUCTION COMPLETED"/>
    <s v="MD.Rahman"/>
    <s v="MD.Rahman@VDOT.virginia.gov"/>
    <s v="Reconstruction w/ Added Capacity"/>
    <s v="Improve capacity by adding an auxiliary lane."/>
    <x v="5"/>
    <s v="Alexandria"/>
    <s v="FAIRFAX"/>
    <s v="Northern"/>
    <s v="Northern Virginia : Alexandria"/>
    <s v="Northern Virginia : Alexandria"/>
    <s v="URBAN INTERSTATE"/>
    <s v="I"/>
    <s v="Interstate"/>
    <s v="Shirley Highway"/>
    <s v="I-395N"/>
    <n v="4.78"/>
    <s v="0.280 mi. north of Duke Street"/>
    <n v="5.28"/>
    <s v="0.048 mi. south of Sanger Avenue"/>
    <n v="0.625"/>
    <s v="MI"/>
    <m/>
    <m/>
    <m/>
    <m/>
    <m/>
    <m/>
    <m/>
    <s v="Pedestrian bridge over I-395"/>
    <m/>
    <s v="N"/>
    <m/>
    <m/>
  </r>
  <r>
    <n v="96261"/>
    <s v="0395100722"/>
    <s v="PUBLIC"/>
    <n v="226"/>
    <n v="1059148"/>
    <s v="SYIP Details"/>
    <s v="I-395 HOV Ramp @ Seminary Road"/>
    <d v="2017-01-24T00:00:00"/>
    <s v="CONSTRUCTION COMPLETED"/>
    <s v="MD.Rahman"/>
    <s v="MD.Rahman@VDOT.virginia.gov"/>
    <s v="Other"/>
    <s v="Improve Access at Seminary Road Interchange for the Mark Center. (resulting from BRAC)"/>
    <x v="5"/>
    <s v="Alexandria"/>
    <s v="FAIRFAX"/>
    <s v="Northern"/>
    <s v="Northern Virginia : Alexandria"/>
    <s v="Northern Virginia : Alexandria"/>
    <s v="URBAN INTERSTATE"/>
    <s v="I"/>
    <s v="Interstate"/>
    <m/>
    <s v="I-395N"/>
    <n v="4.96"/>
    <s v="0.048 mi. south of Sanger Avenue"/>
    <n v="5.16"/>
    <s v="0.039 mi. north of Seminary Road"/>
    <n v="0.70799999999999996"/>
    <s v="MI"/>
    <m/>
    <m/>
    <m/>
    <m/>
    <m/>
    <m/>
    <m/>
    <s v="Pedestrian bridge"/>
    <m/>
    <s v="N"/>
    <m/>
    <m/>
  </r>
  <r>
    <n v="100410"/>
    <s v="U000151149"/>
    <s v="PUBLIC"/>
    <n v="226"/>
    <n v="1059263"/>
    <s v="SYIP Details"/>
    <s v="UNIVERSITY DRIVE SIDEWALK CONSTRUCTION"/>
    <d v="2017-01-10T00:00:00"/>
    <s v="CONSTRUCTION COMPLETED"/>
    <s v="Ed.Del-Rio"/>
    <s v="Ed.Del-Rio@VDOT.virginia.gov"/>
    <s v="Facilities for Pedestrians and Bicycles"/>
    <s v="Construction of missing sidewalk link along University Drive from Armstrong Street to Breckinridge Lane"/>
    <x v="5"/>
    <s v="Fairfax"/>
    <s v="FAIRFAX"/>
    <s v="Northern"/>
    <s v="Northern Virginia : Fairfax"/>
    <s v="Northern Virginia : Fairfax"/>
    <s v="URBAN COLLECTOR"/>
    <s v="U"/>
    <s v="Urban"/>
    <s v="University Drive"/>
    <m/>
    <m/>
    <s v="Armstrong Street"/>
    <m/>
    <s v="Breckinridge Lane"/>
    <m/>
    <m/>
    <m/>
    <n v="0.04"/>
    <m/>
    <m/>
    <m/>
    <s v="ADA ramps"/>
    <m/>
    <m/>
    <m/>
    <s v="N"/>
    <m/>
    <m/>
  </r>
  <r>
    <n v="100427"/>
    <s v="0294076071"/>
    <s v="PUBLIC"/>
    <n v="226"/>
    <n v="1059306"/>
    <s v="SYIP Details"/>
    <s v="Prince William Parkway Widening"/>
    <d v="2016-12-15T00:00:00"/>
    <s v="CONSTRUCTION COMPLETED"/>
    <s v="Ed.Del-Rio"/>
    <s v="Ed.Del-Rio@VDOT.virginia.gov"/>
    <s v="Reconstruction w/ Added Capacity"/>
    <s v="Widening from 4 to 6 lanes and addressing safety issues at Hillandale Road intersection."/>
    <x v="5"/>
    <s v="Prince William County"/>
    <s v="MANASSAS"/>
    <s v="Northern"/>
    <s v="Northern Virginia : Prince William County"/>
    <s v="Northern Virginia : Prince William"/>
    <s v="URBAN MINOR ARTERIAL"/>
    <s v="S"/>
    <s v="Secondary"/>
    <s v="Prince William Parkway"/>
    <s v="VA-294E"/>
    <n v="10.59"/>
    <s v="Old Bridge Road"/>
    <n v="12.25"/>
    <s v="Minnieville Road"/>
    <n v="1.6"/>
    <s v="MI"/>
    <n v="1.6"/>
    <n v="1.6"/>
    <m/>
    <m/>
    <m/>
    <s v="Pedestrian signal heads and ADA Ramps"/>
    <m/>
    <m/>
    <m/>
    <s v="N"/>
    <m/>
    <m/>
  </r>
  <r>
    <n v="106343"/>
    <s v="ADA096A325"/>
    <s v="PUBLIC"/>
    <n v="226"/>
    <n v="1365738"/>
    <s v="SYIP Details"/>
    <s v="ADA Compliance"/>
    <d v="2016-12-13T00:00:00"/>
    <s v="CONSTRUCTION COMPLETED"/>
    <s v="Charles.Harvey"/>
    <s v="Charles.Harvey@VDOT.virginia.gov"/>
    <s v="Facilities for Pedestrians and Bicycles"/>
    <s v="Project is an On-Call misc concrete for ADA compliance - Arlington &amp; Fairfax Co."/>
    <x v="5"/>
    <s v="Northern Virginia District-wide"/>
    <m/>
    <s v="Northern"/>
    <s v="Northern Virginia : Northern Virginia District-wide"/>
    <m/>
    <s v="URBAN COLLECTOR"/>
    <s v="P"/>
    <s v="Primary"/>
    <m/>
    <s v=""/>
    <m/>
    <s v="various"/>
    <m/>
    <s v="various"/>
    <m/>
    <m/>
    <m/>
    <m/>
    <m/>
    <m/>
    <m/>
    <s v="ADA ramps"/>
    <m/>
    <m/>
    <m/>
    <s v="N"/>
    <m/>
    <m/>
  </r>
  <r>
    <n v="106345"/>
    <s v="ADA096A326"/>
    <s v="PUBLIC"/>
    <n v="226"/>
    <n v="1365739"/>
    <s v="SYIP Details"/>
    <s v="ADA COMPLIANCE"/>
    <d v="2016-12-13T00:00:00"/>
    <s v="CONSTRUCTION COMPLETED"/>
    <s v="Charles.Harvey"/>
    <s v="Charles.Harvey@VDOT.virginia.gov"/>
    <s v="Facilities for Pedestrians and Bicycles"/>
    <s v="Project is an On-Call misc concrete for ADA compliance - Prince William &amp; Loudoun Co's"/>
    <x v="5"/>
    <s v="Northern Virginia District-wide"/>
    <m/>
    <s v="Northern"/>
    <s v="Northern Virginia : Northern Virginia District-wide"/>
    <m/>
    <s v="URBAN COLLECTOR"/>
    <s v="P"/>
    <s v="Primary"/>
    <m/>
    <s v=""/>
    <m/>
    <s v="various"/>
    <m/>
    <s v="various"/>
    <m/>
    <m/>
    <m/>
    <m/>
    <m/>
    <m/>
    <m/>
    <s v="ADA ramps"/>
    <m/>
    <m/>
    <m/>
    <s v="N"/>
    <m/>
    <m/>
  </r>
  <r>
    <n v="105135"/>
    <s v="0395000798"/>
    <s v="INSYP"/>
    <n v="236"/>
    <n v="1436135"/>
    <s v="N/A"/>
    <s v="I-395 Service Panel &amp; Lighting Upgrade Phase 2"/>
    <d v="2016-12-06T00:00:00"/>
    <s v="CONSTRUCTION COMPLETED"/>
    <s v="Chan.Basnayake"/>
    <s v="Chan.Basnayake@VDOT.virginia.gov"/>
    <s v="Safety"/>
    <s v="To upgrade the existing service panels that support ITS and lighting and lighting systems on I-395 between Wash Blvd. and Shirlington Road. This is phase 2 of 4 to completely upgrade the service panels and lighting systems along I-395.  "/>
    <x v="5"/>
    <s v="Arlington County"/>
    <s v="FAIRFAX"/>
    <s v="Northern"/>
    <s v="Northern Virginia : Arlington County"/>
    <s v="Northern Virginia : Arlington"/>
    <s v="URBAN INTERSTATE"/>
    <s v="I"/>
    <s v="Interstate"/>
    <s v="I-395"/>
    <s v="I-395N"/>
    <n v="9"/>
    <s v="Washington Blvd"/>
    <n v="6.93"/>
    <s v="Shirlington Road"/>
    <n v="2"/>
    <s v="MI"/>
    <m/>
    <m/>
    <m/>
    <m/>
    <m/>
    <m/>
    <m/>
    <m/>
    <m/>
    <s v="N"/>
    <m/>
    <m/>
  </r>
  <r>
    <n v="107970"/>
    <s v="PM9A000F16"/>
    <s v="NOSYP"/>
    <s v="N/A"/>
    <s v="N/A"/>
    <s v="N/A"/>
    <s v="PM-9A-16 (Arlington County Primary Plant Mix)"/>
    <d v="2016-12-02T00:00:00"/>
    <s v="CONSTRUCTION COMPLETED"/>
    <s v="Ebbie.Attar"/>
    <s v="Ebbie.Attar@VDOT.virginia.gov"/>
    <s v="Resurfacing"/>
    <s v="Arlington County Primary Plant Mix"/>
    <x v="5"/>
    <s v="Arlington County"/>
    <s v="FAIRFAX"/>
    <s v="Northern"/>
    <s v="Northern Virginia : Arlington County"/>
    <s v="Northern Virginia : Arlington"/>
    <s v="URBAN PRINCIPAL ARTERIAL"/>
    <s v="P"/>
    <s v="Primary"/>
    <s v="Various"/>
    <s v=""/>
    <m/>
    <s v="Various"/>
    <m/>
    <s v="Various"/>
    <m/>
    <m/>
    <m/>
    <m/>
    <m/>
    <m/>
    <m/>
    <s v="Paved shoulder (various widths)"/>
    <m/>
    <m/>
    <m/>
    <s v="N"/>
    <m/>
    <m/>
  </r>
  <r>
    <n v="108162"/>
    <s v="PM9J029S16"/>
    <s v="NOSYP"/>
    <s v="N/A"/>
    <s v="N/A"/>
    <s v="N/A"/>
    <s v="PM-9J-16 (Fairfax Secondary Plant Mix - Not Fed Eligible)"/>
    <d v="2016-12-02T00:00:00"/>
    <s v="CONSTRUCTION COMPLETED"/>
    <s v="Mehrdad.Naderi"/>
    <s v="Mehrdad.Naderi@VDOT.virginia.gov"/>
    <s v="Resurfacing"/>
    <s v="Pave Various Fairfax Secondary Roads.  "/>
    <x v="5"/>
    <s v="Fairfax County"/>
    <s v="FAIRFAX"/>
    <s v="Northern"/>
    <s v="Northern Virginia : Fairfax County"/>
    <s v="Northern Virginia : Fairfax"/>
    <s v="URBAN LOCAL"/>
    <s v="S"/>
    <s v="Secondary"/>
    <s v="Various"/>
    <s v=""/>
    <m/>
    <s v="Various"/>
    <m/>
    <s v="Various"/>
    <m/>
    <m/>
    <m/>
    <m/>
    <m/>
    <m/>
    <m/>
    <m/>
    <m/>
    <m/>
    <m/>
    <m/>
    <m/>
    <m/>
  </r>
  <r>
    <n v="106494"/>
    <s v="0738029194"/>
    <s v="PUBLIC"/>
    <n v="226"/>
    <n v="1410765"/>
    <s v="SYIP Details"/>
    <s v="Rehabilitation of Old Dominion Drive"/>
    <d v="2016-12-02T00:00:00"/>
    <s v="CONSTRUCTION COMPLETED"/>
    <s v="Charles.Harvey"/>
    <s v="Charles.Harvey@VDOT.virginia.gov"/>
    <s v="Restoration and Rehabilitation"/>
    <s v="Reconstruction and rehabilitation of Old Dominion Drive"/>
    <x v="5"/>
    <s v="Fairfax County"/>
    <s v="FAIRFAX"/>
    <s v="Northern"/>
    <s v="Northern Virginia : Fairfax County"/>
    <s v="Northern Virginia : Fairfax"/>
    <s v="URBAN LOCAL"/>
    <s v="S"/>
    <s v="Secondary"/>
    <s v="Old Dominion Drive"/>
    <s v="SC-738E (Fairfax County)"/>
    <n v="7.0000000000000007E-2"/>
    <s v="Entrance to Great Falls Park"/>
    <n v="0.99"/>
    <s v="Georgetown Pike"/>
    <n v="0.92"/>
    <s v="MI"/>
    <m/>
    <m/>
    <m/>
    <m/>
    <m/>
    <m/>
    <m/>
    <m/>
    <m/>
    <m/>
    <m/>
    <m/>
  </r>
  <r>
    <n v="107401"/>
    <s v="PM9I029F16"/>
    <s v="INSYP"/>
    <n v="236"/>
    <n v="1436355"/>
    <s v="N/A"/>
    <s v="PM-9I-16 FAIRFAX COUNTY INTERSTATE PLANT MIX"/>
    <d v="2016-12-02T00:00:00"/>
    <s v="CONSTRUCTION COMPLETED"/>
    <s v="Ebbie.Attar"/>
    <s v="Ebbie.Attar@VDOT.virginia.gov"/>
    <s v="Resurfacing"/>
    <s v="Interstate corrective maintenance."/>
    <x v="5"/>
    <s v="Fairfax County"/>
    <s v="FAIRFAX"/>
    <s v="Northern"/>
    <s v="Northern Virginia : Fairfax County"/>
    <s v="Northern Virginia : Fairfax"/>
    <s v="URBAN INTERSTATE"/>
    <s v="I"/>
    <s v="Interstate"/>
    <s v="Various"/>
    <s v=""/>
    <m/>
    <s v="Various"/>
    <m/>
    <s v="Various"/>
    <m/>
    <m/>
    <m/>
    <m/>
    <m/>
    <m/>
    <m/>
    <m/>
    <m/>
    <m/>
    <m/>
    <m/>
    <m/>
    <m/>
  </r>
  <r>
    <n v="108023"/>
    <s v="PM9C029F16"/>
    <s v="NOSYP"/>
    <s v="N/A"/>
    <s v="N/A"/>
    <s v="N/A"/>
    <s v="PM-9C-16(Fairfax Secondary Plant Mix)"/>
    <d v="2016-12-02T00:00:00"/>
    <s v="NO DATES SET YET"/>
    <s v="Ebbie.Attar"/>
    <s v="Ebbie.Attar@VDOT.virginia.gov"/>
    <s v="Resurfacing"/>
    <s v="Fairfax Secondary Plant Mix"/>
    <x v="5"/>
    <s v="Fairfax County"/>
    <s v="FAIRFAX"/>
    <s v="Northern"/>
    <s v="Northern Virginia : Fairfax County"/>
    <s v="Northern Virginia : Fairfax"/>
    <s v="URBAN LOCAL"/>
    <s v="S"/>
    <s v="Secondary"/>
    <s v="Various"/>
    <s v=""/>
    <m/>
    <s v="Various"/>
    <m/>
    <s v="Various"/>
    <m/>
    <m/>
    <m/>
    <m/>
    <n v="3.5150000000000001"/>
    <m/>
    <m/>
    <s v="Paved shoulder (various widths) and sharrows"/>
    <m/>
    <m/>
    <m/>
    <s v="N"/>
    <m/>
    <m/>
  </r>
  <r>
    <n v="108024"/>
    <s v="PM9E029F16"/>
    <s v="NOSYP"/>
    <s v="N/A"/>
    <s v="N/A"/>
    <s v="N/A"/>
    <s v="PM-9E-16(Fairfax Secondary Plant Mix)"/>
    <d v="2016-12-02T00:00:00"/>
    <s v="CONSTRUCTION COMPLETED"/>
    <s v="Ebbie.Attar"/>
    <s v="Ebbie.Attar@VDOT.virginia.gov"/>
    <s v="Resurfacing"/>
    <s v="Fairfax Secondary Plant Mix"/>
    <x v="5"/>
    <s v="Fairfax County"/>
    <s v="FAIRFAX"/>
    <s v="Northern"/>
    <s v="Northern Virginia : Fairfax County"/>
    <s v="Northern Virginia : Fairfax"/>
    <s v="URBAN LOCAL"/>
    <s v="S"/>
    <s v="Secondary"/>
    <s v="Various"/>
    <s v=""/>
    <m/>
    <s v="Various"/>
    <m/>
    <s v="Various"/>
    <m/>
    <m/>
    <m/>
    <m/>
    <n v="1.4"/>
    <m/>
    <m/>
    <s v="Paved shoulder (various widths) and sharrows"/>
    <m/>
    <m/>
    <m/>
    <s v="N"/>
    <m/>
    <m/>
  </r>
  <r>
    <n v="108029"/>
    <s v="PM9G029F16"/>
    <s v="INSYP"/>
    <n v="236"/>
    <n v="1436462"/>
    <s v="N/A"/>
    <s v="PM-9G-16 (Fairfax Secondary Plant Mix)"/>
    <d v="2016-12-02T00:00:00"/>
    <s v="CONSTRUCTION COMPLETED"/>
    <s v="Charles.Harvey"/>
    <s v="Charles.Harvey@VDOT.virginia.gov"/>
    <s v="Resurfacing"/>
    <s v="Fairfax Secondary Plant Mix"/>
    <x v="5"/>
    <s v="Fairfax County"/>
    <s v="FAIRFAX"/>
    <s v="Northern"/>
    <s v="Northern Virginia : Fairfax County"/>
    <s v="Northern Virginia : Fairfax"/>
    <s v="URBAN COLLECTOR"/>
    <s v="S"/>
    <s v="Secondary"/>
    <s v="Various"/>
    <s v=""/>
    <m/>
    <s v="Various"/>
    <m/>
    <s v="Various"/>
    <m/>
    <m/>
    <m/>
    <m/>
    <n v="2.25"/>
    <m/>
    <m/>
    <s v="Paved shoulder (various widths)"/>
    <m/>
    <m/>
    <m/>
    <s v="N"/>
    <m/>
    <m/>
  </r>
  <r>
    <n v="107403"/>
    <s v="PM9D029F16"/>
    <s v="INSYP"/>
    <n v="236"/>
    <n v="1436356"/>
    <s v="N/A"/>
    <s v="PM-9D-16 (Fairfax Secondary Plant Mix)"/>
    <d v="2016-12-02T00:00:00"/>
    <s v="CONSTRUCTION COMPLETED"/>
    <s v="Ebbie.Attar"/>
    <s v="Ebbie.Attar@VDOT.virginia.gov"/>
    <s v="Resurfacing"/>
    <s v="Secondary corrective maintenance. "/>
    <x v="5"/>
    <s v="Fairfax County"/>
    <s v="FAIRFAX"/>
    <s v="Northern"/>
    <s v="Northern Virginia : Fairfax County"/>
    <s v="Northern Virginia : Fairfax"/>
    <s v="URBAN LOCAL"/>
    <s v="S"/>
    <s v="Secondary"/>
    <s v="Various"/>
    <s v=""/>
    <m/>
    <s v="Various"/>
    <m/>
    <s v="Various"/>
    <m/>
    <m/>
    <m/>
    <m/>
    <m/>
    <m/>
    <m/>
    <s v="Paved shoulder (various widths)"/>
    <m/>
    <m/>
    <m/>
    <s v="N"/>
    <m/>
    <m/>
  </r>
  <r>
    <n v="108179"/>
    <s v="PM9J029F16"/>
    <s v="NOSYP"/>
    <s v="N/A"/>
    <s v="N/A"/>
    <s v="N/A"/>
    <s v="PM-9J-16 (Fairfax Secondary Plant Mix - Fed Eligible)"/>
    <d v="2016-12-02T00:00:00"/>
    <s v="CONSTRUCTION COMPLETED"/>
    <s v="Mehrdad.Naderi"/>
    <s v="Mehrdad.Naderi@VDOT.virginia.gov"/>
    <s v="Resurfacing"/>
    <s v="Pave Various Fairfax Secondary Roads."/>
    <x v="5"/>
    <s v="Fairfax County"/>
    <s v="FAIRFAX"/>
    <s v="Northern"/>
    <s v="Northern Virginia : Fairfax County"/>
    <s v="Northern Virginia : Fairfax"/>
    <s v="URBAN PRINCIPAL ARTERIAL"/>
    <s v="S"/>
    <s v="Secondary"/>
    <s v="Various"/>
    <s v=""/>
    <m/>
    <s v="Various"/>
    <m/>
    <s v="Various"/>
    <m/>
    <m/>
    <m/>
    <m/>
    <m/>
    <m/>
    <m/>
    <s v="Paved shoulder (various widths) and sharrows"/>
    <m/>
    <m/>
    <m/>
    <s v="N"/>
    <m/>
    <m/>
  </r>
  <r>
    <n v="108163"/>
    <s v="PM9O053F16"/>
    <s v="NOSYP"/>
    <s v="N/A"/>
    <s v="N/A"/>
    <s v="N/A"/>
    <s v="PM-9O-16 (Loudoun Secondary Plant Mix)"/>
    <d v="2016-12-02T00:00:00"/>
    <s v="CONSTRUCTION COMPLETED"/>
    <s v="Ebbie.Attar"/>
    <s v="Ebbie.Attar@VDOT.virginia.gov"/>
    <s v="Resurfacing"/>
    <s v="Pave Various Loudoun Secondary Roads.  "/>
    <x v="5"/>
    <s v="Loudoun County"/>
    <s v="LEESBURG"/>
    <s v="Northern"/>
    <s v="Northern Virginia : Loudoun County"/>
    <s v="Northern Virginia : Loudoun"/>
    <s v="URBAN LOCAL"/>
    <s v="S"/>
    <s v="Secondary"/>
    <s v="Various"/>
    <s v=""/>
    <m/>
    <s v="Various"/>
    <m/>
    <s v="Various"/>
    <m/>
    <m/>
    <m/>
    <m/>
    <m/>
    <m/>
    <m/>
    <s v="Paved shoulder (various widths)"/>
    <m/>
    <m/>
    <m/>
    <s v="N"/>
    <m/>
    <m/>
  </r>
  <r>
    <n v="107961"/>
    <s v="PM9W076F16"/>
    <s v="NOSYP"/>
    <s v="N/A"/>
    <s v="N/A"/>
    <s v="N/A"/>
    <s v="PM-9W-16 (PRINCE WILLIAM COUNTY SECONDARY PLANT MIX) "/>
    <d v="2016-12-02T00:00:00"/>
    <s v="CONSTRUCTION COMPLETED"/>
    <s v="Ebbie.Attar"/>
    <s v="Ebbie.Attar@VDOT.virginia.gov"/>
    <s v="Resurfacing"/>
    <s v="Prince William County Secondary Plant Mix"/>
    <x v="5"/>
    <s v="Prince William County"/>
    <s v="MANASSAS"/>
    <s v="Northern"/>
    <s v="Northern Virginia : Prince William County"/>
    <s v="Northern Virginia : Prince William"/>
    <s v="URBAN LOCAL"/>
    <s v="S"/>
    <s v="Secondary"/>
    <s v="various"/>
    <s v=""/>
    <m/>
    <s v="various"/>
    <m/>
    <s v="various"/>
    <m/>
    <m/>
    <m/>
    <m/>
    <m/>
    <m/>
    <m/>
    <s v="Paved shoulder (various widths)"/>
    <m/>
    <m/>
    <m/>
    <s v="N"/>
    <m/>
    <m/>
  </r>
  <r>
    <n v="107971"/>
    <s v="PM9L053F16"/>
    <s v="NOSYP"/>
    <s v="N/A"/>
    <s v="N/A"/>
    <s v="N/A"/>
    <s v="PM-9L-16 (Loudoun County Primary Plant Mix) "/>
    <d v="2016-12-01T00:00:00"/>
    <s v="CONSTRUCTION COMPLETED"/>
    <s v="Ebbie.Attar"/>
    <s v="Ebbie.Attar@VDOT.virginia.gov"/>
    <s v="Resurfacing"/>
    <s v="Primary Paving Plant Mix"/>
    <x v="5"/>
    <s v="Loudoun County"/>
    <s v="LEESBURG"/>
    <s v="Northern"/>
    <s v="Northern Virginia : Loudoun County"/>
    <s v="Northern Virginia : Loudoun"/>
    <s v="URBAN PRINCIPAL ARTERIAL"/>
    <s v="P"/>
    <s v="Primary"/>
    <s v="Various"/>
    <s v=""/>
    <m/>
    <s v="Various"/>
    <m/>
    <s v="Various"/>
    <m/>
    <m/>
    <m/>
    <m/>
    <m/>
    <m/>
    <m/>
    <s v="Paved shoulder (various widths)"/>
    <m/>
    <m/>
    <m/>
    <s v="N"/>
    <m/>
    <m/>
  </r>
  <r>
    <n v="106504"/>
    <s v="999996A337"/>
    <s v="PUBLIC"/>
    <n v="226"/>
    <n v="1369003"/>
    <s v="SYIP Details"/>
    <s v="NRO NOVA Signal Safety Improvements "/>
    <d v="2016-12-01T00:00:00"/>
    <s v="WAITING FINANCIAL CLOSURE"/>
    <s v="Kathy.Asmussen"/>
    <s v="Kathy.Asmussen@VDOT.virginia.gov"/>
    <s v="Safety"/>
    <s v="Improve signal timing and visibility of signals for safety Districtwide.  Project breakout of existing project UPC 105593."/>
    <x v="5"/>
    <s v="Northern Virginia District-wide"/>
    <m/>
    <s v="Northern"/>
    <s v="Northern Virginia : Northern Virginia District-wide"/>
    <m/>
    <s v="URBAN PRINCIPAL ARTERIAL"/>
    <s v="P"/>
    <s v="Primary"/>
    <m/>
    <s v=""/>
    <m/>
    <s v="Districtwide"/>
    <m/>
    <s v="Districtwide"/>
    <n v="0"/>
    <s v="MI"/>
    <m/>
    <m/>
    <m/>
    <m/>
    <m/>
    <m/>
    <m/>
    <m/>
    <m/>
    <m/>
    <m/>
    <m/>
  </r>
  <r>
    <n v="108026"/>
    <s v="PM9X076F16"/>
    <s v="NOSYP"/>
    <s v="N/A"/>
    <s v="N/A"/>
    <s v="N/A"/>
    <s v="PM-9X-16 (Prince William Secondary Plant Mix)"/>
    <d v="2016-11-28T00:00:00"/>
    <s v="CONSTRUCTION COMPLETED"/>
    <s v="Ebbie.Attar"/>
    <s v="Ebbie.Attar@VDOT.virginia.gov"/>
    <s v="Resurfacing"/>
    <s v="Prince William Secondary Plant Mix"/>
    <x v="5"/>
    <s v="Prince William County"/>
    <s v="MANASSAS"/>
    <s v="Northern"/>
    <s v="Northern Virginia : Prince William County"/>
    <s v="Northern Virginia : Prince William"/>
    <s v="URBAN LOCAL"/>
    <s v="S"/>
    <s v="Secondary"/>
    <s v="Various"/>
    <s v=""/>
    <m/>
    <s v="Various"/>
    <m/>
    <s v="Various"/>
    <m/>
    <m/>
    <m/>
    <m/>
    <m/>
    <m/>
    <m/>
    <m/>
    <m/>
    <m/>
    <m/>
    <m/>
    <m/>
    <m/>
  </r>
  <r>
    <n v="108164"/>
    <s v="PM9Z076F16"/>
    <s v="NOSYP"/>
    <s v="N/A"/>
    <s v="N/A"/>
    <s v="N/A"/>
    <s v="PM-9Z-16 (Prince William Secondary Plant Mix)"/>
    <d v="2016-11-28T00:00:00"/>
    <s v="CONSTRUCTION COMPLETED"/>
    <s v="Ebbie.Attar"/>
    <s v="Ebbie.Attar@VDOT.virginia.gov"/>
    <s v="Resurfacing"/>
    <s v="Pave Various Prince William Secondary Roads.  "/>
    <x v="5"/>
    <s v="Prince William County"/>
    <s v="MANASSAS"/>
    <s v="Northern"/>
    <s v="Northern Virginia : Prince William County"/>
    <s v="Northern Virginia : Prince William"/>
    <s v="URBAN LOCAL"/>
    <s v="S"/>
    <s v="Secondary"/>
    <s v="Various"/>
    <s v=""/>
    <m/>
    <s v="Various"/>
    <m/>
    <s v="Various"/>
    <m/>
    <m/>
    <m/>
    <m/>
    <m/>
    <m/>
    <m/>
    <s v="Paved shoulder (various widths)"/>
    <m/>
    <m/>
    <m/>
    <s v="N"/>
    <m/>
    <m/>
  </r>
  <r>
    <n v="106436"/>
    <s v="0692053105"/>
    <s v="INSYP"/>
    <n v="226"/>
    <n v="1451549"/>
    <s v="N/A"/>
    <s v="ROCKY LANE - REHABILITATE AND PAVE AS A RURAL RUSTIC ROAD"/>
    <d v="2016-11-23T00:00:00"/>
    <s v="WAITING FINANCIAL CLOSURE"/>
    <s v="Michael.Gleasman"/>
    <s v="Michael.Gleasman@VDOT.virginia.gov"/>
    <s v="Reconstruction w/o Added Capacity"/>
    <s v="REHABILITATE AND PAVE AS A RURAL RUSTIC ROAD."/>
    <x v="5"/>
    <s v="Loudoun County"/>
    <s v="LEESBURG"/>
    <s v="Northern"/>
    <s v="Northern Virginia : Loudoun County"/>
    <s v="Northern Virginia : Loudoun"/>
    <s v="RURAL LOCAL"/>
    <s v="S"/>
    <s v="Secondary"/>
    <s v="ROCKY LANE"/>
    <s v="SC-692E (Loudoun County)"/>
    <n v="2.95"/>
    <s v="Int. Rte 681 Milltown Road"/>
    <n v="3.25"/>
    <s v="0.3 mi. East Rte 681 Milltown Road"/>
    <n v="0.3"/>
    <s v="MI"/>
    <m/>
    <m/>
    <m/>
    <m/>
    <n v="0.3"/>
    <m/>
    <m/>
    <m/>
    <m/>
    <m/>
    <m/>
    <m/>
  </r>
  <r>
    <n v="93568"/>
    <s v="0659053965"/>
    <s v="PUBLIC"/>
    <n v="226"/>
    <n v="810338"/>
    <s v="SYIP Details"/>
    <s v="Roadway improvements including align, lane, shldr, guardrail"/>
    <d v="2016-11-23T00:00:00"/>
    <s v="CONSTRUCTION COMPLETED"/>
    <s v="Michael.Gleasman"/>
    <s v="Michael.Gleasman@VDOT.virginia.gov"/>
    <s v="Safety"/>
    <s v="Improve the roadway alignment, increase shoulder and lane width, add guardrail and improve roadside drainage"/>
    <x v="5"/>
    <s v="Loudoun County"/>
    <s v="LEESBURG"/>
    <s v="Northern"/>
    <s v="Northern Virginia : Loudoun County"/>
    <s v="Northern Virginia : Loudoun"/>
    <s v="RURAL MAJOR COLLECTOR"/>
    <s v="S"/>
    <s v="Secondary"/>
    <s v="Gum Spring Road"/>
    <s v="SC-659N (Loudoun County)"/>
    <n v="1.53"/>
    <s v="O.06 Miles North of Cedar Ridge Blvd (Rte 2738)"/>
    <n v="2.2400000000000002"/>
    <s v="0.02 Miles North of Sweetwater Lane"/>
    <n v="0.72399999999999998"/>
    <s v="MI"/>
    <m/>
    <m/>
    <m/>
    <n v="0.54"/>
    <m/>
    <m/>
    <m/>
    <m/>
    <m/>
    <s v="N"/>
    <m/>
    <m/>
  </r>
  <r>
    <n v="108025"/>
    <s v="PM9N053F16"/>
    <s v="NOSYP"/>
    <s v="N/A"/>
    <s v="N/A"/>
    <s v="N/A"/>
    <s v="PM-9N-16 (Loudoun Secondary Plant Mix)"/>
    <d v="2016-11-22T00:00:00"/>
    <s v="CONSTRUCTION COMPLETED"/>
    <s v="Michael.Gleasman"/>
    <s v="Michael.Gleasman@VDOT.virginia.gov"/>
    <s v="Resurfacing"/>
    <s v="Loudoun Secondary Plant Mix"/>
    <x v="5"/>
    <s v="Loudoun County"/>
    <s v="LEESBURG"/>
    <s v="Northern"/>
    <s v="Northern Virginia : Loudoun County"/>
    <s v="Northern Virginia : Loudoun"/>
    <s v="URBAN LOCAL"/>
    <s v="S"/>
    <s v="Secondary"/>
    <s v="Various"/>
    <s v=""/>
    <m/>
    <s v="Various"/>
    <m/>
    <s v="Various"/>
    <m/>
    <m/>
    <m/>
    <m/>
    <m/>
    <m/>
    <m/>
    <s v="Paved shoulder (various widths)"/>
    <m/>
    <m/>
    <m/>
    <s v="N"/>
    <m/>
    <m/>
  </r>
  <r>
    <n v="107972"/>
    <s v="PM9F029F16"/>
    <s v="NOSYP"/>
    <s v="N/A"/>
    <s v="N/A"/>
    <s v="N/A"/>
    <s v="PM-9F-16 (Fairfax Primary)"/>
    <d v="2016-11-22T00:00:00"/>
    <s v="CONSTRUCTION COMPLETED"/>
    <s v="Ebbie.Attar"/>
    <s v="Ebbie.Attar@VDOT.virginia.gov"/>
    <s v="Resurfacing"/>
    <s v="Primary Plant Mix"/>
    <x v="5"/>
    <s v="Fairfax County"/>
    <s v="FAIRFAX"/>
    <s v="Northern"/>
    <s v="Northern Virginia : Fairfax County"/>
    <s v="Northern Virginia : Fairfax"/>
    <s v="URBAN PRINCIPAL ARTERIAL"/>
    <s v="P"/>
    <s v="Primary"/>
    <s v="Various"/>
    <s v=""/>
    <m/>
    <s v="Various"/>
    <m/>
    <s v="Various"/>
    <m/>
    <m/>
    <m/>
    <m/>
    <m/>
    <m/>
    <m/>
    <s v="Paved shoulder (various widths)"/>
    <m/>
    <m/>
    <m/>
    <s v="N"/>
    <m/>
    <m/>
  </r>
  <r>
    <n v="107402"/>
    <s v="PM9P076F16"/>
    <s v="NOSYP"/>
    <s v="N/A"/>
    <s v="N/A"/>
    <s v="N/A"/>
    <s v="PM-9P-16 (Prince William County Primary Plant Mix)"/>
    <d v="2016-11-22T00:00:00"/>
    <s v="CONSTRUCTION COMPLETED"/>
    <s v="Ebbie.Attar"/>
    <s v="Ebbie.Attar@VDOT.virginia.gov"/>
    <s v="Resurfacing"/>
    <s v="Primary corrective maintenance."/>
    <x v="5"/>
    <s v="Prince William County"/>
    <s v="MANASSAS"/>
    <s v="Northern"/>
    <s v="Northern Virginia : Prince William County"/>
    <s v="Northern Virginia : Prince William"/>
    <s v="URBAN PRINCIPAL ARTERIAL"/>
    <s v="P"/>
    <s v="Primary"/>
    <s v="Various"/>
    <s v=""/>
    <m/>
    <s v="Various"/>
    <m/>
    <s v="Various"/>
    <m/>
    <m/>
    <m/>
    <m/>
    <m/>
    <m/>
    <m/>
    <m/>
    <m/>
    <m/>
    <m/>
    <m/>
    <m/>
    <m/>
  </r>
  <r>
    <n v="108161"/>
    <s v="PM9H029F16"/>
    <s v="NOSYP"/>
    <s v="N/A"/>
    <s v="N/A"/>
    <s v="N/A"/>
    <s v="PM-9H-16 (Fairfax Secondary Plant Mix)"/>
    <d v="2016-11-16T00:00:00"/>
    <s v="CONSTRUCTION COMPLETED"/>
    <s v="Mehrdad.Naderi"/>
    <s v="Mehrdad.Naderi@VDOT.virginia.gov"/>
    <s v="Resurfacing"/>
    <s v="Pave Various Fairfax Secondary Roads. "/>
    <x v="5"/>
    <s v="Fairfax County"/>
    <s v="FAIRFAX"/>
    <s v="Northern"/>
    <s v="Northern Virginia : Fairfax County"/>
    <s v="Northern Virginia : Fairfax"/>
    <s v="URBAN LOCAL"/>
    <s v="S"/>
    <s v="Secondary"/>
    <s v="Various"/>
    <s v=""/>
    <m/>
    <s v="Various"/>
    <m/>
    <s v="Various"/>
    <m/>
    <m/>
    <m/>
    <m/>
    <n v="1.45"/>
    <m/>
    <m/>
    <m/>
    <m/>
    <m/>
    <m/>
    <s v="N"/>
    <m/>
    <m/>
  </r>
  <r>
    <n v="107969"/>
    <s v="PM9B029F16"/>
    <s v="NOSYP"/>
    <s v="N/A"/>
    <s v="N/A"/>
    <s v="N/A"/>
    <s v="PM-9B-16 (Fairfax Secondary Plant Mix) "/>
    <d v="2016-11-14T00:00:00"/>
    <s v="CONSTRUCTION COMPLETED"/>
    <s v="Ebbie.Attar"/>
    <s v="Ebbie.Attar@VDOT.virginia.gov"/>
    <s v="Resurfacing"/>
    <s v="Fairfax County Secondary Plant Mix"/>
    <x v="5"/>
    <s v="Fairfax County"/>
    <s v="FAIRFAX"/>
    <s v="Northern"/>
    <s v="Northern Virginia : Fairfax County"/>
    <s v="Northern Virginia : Fairfax"/>
    <s v="URBAN LOCAL"/>
    <s v="S"/>
    <s v="Secondary"/>
    <s v="Various"/>
    <s v=""/>
    <m/>
    <s v="Various"/>
    <m/>
    <s v="Various"/>
    <m/>
    <m/>
    <m/>
    <m/>
    <m/>
    <m/>
    <m/>
    <s v="Paved shoulder (various widths)"/>
    <m/>
    <m/>
    <m/>
    <s v="N"/>
    <m/>
    <m/>
  </r>
  <r>
    <n v="109624"/>
    <s v="0123151207"/>
    <s v="PUBLIC"/>
    <n v="233"/>
    <n v="1459228"/>
    <s v="SYIP Details"/>
    <s v="#SGR CITY OF FAIRFAX PRIMARY EXTENSION PAV FY17 - RTE 123NB"/>
    <d v="2016-11-11T00:00:00"/>
    <s v="CONSTRUCTION COMPLETED"/>
    <s v="John.Flemming"/>
    <s v="John.Flemming@VDOT.virginia.gov"/>
    <s v="Resurfacing"/>
    <s v="FY17 Primary Extension Paving for the City of Fairfax. Route 123 NB between the Southern City limits and Armstrong Street."/>
    <x v="5"/>
    <s v="Fairfax"/>
    <s v="FAIRFAX"/>
    <s v="Northern"/>
    <s v="Northern Virginia : Fairfax"/>
    <s v="Northern Virginia : Fairfax"/>
    <s v="URBAN PRINCIPAL ARTERIAL"/>
    <s v="U"/>
    <s v="Urban"/>
    <s v="Route 123 NB"/>
    <s v=""/>
    <m/>
    <s v="Southern City limits"/>
    <m/>
    <s v="Armstrong St"/>
    <n v="0.43"/>
    <s v="MI"/>
    <m/>
    <m/>
    <m/>
    <m/>
    <m/>
    <m/>
    <m/>
    <m/>
    <m/>
    <m/>
    <m/>
    <m/>
  </r>
  <r>
    <n v="107817"/>
    <s v="U000100843"/>
    <s v="PUBLIC"/>
    <n v="226"/>
    <n v="1427478"/>
    <s v="SYIP Details"/>
    <s v="BIKESHARE STATIONS CITYWIDE"/>
    <d v="2016-11-10T00:00:00"/>
    <s v="CONSTRUCTION STARTED"/>
    <s v="Ed.Del-Rio"/>
    <s v="Ed.Del-Rio@VDOT.virginia.gov"/>
    <s v="Facilities for Pedestrians and Bicycles"/>
    <s v="Relieve congestion by facilitating bicycle use through the installation of bikeshare stations throughout the City."/>
    <x v="5"/>
    <s v="Alexandria"/>
    <s v="FAIRFAX"/>
    <s v="Northern"/>
    <s v="Northern Virginia : Alexandria"/>
    <s v="Northern Virginia : Alexandria"/>
    <s v="N/A"/>
    <s v="U"/>
    <s v="Urban"/>
    <s v="VARIOUS"/>
    <s v=""/>
    <m/>
    <s v="CITYWIDE"/>
    <m/>
    <s v="CITYWIDE"/>
    <m/>
    <m/>
    <m/>
    <m/>
    <m/>
    <m/>
    <m/>
    <m/>
    <m/>
    <s v="Bicycle-sharing stations"/>
    <m/>
    <s v="N"/>
    <m/>
    <m/>
  </r>
  <r>
    <n v="106523"/>
    <s v="006696A334"/>
    <s v="PUBLIC"/>
    <n v="226"/>
    <n v="1392201"/>
    <s v="SYIP Details"/>
    <s v="NRO DMS LIFE-CYCLE REPLACEMENT - ON PRIMARY ROUTES"/>
    <d v="2016-11-09T00:00:00"/>
    <s v="WAITING FINANCIAL CLOSURE"/>
    <s v="Ebo.Duker"/>
    <s v="Ebo.Duker@VDOT.virginia.gov"/>
    <s v="Traffic Management/Engineering"/>
    <s v="Child to UPC 70670_x000d__x000a_Rebuild two obsolete DMS units (1050 &amp; 1670) on deficient sign structures  in Prince William and Arlington Counties. Project will upgrade DMS panels and equipment to improve traveler information, driver alert, safety, and support emergency management."/>
    <x v="5"/>
    <s v="Northern Virginia District-wide"/>
    <m/>
    <s v="Northern"/>
    <s v="Northern Virginia : Northern Virginia District-wide"/>
    <m/>
    <s v="URBAN PRINCIPAL ARTERIAL"/>
    <s v="P"/>
    <s v="Primary"/>
    <s v="Various"/>
    <s v=""/>
    <m/>
    <s v="Various"/>
    <m/>
    <s v="Various"/>
    <m/>
    <m/>
    <m/>
    <m/>
    <m/>
    <m/>
    <m/>
    <m/>
    <m/>
    <m/>
    <m/>
    <m/>
    <m/>
    <m/>
  </r>
  <r>
    <n v="107973"/>
    <s v="LM9B96AF16"/>
    <s v="INSYP"/>
    <n v="236"/>
    <n v="1436451"/>
    <s v="N/A"/>
    <s v="LM-9B-16 (District Wide Primary Latex) "/>
    <d v="2016-10-28T00:00:00"/>
    <s v="CONSTRUCTION COMPLETED"/>
    <s v="Ebbie.Attar"/>
    <s v="Ebbie.Attar@VDOT.virginia.gov"/>
    <s v="Resurfacing"/>
    <s v="District Wide Primary Latex"/>
    <x v="5"/>
    <s v="Northern Virginia District-wide"/>
    <m/>
    <s v="Northern"/>
    <s v="Northern Virginia : Northern Virginia District-wide"/>
    <m/>
    <s v="URBAN PRINCIPAL ARTERIAL"/>
    <s v="P"/>
    <s v="Primary"/>
    <s v="Various"/>
    <s v=""/>
    <m/>
    <s v="Various"/>
    <m/>
    <s v="Various"/>
    <m/>
    <m/>
    <m/>
    <m/>
    <m/>
    <m/>
    <m/>
    <s v="Paved shoulder (various widths)"/>
    <m/>
    <m/>
    <m/>
    <s v="N"/>
    <m/>
    <m/>
  </r>
  <r>
    <n v="107943"/>
    <s v="SS9A96AF16"/>
    <s v="NOSYP"/>
    <s v="N/A"/>
    <s v="N/A"/>
    <s v="N/A"/>
    <s v="SS-9A-16 (District Wide Secondary Slurry Mix) "/>
    <d v="2016-10-28T00:00:00"/>
    <s v="CONSTRUCTION COMPLETED"/>
    <s v="Ebbie.Attar"/>
    <s v="Ebbie.Attar@VDOT.virginia.gov"/>
    <s v="Resurfacing"/>
    <s v="District Wide Preventative Maintenance"/>
    <x v="5"/>
    <s v="Northern Virginia District-wide"/>
    <m/>
    <s v="Northern"/>
    <s v="Northern Virginia : Northern Virginia District-wide"/>
    <m/>
    <s v="URBAN PRINCIPAL ARTERIAL"/>
    <s v="S"/>
    <s v="Secondary"/>
    <s v="Various"/>
    <s v=""/>
    <m/>
    <s v="Various"/>
    <m/>
    <s v="Various"/>
    <m/>
    <m/>
    <m/>
    <m/>
    <m/>
    <m/>
    <m/>
    <s v="Crosswalks"/>
    <m/>
    <m/>
    <m/>
    <s v="N"/>
    <m/>
    <m/>
  </r>
  <r>
    <n v="107950"/>
    <s v="SS9B96AF16"/>
    <s v="NOSYP"/>
    <s v="N/A"/>
    <s v="N/A"/>
    <s v="N/A"/>
    <s v="SS-9B-16 (District Wide Secondary Slurry Seal)"/>
    <d v="2016-10-28T00:00:00"/>
    <s v="CONSTRUCTION COMPLETED"/>
    <s v="Ebbie.Attar"/>
    <s v="Ebbie.Attar@VDOT.virginia.gov"/>
    <s v="Resurfacing"/>
    <s v="District Wide Secondary Slurry Mix"/>
    <x v="5"/>
    <s v="Northern Virginia District-wide"/>
    <m/>
    <s v="Northern"/>
    <s v="Northern Virginia : Northern Virginia District-wide"/>
    <m/>
    <s v="URBAN LOCAL"/>
    <s v="S"/>
    <s v="Secondary"/>
    <s v="Various"/>
    <s v=""/>
    <m/>
    <s v="Various"/>
    <m/>
    <s v="Various"/>
    <m/>
    <m/>
    <m/>
    <m/>
    <m/>
    <m/>
    <m/>
    <m/>
    <m/>
    <m/>
    <m/>
    <m/>
    <m/>
    <m/>
  </r>
  <r>
    <n v="105522"/>
    <s v="U000100R15"/>
    <s v="PUBLIC"/>
    <n v="226"/>
    <n v="1335180"/>
    <s v="SYIP Details"/>
    <s v="ALEXANDRIA RECONSTRUCTION OF VARIOUS ROUTES"/>
    <d v="2016-10-28T00:00:00"/>
    <s v="CONSTRUCTION COMPLETED"/>
    <s v="Ed.Del-Rio"/>
    <s v="Ed.Del-Rio@VDOT.virginia.gov"/>
    <s v="Reconstruction w/o Added Capacity"/>
    <s v="FY'15 CN Revnue Sharing   Roadway preservation through base reconstruction and resurfacing.  East Windsonr Ave; Wheeler Ave; North Beauregard; King St; Monroe Ave."/>
    <x v="5"/>
    <s v="Alexandria"/>
    <s v="FAIRFAX"/>
    <s v="Northern"/>
    <s v="Northern Virginia : Alexandria"/>
    <s v="Northern Virginia : Alexandria"/>
    <s v="URBAN MINOR ARTERIAL"/>
    <s v="U"/>
    <s v="Urban"/>
    <s v="VARIOUS"/>
    <m/>
    <m/>
    <s v="CITYWIDE"/>
    <m/>
    <s v="CITYWIDE"/>
    <m/>
    <m/>
    <m/>
    <m/>
    <m/>
    <m/>
    <m/>
    <m/>
    <m/>
    <m/>
    <m/>
    <m/>
    <m/>
    <m/>
  </r>
  <r>
    <n v="107946"/>
    <s v="LM9C96AF16"/>
    <s v="NOSYP"/>
    <s v="N/A"/>
    <s v="N/A"/>
    <s v="N/A"/>
    <s v="LM-9C-16 (NoVA High Volume Secondary Latex - Federal)"/>
    <d v="2016-10-27T00:00:00"/>
    <s v="CONSTRUCTION COMPLETED"/>
    <s v="Ebbie.Attar"/>
    <s v="Ebbie.Attar@VDOT.virginia.gov"/>
    <s v="Resurfacing"/>
    <s v="District Wide High Volume Secondary Preventative Maintenance"/>
    <x v="5"/>
    <s v="Northern Virginia District-wide"/>
    <m/>
    <s v="Northern"/>
    <s v="Northern Virginia : Northern Virginia District-wide"/>
    <m/>
    <s v="URBAN PRINCIPAL ARTERIAL"/>
    <s v="S"/>
    <s v="Secondary"/>
    <s v="Various"/>
    <s v=""/>
    <m/>
    <s v="Various"/>
    <m/>
    <s v="Various"/>
    <m/>
    <m/>
    <m/>
    <m/>
    <m/>
    <m/>
    <m/>
    <s v="Paved shoulder (various widths) and crosswalk"/>
    <m/>
    <m/>
    <m/>
    <s v="N"/>
    <m/>
    <m/>
  </r>
  <r>
    <n v="108013"/>
    <s v="LM9C96AS16"/>
    <s v="NOSYP"/>
    <s v="N/A"/>
    <s v="N/A"/>
    <s v="N/A"/>
    <s v="LM-9C-16 (NoVA High Volume Secondary Latex - Non Federal)"/>
    <d v="2016-10-27T00:00:00"/>
    <s v="CONSTRUCTION COMPLETED"/>
    <s v="Ebbie.Attar"/>
    <s v="Ebbie.Attar@VDOT.virginia.gov"/>
    <s v="Resurfacing"/>
    <s v="District Wide Secondary Latex"/>
    <x v="5"/>
    <s v="Northern Virginia District-wide"/>
    <m/>
    <s v="Northern"/>
    <s v="Northern Virginia : Northern Virginia District-wide"/>
    <m/>
    <s v="URBAN LOCAL"/>
    <s v="S"/>
    <s v="Secondary"/>
    <s v="Various"/>
    <s v=""/>
    <m/>
    <s v="Various"/>
    <m/>
    <s v="Various"/>
    <m/>
    <m/>
    <m/>
    <m/>
    <m/>
    <m/>
    <m/>
    <m/>
    <m/>
    <m/>
    <m/>
    <m/>
    <m/>
    <m/>
  </r>
  <r>
    <n v="108180"/>
    <s v="LM9D029F16"/>
    <s v="NOSYP"/>
    <s v="N/A"/>
    <s v="N/A"/>
    <s v="N/A"/>
    <s v="LM-9D-16 (Fairfax County Primary Latex)"/>
    <d v="2016-10-27T00:00:00"/>
    <s v="CONSTRUCTION STARTED"/>
    <s v="Ebbie.Attar"/>
    <s v="Ebbie.Attar@VDOT.virginia.gov"/>
    <s v="Resurfacing"/>
    <s v="Latex various Fairfax County Primary Roads"/>
    <x v="5"/>
    <s v="Fairfax County"/>
    <s v="FAIRFAX"/>
    <s v="Northern"/>
    <s v="Northern Virginia : Fairfax County"/>
    <s v="Northern Virginia : Fairfax"/>
    <s v="URBAN PRINCIPAL ARTERIAL"/>
    <s v="P"/>
    <s v="Primary"/>
    <s v="Various"/>
    <s v=""/>
    <m/>
    <s v="Various"/>
    <m/>
    <s v="Various"/>
    <m/>
    <m/>
    <m/>
    <m/>
    <m/>
    <m/>
    <m/>
    <s v="Paved shoulder (various widths)"/>
    <m/>
    <m/>
    <m/>
    <s v="N"/>
    <m/>
    <m/>
  </r>
  <r>
    <n v="106050"/>
    <s v="EN14259103"/>
    <s v="PUBLIC"/>
    <n v="226"/>
    <n v="1334272"/>
    <s v="SYIP Details"/>
    <s v="MIDDLEBURG DOWNTOWN PEDESTRIAN IMPROVEMENTS"/>
    <d v="2016-10-27T00:00:00"/>
    <s v="CONSTRUCTION COMPLETED"/>
    <s v="Michael.Gleasman"/>
    <s v="Michael.Gleasman@VDOT.virginia.gov"/>
    <s v="Scenic or Historic Highway Programs"/>
    <s v="Pedestrian safety improvements along Washington Street (Rte 50) including rehabilitated brick sidewalks and pedestrian scale lighting.  Supplements UPC 103887 RTE 50 TRAFFIC CALMING - TOWN OF MIDDLEBURG."/>
    <x v="5"/>
    <s v="Middleburg"/>
    <s v="LEESBURG"/>
    <s v="Northern"/>
    <s v="Northern Virginia : Loudoun County"/>
    <s v="Northern Virginia : Middleburg"/>
    <s v="RURAL MINOR ARTERIAL"/>
    <s v="E"/>
    <s v="Enhancement"/>
    <s v="WASHINGTON STREET"/>
    <s v="US-50E"/>
    <n v="45.51"/>
    <s v="Int. Rte 626 The Plains Road "/>
    <n v="46.77"/>
    <s v="Int. Rte 1201 Jay Street "/>
    <n v="1.26"/>
    <s v="MI"/>
    <m/>
    <m/>
    <m/>
    <m/>
    <m/>
    <s v="ADA ramps and rehabilitate brick sidewalks"/>
    <m/>
    <s v="Lighting"/>
    <m/>
    <s v="N"/>
    <m/>
    <m/>
  </r>
  <r>
    <n v="103887"/>
    <s v="0050259241"/>
    <s v="PUBLIC"/>
    <n v="226"/>
    <n v="1262138"/>
    <s v="SYIP Details"/>
    <s v="RTE 50 TRAFFIC CALMING - TOWN OF MIDDLEBURG"/>
    <d v="2016-10-27T00:00:00"/>
    <s v="CONSTRUCTION COMPLETED"/>
    <s v="Michael.Gleasman"/>
    <s v="Michael.Gleasman@VDOT.virginia.gov"/>
    <s v="Scenic or Historic Highway Programs"/>
    <s v="Traffic calming, pedestrian and safety improvements in accordance with the Route 50 Traffic Calming Corridor, UPC 52330. "/>
    <x v="5"/>
    <s v="Middleburg"/>
    <s v="LEESBURG"/>
    <s v="Northern"/>
    <s v="Northern Virginia : Loudoun County"/>
    <s v="Northern Virginia : Middleburg"/>
    <s v="RURAL MINOR ARTERIAL"/>
    <s v="P"/>
    <s v="Primary"/>
    <s v="Washington Street"/>
    <s v="US-50E"/>
    <n v="46.12"/>
    <s v="0.0190 Mi. West of The Plains Road"/>
    <n v="46.54"/>
    <s v="0.0109 Mi. East of Jay Street"/>
    <n v="0.42"/>
    <s v="MI"/>
    <m/>
    <m/>
    <m/>
    <m/>
    <m/>
    <s v="Traffic calming devices, ADA ramps, rehabilitate and widen existing brick sidewalks, and install new brick crosswalks"/>
    <m/>
    <s v="Lighting and wayfinding signage"/>
    <m/>
    <s v="N"/>
    <m/>
    <m/>
  </r>
  <r>
    <n v="107967"/>
    <s v="PM9Y96AF16"/>
    <s v="NOSYP"/>
    <s v="N/A"/>
    <s v="N/A"/>
    <s v="N/A"/>
    <s v="PM-9Y-16 (Preventative Maintenance/Thin Overlays)"/>
    <d v="2016-10-24T00:00:00"/>
    <s v="CONSTRUCTION COMPLETED"/>
    <s v="Ebbie.Attar"/>
    <s v="Ebbie.Attar@VDOT.virginia.gov"/>
    <s v="Resurfacing"/>
    <s v="Thin Overlays"/>
    <x v="5"/>
    <s v="Northern Virginia District-wide"/>
    <m/>
    <s v="Northern"/>
    <s v="Northern Virginia : Northern Virginia District-wide"/>
    <m/>
    <s v="URBAN LOCAL"/>
    <s v="S"/>
    <s v="Secondary"/>
    <s v="Various"/>
    <s v=""/>
    <m/>
    <s v="Various"/>
    <m/>
    <s v="Various"/>
    <m/>
    <m/>
    <m/>
    <m/>
    <m/>
    <m/>
    <m/>
    <s v="Paved shoulder (various widths)"/>
    <m/>
    <m/>
    <m/>
    <s v="N"/>
    <m/>
    <m/>
  </r>
  <r>
    <n v="106581"/>
    <s v="0620029197"/>
    <s v="PUBLIC"/>
    <n v="226"/>
    <n v="1403012"/>
    <s v="SYIP Details"/>
    <s v="BRADDOCK ROAD PLEASANT FOREST TRAIL"/>
    <d v="2016-10-18T00:00:00"/>
    <s v="CONSTRUCTION COMPLETED"/>
    <s v="Chan.Basnayake"/>
    <s v="Chan.Basnayake@VDOT.virginia.gov"/>
    <s v="Facilities for Pedestrians and Bicycles"/>
    <s v="Construct a 10' asphalt trail along the south side of Braddock Road between Pleasany Vally Rd and Pleasant Forest Drive "/>
    <x v="5"/>
    <s v="Fairfax County"/>
    <s v="FAIRFAX"/>
    <s v="Northern"/>
    <s v="Northern Virginia : Fairfax County"/>
    <s v="Northern Virginia : Fairfax"/>
    <s v="URBAN MINOR ARTERIAL"/>
    <s v="S"/>
    <s v="Secondary"/>
    <s v="Braddock Road"/>
    <s v="SC-620E (Fairfax County)"/>
    <n v="0.72"/>
    <s v="Pleasant Valley Road"/>
    <n v="0.99"/>
    <s v="Pleasant Forest Drive"/>
    <n v="6.2700000000000006E-2"/>
    <m/>
    <n v="0.28000000000000003"/>
    <m/>
    <m/>
    <m/>
    <m/>
    <s v="ADA ramps"/>
    <m/>
    <m/>
    <m/>
    <s v="N"/>
    <m/>
    <m/>
  </r>
  <r>
    <n v="105472"/>
    <s v="EN06286125"/>
    <s v="NOSYP"/>
    <s v="N/A"/>
    <s v="N/A"/>
    <s v="N/A"/>
    <s v="Town of Purcellville Streetscape - Phase II C502"/>
    <d v="2016-10-10T00:00:00"/>
    <s v="CONSTRUCTION COMPLETED"/>
    <s v="John.Flemming"/>
    <s v="John.Flemming@VDOT.virginia.gov"/>
    <s v="Facilities for Pedestrians and Bicycles"/>
    <s v="Streetscape improvements along N. 21st Street in downtown Purcellville"/>
    <x v="5"/>
    <s v="Purcellville"/>
    <s v="LEESBURG"/>
    <s v="Northern"/>
    <s v="Northern Virginia : Purcellville"/>
    <s v="Northern Virginia : Purcellville"/>
    <s v="URBAN LOCAL"/>
    <s v="E"/>
    <s v="Enhancement"/>
    <s v="North 21st Street"/>
    <s v="UR-12E(2) (Town of Purcellville)"/>
    <n v="0"/>
    <s v="Int. Business Rte 7"/>
    <n v="0.12"/>
    <s v="0.3 mi. north, int. Business Rte 7"/>
    <n v="0.3"/>
    <s v="MI"/>
    <m/>
    <n v="0.3"/>
    <m/>
    <m/>
    <m/>
    <s v="ADA ramps and crosswalk"/>
    <m/>
    <s v="Lighting"/>
    <m/>
    <s v="N"/>
    <m/>
    <m/>
  </r>
  <r>
    <n v="106979"/>
    <s v="U000235R62"/>
    <s v="PUBLIC"/>
    <n v="226"/>
    <n v="1418914"/>
    <s v="SYIP Details"/>
    <s v="PAVEMENT OVERLAY TOWN OF HERNDON"/>
    <d v="2016-09-30T00:00:00"/>
    <s v="CONSTRUCTION COMPLETED"/>
    <s v="John.Flemming"/>
    <s v="John.Flemming@VDOT.virginia.gov"/>
    <s v="Resurfacing"/>
    <s v="MN - Pavement overlay on various routes in Town of Herndon"/>
    <x v="5"/>
    <s v="Herndon"/>
    <s v="FAIRFAX"/>
    <s v="Northern"/>
    <s v="Northern Virginia : Herndon"/>
    <s v="Northern Virginia : Herndon"/>
    <s v="URBAN MINOR ARTERIAL"/>
    <s v="N"/>
    <s v="Miscellaneous"/>
    <s v="Various Routes"/>
    <s v=""/>
    <m/>
    <s v="Various Locations"/>
    <m/>
    <s v="Various Locations"/>
    <n v="0"/>
    <s v="MI"/>
    <m/>
    <m/>
    <m/>
    <m/>
    <m/>
    <m/>
    <m/>
    <m/>
    <m/>
    <m/>
    <m/>
    <m/>
  </r>
  <r>
    <n v="106951"/>
    <s v="0028053122"/>
    <s v="INSYP"/>
    <n v="236"/>
    <n v="1436278"/>
    <s v="N/A"/>
    <s v="Route 28 Joint Closures"/>
    <d v="2016-09-23T00:00:00"/>
    <s v="CONSTRUCTION COMPLETED"/>
    <s v="Michael.Gleasman"/>
    <s v="Michael.Gleasman@VDOT.virginia.gov"/>
    <s v="Bridge Rehab w/o Added Capacity"/>
    <s v="To close open joints in advance of the Silver Line Phase II construction."/>
    <x v="5"/>
    <s v="Loudoun County"/>
    <s v="LEESBURG"/>
    <s v="Northern"/>
    <s v="Northern Virginia : Loudoun County"/>
    <s v="Northern Virginia : Loudoun"/>
    <s v="URBAN PRINCIPAL ARTERIAL"/>
    <s v="P"/>
    <s v="Primary"/>
    <s v="Sully Road"/>
    <s v="VA-28N"/>
    <n v="39.35"/>
    <s v="approx. 0.95 miles from Route 608"/>
    <n v="39.409999999999997"/>
    <s v="approx. 1.03 miles from Route 608"/>
    <n v="0.06"/>
    <s v="MI"/>
    <m/>
    <m/>
    <m/>
    <m/>
    <m/>
    <m/>
    <m/>
    <m/>
    <m/>
    <m/>
    <m/>
    <m/>
  </r>
  <r>
    <n v="106973"/>
    <s v="U000151R91"/>
    <s v="PUBLIC"/>
    <n v="226"/>
    <n v="1418915"/>
    <s v="SYIP Details"/>
    <s v="BATTERY BACK-UP INSTALLATION AT VARIOUS INTERSECTIONS"/>
    <d v="2016-09-13T00:00:00"/>
    <s v="NO DATES SET YET"/>
    <s v="John.Flemming"/>
    <s v="John.Flemming@VDOT.virginia.gov"/>
    <s v="Safety"/>
    <s v="Battery back-up systems for signals at various intersections citywide"/>
    <x v="5"/>
    <s v="Fairfax"/>
    <s v="FAIRFAX"/>
    <s v="Northern"/>
    <s v="Northern Virginia : Fairfax"/>
    <s v="Northern Virginia : Fairfax"/>
    <s v="URBAN MINOR ARTERIAL"/>
    <s v="N"/>
    <s v="Miscellaneous"/>
    <s v="Various Streets"/>
    <s v=""/>
    <m/>
    <s v="Various Locations"/>
    <m/>
    <s v="Various Locations"/>
    <n v="0"/>
    <s v="MI"/>
    <m/>
    <m/>
    <m/>
    <m/>
    <m/>
    <m/>
    <m/>
    <m/>
    <m/>
    <m/>
    <m/>
    <m/>
  </r>
  <r>
    <n v="98372"/>
    <s v="0784076051"/>
    <s v="PUBLIC"/>
    <n v="233"/>
    <n v="978279"/>
    <s v="SYIP Details"/>
    <s v="Intersection Improvements Dale Blvd (Rte 784) at Hillendale "/>
    <d v="2016-09-12T00:00:00"/>
    <s v="CONSTRUCTION COMPLETED"/>
    <s v="Michael.Gleasman"/>
    <s v="Michael.Gleasman@VDOT.virginia.gov"/>
    <s v="Safety"/>
    <s v="Construct Dual Left Turn Lane on Dale Blvd (Rte 784) SB at Hillendale Dr (Rte 1954) and upgrade Signal to Mast Arm and Improve Sight Distance."/>
    <x v="5"/>
    <s v="Prince William County"/>
    <s v="MANASSAS"/>
    <s v="Northern"/>
    <s v="Northern Virginia : Prince William County"/>
    <s v="Northern Virginia : Prince William"/>
    <s v="URBAN MINOR ARTERIAL"/>
    <s v="S"/>
    <s v="Secondary"/>
    <s v="SR 784 Dale Blvd "/>
    <s v="SC-784E (Prince William County)"/>
    <n v="3.18"/>
    <s v="0.09 Miles West of Hillendale Drive"/>
    <n v="3.32"/>
    <s v="0.01 Miles East of Hillendale Drive"/>
    <n v="0.1"/>
    <s v="MI"/>
    <m/>
    <m/>
    <m/>
    <m/>
    <m/>
    <s v="Pedestrian signal heads and ADA Ramps"/>
    <m/>
    <m/>
    <m/>
    <s v="N"/>
    <m/>
    <m/>
  </r>
  <r>
    <n v="106437"/>
    <s v="0616053088"/>
    <s v="PUBLIC"/>
    <n v="226"/>
    <n v="1323493"/>
    <s v="SYIP Details"/>
    <s v="RT. 616  FLEETWOOD RD. RECONSTR. AND PAVE GRAVEL RD."/>
    <d v="2016-09-10T00:00:00"/>
    <s v="CONSTRUCTION COMPLETED"/>
    <s v="Michael.Gleasman"/>
    <s v="Michael.Gleasman@VDOT.virginia.gov"/>
    <s v="Restoration and Rehabilitation"/>
    <s v="RESTORE, REHABILITATE AND PAVE GRAVEL RD."/>
    <x v="5"/>
    <s v="Loudoun County"/>
    <s v="LEESBURG"/>
    <s v="Northern"/>
    <s v="Northern Virginia : Loudoun County"/>
    <s v="Northern Virginia : Loudoun"/>
    <s v="RURAL LOCAL"/>
    <s v="S"/>
    <s v="Secondary"/>
    <s v="FLEETWOOD ROAD"/>
    <s v="SC-616N (Loudoun County)"/>
    <n v="2.46"/>
    <s v="0.3 MI. NORTH OF RTE. 50"/>
    <n v="4.21"/>
    <s v="INT.EVERFIELD DR."/>
    <n v="1.75"/>
    <s v="MI"/>
    <m/>
    <m/>
    <m/>
    <m/>
    <m/>
    <s v="Paved shoulder (various widths)"/>
    <m/>
    <m/>
    <m/>
    <s v="N"/>
    <m/>
    <m/>
  </r>
  <r>
    <n v="105335"/>
    <s v="CG9A96A276"/>
    <s v="INSYP"/>
    <n v="222"/>
    <n v="1302970"/>
    <s v="N/A"/>
    <s v="2014 FAIRFAX/ARLINGTON/INTERSTATE INCIDENTAL CONCRETE REPAIR"/>
    <d v="2016-09-01T00:00:00"/>
    <s v="WAITING FINANCIAL CLOSURE"/>
    <s v="Ebbie.Attar"/>
    <s v="Ebbie.Attar@VDOT.virginia.gov"/>
    <s v="Restoration and Rehabilitation"/>
    <s v="2014 FAIRFAX/ ARLINGTON/ INTERSTATE CONCRETE REPAIR. PROJECT IS ON-CALL AND WILL BE RENEWABLE BASED ON EXPIRATION OF TIME OR MONEY, WHICHEVER COMES FIRST"/>
    <x v="5"/>
    <s v="Northern Virginia District-wide"/>
    <m/>
    <s v="Northern"/>
    <s v="Northern Virginia : Northern Virginia District-wide"/>
    <m/>
    <s v="URBAN PRINCIPAL ARTERIAL"/>
    <s v="N"/>
    <s v="Miscellaneous"/>
    <s v="VARIOUS NOVA ROUTES"/>
    <m/>
    <m/>
    <s v="VARIOUS"/>
    <m/>
    <s v="VARIOUS"/>
    <m/>
    <m/>
    <m/>
    <m/>
    <m/>
    <m/>
    <m/>
    <m/>
    <m/>
    <m/>
    <m/>
    <m/>
    <m/>
    <m/>
  </r>
  <r>
    <n v="107204"/>
    <s v="EN02053137"/>
    <s v="NOSYP"/>
    <s v="N/A"/>
    <s v="N/A"/>
    <s v="N/A"/>
    <s v="STERLING BLVD BEAUTIFICATION PH. III - E HOLLY AVE SIDEWALK"/>
    <d v="2016-08-30T00:00:00"/>
    <s v="NO DATES SET YET"/>
    <s v="Chan.Basnayake"/>
    <s v="Chan.Basnayake@VDOT.virginia.gov"/>
    <s v="Facilities for Pedestrians and Bicycles"/>
    <s v="Completion of the Sterling Boulevard beautification effort (UPC 63583) via construction of a missing link in the Sterling Park sidewalk network at the adjoining East Holly Ave."/>
    <x v="5"/>
    <s v="Loudoun County"/>
    <s v="LEESBURG"/>
    <s v="Northern"/>
    <s v="Northern Virginia : Loudoun County"/>
    <s v="Northern Virginia : Loudoun"/>
    <s v="URBAN LOCAL"/>
    <s v="E"/>
    <s v="Enhancement"/>
    <s v="East Holly Avenue"/>
    <s v="SC-1401S (Loudoun County)"/>
    <n v="0.73"/>
    <s v="Intersection, Route 846 Sterling Blvd"/>
    <n v="0.93"/>
    <s v="Intersection, North Emory Dr"/>
    <n v="0.2"/>
    <s v="MI"/>
    <m/>
    <n v="0.2"/>
    <m/>
    <m/>
    <m/>
    <m/>
    <m/>
    <m/>
    <m/>
    <s v="N"/>
    <m/>
    <m/>
  </r>
  <r>
    <n v="77170"/>
    <s v="0007286102"/>
    <s v="PUBLIC"/>
    <n v="202"/>
    <n v="188963"/>
    <s v="SYIP Details"/>
    <s v="Purcellville - North 21st St Sidewalk Improv "/>
    <d v="2016-08-22T00:00:00"/>
    <s v="WAITING FINANCIAL CLOSURE"/>
    <s v="Ed.Del-Rio"/>
    <s v="Ed.Del-Rio@VDOT.virginia.gov"/>
    <s v="Safety"/>
    <s v="Construct a sidewalk on southern side of N 21st st. The project will require new curb and gutter and stormwater drainage systems. There will be no disturbance of previously undisturbed ground. No other roadway work will be associated with this project."/>
    <x v="5"/>
    <s v="Purcellville"/>
    <s v="LEESBURG"/>
    <s v="Northern"/>
    <s v="Northern Virginia : Purcellville"/>
    <s v="Northern Virginia : Purcellville"/>
    <s v="URBAN PRINCIPAL ARTERIAL"/>
    <s v="P"/>
    <s v="Primary"/>
    <s v=" "/>
    <m/>
    <m/>
    <s v="100' Southeast of Branbury Glen Court"/>
    <m/>
    <s v="100' Northwest of N 23rd Street"/>
    <n v="0.28000000000000003"/>
    <s v="MI"/>
    <m/>
    <n v="0.28000000000000003"/>
    <m/>
    <m/>
    <m/>
    <m/>
    <m/>
    <m/>
    <m/>
    <s v="N"/>
    <m/>
    <m/>
  </r>
  <r>
    <n v="104326"/>
    <s v="U000153188"/>
    <s v="PUBLIC"/>
    <n v="226"/>
    <n v="1262607"/>
    <s v="SYIP Details"/>
    <s v="SIDEWALKS TO METRORAIL - TAPAWINGO RD SW"/>
    <d v="2016-08-21T00:00:00"/>
    <s v="CONSTRUCTION COMPLETED"/>
    <s v="John.Flemming"/>
    <s v="John.Flemming@VDOT.virginia.gov"/>
    <s v="Facilities for Pedestrians and Bicycles"/>
    <s v="Enhance pedestrian access to the Vienna metrorail station by constructing sidewalks."/>
    <x v="5"/>
    <s v="Vienna"/>
    <s v="FAIRFAX"/>
    <s v="Northern"/>
    <s v="Northern Virginia : Vienna"/>
    <s v="Northern Virginia : Vienna"/>
    <s v="URBAN COLLECTOR"/>
    <s v="U"/>
    <s v="Urban"/>
    <s v="TAPAWINGO RD "/>
    <s v="UR-6642E (Town of Vienna)"/>
    <n v="0.26"/>
    <s v="WARE STREET SW"/>
    <n v="0.73"/>
    <s v="PLUM STREET SW"/>
    <n v="0.58499999999999996"/>
    <s v="MI"/>
    <m/>
    <n v="0.435"/>
    <m/>
    <m/>
    <m/>
    <m/>
    <m/>
    <m/>
    <m/>
    <s v="N"/>
    <m/>
    <m/>
  </r>
  <r>
    <n v="93577"/>
    <s v="0066076003"/>
    <s v="PUBLIC"/>
    <n v="226"/>
    <n v="828876"/>
    <s v="SYIP Details"/>
    <s v="I-66 WIDENING TO RTE 15 (1 HOV+1 SOV EACH DIR)"/>
    <d v="2016-08-19T00:00:00"/>
    <s v="CONSTRUCTION COMPLETED"/>
    <s v="Christiana.Briganti"/>
    <s v="Christiana.Briganti@VDOT.virginia.gov"/>
    <s v="Reconstruction w/ Added Capacity"/>
    <s v="RTE 66 ADDITIONAL LANES (HOV PEAK) - Omnibus Act of 2009"/>
    <x v="5"/>
    <s v="Prince William County"/>
    <s v="MANASSAS"/>
    <s v="Northern"/>
    <s v="Northern Virginia : Prince William County"/>
    <s v="Northern Virginia : Prince William"/>
    <s v="URBAN INTERSTATE"/>
    <s v="I"/>
    <s v="Interstate"/>
    <s v="I-66"/>
    <s v="I-66E"/>
    <n v="39.090000000000003"/>
    <s v="MP 39.6 - 1.2 mile west of Rte 15"/>
    <n v="42.68"/>
    <s v="MP 44.3 - 1.0 mile east of Rte 29"/>
    <n v="4.7"/>
    <s v="MI"/>
    <m/>
    <m/>
    <m/>
    <m/>
    <m/>
    <m/>
    <m/>
    <m/>
    <m/>
    <m/>
    <m/>
    <m/>
  </r>
  <r>
    <n v="100391"/>
    <s v="0286029947"/>
    <s v="PUBLIC"/>
    <n v="226"/>
    <n v="1059326"/>
    <s v="SYIP Details"/>
    <s v="Rolling Road - Franconia-Springfield PKWY Interchange Improv"/>
    <d v="2016-08-10T00:00:00"/>
    <s v="CONSTRUCTION COMPLETED"/>
    <s v="MD.Rahman"/>
    <s v="MD.Rahman@VDOT.virginia.gov"/>
    <s v="Reconstruction w/ Added Capacity"/>
    <s v="Widen 1 lane loop ramp to 2 lane ramp for N &amp; SB Rolling Rd – NB Fairfax Co Pk .  "/>
    <x v="5"/>
    <s v="Fairfax County"/>
    <s v="FAIRFAX"/>
    <s v="Northern"/>
    <s v="Northern Virginia : Fairfax County"/>
    <s v="Northern Virginia : Fairfax"/>
    <s v="URBAN PRINCIPAL ARTERIAL"/>
    <s v="S"/>
    <s v="Secondary"/>
    <s v="Fairfax County Parkway"/>
    <s v="VA-286N"/>
    <n v="3.06"/>
    <s v="Fairfax County Parkway @ Rolling Road"/>
    <n v="3.06"/>
    <s v="Rolling Road"/>
    <m/>
    <m/>
    <m/>
    <m/>
    <m/>
    <m/>
    <m/>
    <m/>
    <m/>
    <m/>
    <m/>
    <m/>
    <m/>
    <m/>
  </r>
  <r>
    <n v="104418"/>
    <s v="2150053052"/>
    <s v="PUBLIC"/>
    <n v="226"/>
    <n v="1272776"/>
    <s v="SYIP Details"/>
    <s v="GLOUCESTER PARKWAY EXTENSION"/>
    <d v="2016-08-04T00:00:00"/>
    <s v="CONSTRUCTION COMPLETED"/>
    <s v="Timothy.Hartzell"/>
    <s v="Timothy.Hartzell@VDOT.virginia.gov"/>
    <s v="New Construction Roadway"/>
    <s v="Complete missing link in regional road network."/>
    <x v="5"/>
    <s v="Loudoun County"/>
    <s v="LEESBURG"/>
    <s v="Northern"/>
    <s v="Northern Virginia : Loudoun County"/>
    <s v="Northern Virginia : Loudoun"/>
    <s v="URBAN COLLECTOR"/>
    <s v="S"/>
    <s v="Secondary"/>
    <s v="Gloucester Parkway"/>
    <m/>
    <m/>
    <s v="0.2 Miles W. Intersection Rte 607 Loudoun Co Pkwy"/>
    <m/>
    <s v="Intersection Rte 1036 Pacific Blvd"/>
    <n v="0.8"/>
    <s v="MI"/>
    <n v="0.8"/>
    <n v="0.8"/>
    <m/>
    <m/>
    <m/>
    <m/>
    <m/>
    <m/>
    <m/>
    <s v="N"/>
    <m/>
    <m/>
  </r>
  <r>
    <n v="106783"/>
    <s v="PM9J029F15"/>
    <s v="INSYP"/>
    <n v="222"/>
    <n v="1403094"/>
    <s v="N/A"/>
    <s v="PM-9J-15 Fairfax County Secondary paving."/>
    <d v="2016-07-31T00:00:00"/>
    <s v="NO DATES SET YET"/>
    <s v="Ebbie.Attar"/>
    <s v="Ebbie.Attar@VDOT.virginia.gov"/>
    <s v="Resurfacing"/>
    <s v="Fairfax County Plant Mix resurfacing."/>
    <x v="5"/>
    <s v="Fairfax County"/>
    <s v="FAIRFAX"/>
    <s v="Northern"/>
    <s v="Northern Virginia : Fairfax County"/>
    <s v="Northern Virginia : Fairfax"/>
    <s v="URBAN LOCAL"/>
    <s v="S"/>
    <s v="Secondary"/>
    <s v="Various"/>
    <s v=""/>
    <m/>
    <s v="Various"/>
    <m/>
    <s v="Various"/>
    <m/>
    <m/>
    <m/>
    <m/>
    <m/>
    <m/>
    <m/>
    <s v="Paved shoulder (various widths)"/>
    <m/>
    <m/>
    <m/>
    <s v="N"/>
    <m/>
    <m/>
  </r>
  <r>
    <n v="106786"/>
    <s v="PM9O076F15"/>
    <s v="INSYP"/>
    <n v="222"/>
    <n v="1403101"/>
    <s v="N/A"/>
    <s v="PM-9O-15 PW County paving."/>
    <d v="2016-07-29T00:00:00"/>
    <s v="NO DATES SET YET"/>
    <s v="Ebbie.Attar"/>
    <s v="Ebbie.Attar@VDOT.virginia.gov"/>
    <s v="Resurfacing"/>
    <s v="PW Secondary Plant Mix resurfacing."/>
    <x v="5"/>
    <s v="Prince William County"/>
    <s v="MANASSAS"/>
    <s v="Northern"/>
    <s v="Northern Virginia : Prince William County"/>
    <s v="Northern Virginia : Prince William"/>
    <s v="URBAN LOCAL"/>
    <s v="S"/>
    <s v="Secondary"/>
    <s v="Various"/>
    <s v=""/>
    <m/>
    <s v="Various"/>
    <m/>
    <s v="Various"/>
    <m/>
    <m/>
    <m/>
    <m/>
    <m/>
    <m/>
    <m/>
    <m/>
    <m/>
    <m/>
    <m/>
    <m/>
    <m/>
    <m/>
  </r>
  <r>
    <n v="106785"/>
    <s v="PM9W053F15"/>
    <s v="INSYP"/>
    <n v="222"/>
    <n v="1403096"/>
    <s v="N/A"/>
    <s v="PM-9W-15 Loudoun Secondary paving."/>
    <d v="2016-07-25T00:00:00"/>
    <s v="NO DATES SET YET"/>
    <s v="Ebbie.Attar"/>
    <s v="Ebbie.Attar@VDOT.virginia.gov"/>
    <s v="Resurfacing"/>
    <s v="Loudoun County Plant Mix resurfacing."/>
    <x v="5"/>
    <s v="Loudoun County"/>
    <s v="LEESBURG"/>
    <s v="Northern"/>
    <s v="Northern Virginia : Loudoun County"/>
    <s v="Northern Virginia : Loudoun"/>
    <s v="URBAN LOCAL"/>
    <s v="S"/>
    <s v="Secondary"/>
    <s v="Various"/>
    <s v=""/>
    <m/>
    <s v="Various"/>
    <m/>
    <s v="Various"/>
    <m/>
    <m/>
    <m/>
    <m/>
    <m/>
    <m/>
    <m/>
    <m/>
    <m/>
    <m/>
    <m/>
    <m/>
    <m/>
    <m/>
  </r>
  <r>
    <n v="106244"/>
    <s v="PM9H053F15"/>
    <s v="INSYP"/>
    <n v="222"/>
    <n v="1402977"/>
    <s v="N/A"/>
    <s v="Loudoun Secondary Paving (PM-9H-15)"/>
    <d v="2016-07-25T00:00:00"/>
    <s v="CONSTRUCTION COMPLETED"/>
    <s v="Ebbie.Attar"/>
    <s v="Ebbie.Attar@VDOT.virginia.gov"/>
    <s v="Resurfacing"/>
    <s v="Maintenance."/>
    <x v="5"/>
    <s v="Loudoun County"/>
    <s v="LEESBURG"/>
    <s v="Northern"/>
    <s v="NonMPO : NonMPO"/>
    <s v="Northern Virginia : Loudoun"/>
    <s v="URBAN MINOR ARTERIAL"/>
    <s v="S"/>
    <s v="Secondary"/>
    <s v="Various"/>
    <s v=""/>
    <m/>
    <s v="Various"/>
    <m/>
    <s v="Various"/>
    <m/>
    <m/>
    <m/>
    <m/>
    <m/>
    <m/>
    <m/>
    <s v="Paved shoulder (various widths)"/>
    <m/>
    <m/>
    <m/>
    <s v="N"/>
    <m/>
    <m/>
  </r>
  <r>
    <n v="106784"/>
    <s v="PM9S029F15"/>
    <s v="INSYP"/>
    <n v="222"/>
    <n v="1403095"/>
    <s v="N/A"/>
    <s v="PM-9S-15 Fairfax County Secondary paving."/>
    <d v="2016-07-25T00:00:00"/>
    <s v="CONSTRUCTION COMPLETED"/>
    <s v="Ebbie.Attar"/>
    <s v="Ebbie.Attar@VDOT.virginia.gov"/>
    <s v="Resurfacing"/>
    <s v="Fairfax County Plant Mix resurfacing."/>
    <x v="5"/>
    <s v="Fairfax County"/>
    <s v="FAIRFAX"/>
    <s v="Northern"/>
    <s v="Northern Virginia : Fairfax County"/>
    <s v="Northern Virginia : Fairfax"/>
    <s v="URBAN LOCAL"/>
    <s v="S"/>
    <s v="Secondary"/>
    <s v="Various"/>
    <s v=""/>
    <m/>
    <s v="Various"/>
    <m/>
    <s v="Various"/>
    <m/>
    <m/>
    <m/>
    <m/>
    <m/>
    <m/>
    <m/>
    <m/>
    <m/>
    <m/>
    <m/>
    <m/>
    <m/>
    <m/>
  </r>
  <r>
    <n v="106782"/>
    <s v="PM9T029F15"/>
    <s v="INSYP"/>
    <n v="222"/>
    <n v="1403097"/>
    <s v="N/A"/>
    <s v="PM-9T-15 Fairfax Secondary paving."/>
    <d v="2016-07-22T00:00:00"/>
    <s v="CONSTRUCTION COMPLETED"/>
    <s v="Gegham.Sahakyan"/>
    <s v="Gegham.Sahakyan@VDOT.virginia.gov"/>
    <s v="Resurfacing"/>
    <s v="Fairfax Secondary resurfacing."/>
    <x v="5"/>
    <s v="Fairfax County"/>
    <s v="FAIRFAX"/>
    <s v="Northern"/>
    <s v="Northern Virginia : Fairfax County"/>
    <s v="Northern Virginia : Fairfax"/>
    <s v="URBAN LOCAL"/>
    <s v="S"/>
    <s v="Secondary"/>
    <s v="Various"/>
    <s v=""/>
    <m/>
    <s v="Various"/>
    <m/>
    <s v="Various"/>
    <m/>
    <m/>
    <m/>
    <m/>
    <m/>
    <m/>
    <m/>
    <m/>
    <m/>
    <m/>
    <m/>
    <m/>
    <m/>
    <m/>
  </r>
  <r>
    <n v="85380"/>
    <s v="U000100705"/>
    <s v="PUBLIC"/>
    <n v="226"/>
    <n v="539181"/>
    <s v="SYIP Details"/>
    <s v="Edsall Road &amp; South Pickett Street Intersection Improvements"/>
    <d v="2016-07-11T00:00:00"/>
    <s v="WAITING FINANCIAL CLOSURE"/>
    <s v="John.Flemming"/>
    <s v="John.Flemming@VDOT.virginia.gov"/>
    <s v="Facilities for Pedestrians and Bicycles"/>
    <s v="Improve pedestrian facilities at the intersection of Edsall Road and S. Pickett Street. Alexandria proposes a series of pedestrain safety measures including roadway lighting improvements, mid-block crosswalks with pedestrain refuge and pedestrain signals."/>
    <x v="5"/>
    <s v="Alexandria"/>
    <s v="FAIRFAX"/>
    <s v="Northern"/>
    <s v="Northern Virginia : Alexandria"/>
    <s v="Northern Virginia : Alexandria"/>
    <s v="URBAN MINOR ARTERIAL"/>
    <s v="U"/>
    <s v="Urban"/>
    <s v="South Pickett Street"/>
    <s v="UR-6572E (City of Alexandria)"/>
    <n v="0.72"/>
    <s v="Intersection with "/>
    <n v="0.72"/>
    <s v="Edsall Road"/>
    <m/>
    <m/>
    <m/>
    <m/>
    <m/>
    <m/>
    <m/>
    <s v="Crosswalks, pedestrian signal, pedestrian refuge islands, and ADA ramps"/>
    <m/>
    <s v="Pedestrian signage"/>
    <m/>
    <s v="N"/>
    <m/>
    <m/>
  </r>
  <r>
    <n v="102683"/>
    <s v="OHSS96A133"/>
    <s v="INSYP"/>
    <n v="222"/>
    <n v="1334657"/>
    <s v="N/A"/>
    <s v="BRIDGE-MOUNTED SIGN STRUCTURE REPLACEMENT - PHASE 2"/>
    <d v="2016-07-05T00:00:00"/>
    <s v="CONSTRUCTION COMPLETED"/>
    <s v="Mehrdad.Naderi"/>
    <s v="Mehrdad.Naderi@VDOT.virginia.gov"/>
    <s v="Safety"/>
    <s v="Phase 2 of replacement of bridge parapet mounted signs at various locations in NoVA. A safety mandate from the Chief Engineer and the Chief of Systems Operations."/>
    <x v="5"/>
    <s v="Northern Virginia District-wide"/>
    <m/>
    <s v="Northern"/>
    <s v="Northern Virginia : Northern Virginia District-wide"/>
    <m/>
    <s v="URBAN INTERSTATE"/>
    <s v="I"/>
    <s v="Interstate"/>
    <m/>
    <m/>
    <m/>
    <s v="Various Locations"/>
    <m/>
    <s v="Various Locations"/>
    <m/>
    <m/>
    <m/>
    <m/>
    <m/>
    <m/>
    <m/>
    <m/>
    <m/>
    <m/>
    <m/>
    <m/>
    <m/>
    <m/>
  </r>
  <r>
    <n v="84224"/>
    <s v="TS0996A291"/>
    <s v="INSYP"/>
    <n v="222"/>
    <n v="1334497"/>
    <s v="N/A"/>
    <s v="PSTOC Operations Floor for NOVA and SSP Labor Staffing Svc"/>
    <m/>
    <s v="WAITING FINANCIAL CLOSURE"/>
    <s v="Monica.Bhatia"/>
    <s v="Monica.Bhatia@VDOT.virginia.gov"/>
    <s v="Safety"/>
    <s v="This UPC is currently funding staffing services, provided by VDOT employees and charged to 9105 (MN), for the Traffic Management Center (TMC) (formerly, STC) and for the Safety Service Patrol (SSP).  It is our intention to fund on-call contract services from this UPC, as well."/>
    <x v="5"/>
    <s v="Northern Virginia District-wide"/>
    <m/>
    <s v="Northern"/>
    <s v="Northern Virginia : Northern Virginia District-wide"/>
    <m/>
    <s v="URBAN INTERSTATE"/>
    <s v="I"/>
    <s v="Interstate"/>
    <m/>
    <m/>
    <m/>
    <s v="DISTRICTWIDE"/>
    <m/>
    <m/>
    <m/>
    <m/>
    <m/>
    <m/>
    <m/>
    <m/>
    <m/>
    <m/>
    <m/>
    <m/>
    <m/>
    <m/>
    <m/>
    <m/>
  </r>
  <r>
    <n v="107011"/>
    <s v="DWBU96A359"/>
    <s v="PUBLIC"/>
    <n v="226"/>
    <n v="1410916"/>
    <s v="SYIP Details"/>
    <s v="Districtwide Buckle-Up Signing Safety Improvement - NOVA"/>
    <m/>
    <s v="CONSTRUCTION COMPLETED"/>
    <s v="Thomas.Folse"/>
    <s v="Thomas.Folse@VDOT.virginia.gov"/>
    <s v="Safety"/>
    <s v="To address, on a Statewide basis, the safety benefits of Seat Belt use and communicate to driver and passengers the Seat Belt is a primary law. "/>
    <x v="5"/>
    <s v="Northern Virginia District-wide"/>
    <m/>
    <s v="Northern"/>
    <s v="Northern Virginia : Northern Virginia District-wide"/>
    <m/>
    <s v="URBAN INTERSTATE"/>
    <s v="N"/>
    <s v="Miscellaneous"/>
    <s v="Various Locations, Northern Virginia District "/>
    <s v=""/>
    <m/>
    <s v="Various"/>
    <m/>
    <s v="Various"/>
    <m/>
    <m/>
    <m/>
    <m/>
    <m/>
    <m/>
    <m/>
    <m/>
    <m/>
    <m/>
    <m/>
    <m/>
    <m/>
    <m/>
  </r>
  <r>
    <n v="92739"/>
    <s v="U000100715"/>
    <s v="PUBLIC"/>
    <n v="222"/>
    <n v="810057"/>
    <s v="SYIP Details"/>
    <s v="Purchase Buses "/>
    <m/>
    <s v="WAITING FINANCIAL CLOSURE"/>
    <s v="Richard.Burke"/>
    <s v="Richard.Burke@VDOT.virginia.gov"/>
    <s v="Safety"/>
    <s v="This project will be developed so the City can use allocations to purchase replacement buses for their DASH Service."/>
    <x v="5"/>
    <s v="Alexandria"/>
    <s v="FAIRFAX"/>
    <s v="Northern"/>
    <s v="Northern Virginia : Alexandria"/>
    <s v="Northern Virginia : Alexandria"/>
    <s v="URBAN LOCAL"/>
    <s v="T"/>
    <s v="Public Transportation"/>
    <s v="Purchase Buses for DASH"/>
    <m/>
    <m/>
    <s v="Purchase Buses for DASH"/>
    <m/>
    <s v="Purchase Buses for DASH"/>
    <m/>
    <m/>
    <m/>
    <m/>
    <m/>
    <m/>
    <m/>
    <m/>
    <m/>
    <m/>
    <m/>
    <m/>
    <m/>
    <m/>
  </r>
  <r>
    <n v="106956"/>
    <s v="0650029235"/>
    <s v="NOSYP"/>
    <s v="N/A"/>
    <s v="N/A"/>
    <s v="N/A"/>
    <s v="Route 650 (Gallows Road) over Route 50 - Pier Repairs"/>
    <m/>
    <s v="WAITING FINANCIAL CLOSURE"/>
    <s v="Vicente.ValezaJr"/>
    <s v="Vicente.ValezaJr@VDOT.virginia.gov"/>
    <s v="Bridge Rehab w/o Added Capacity"/>
    <s v="Rehabilitation of a severely deteriorated pier."/>
    <x v="5"/>
    <s v="Fairfax County"/>
    <s v="FAIRFAX"/>
    <s v="Northern"/>
    <s v="Northern Virginia : Fairfax County"/>
    <s v="Northern Virginia : Fairfax"/>
    <s v="URBAN MINOR ARTERIAL"/>
    <s v="S"/>
    <s v="Secondary"/>
    <s v="Gallows Road"/>
    <s v=""/>
    <m/>
    <s v="00.59 Miles from Route 29"/>
    <m/>
    <s v="00.65 Miles to Route 29"/>
    <n v="0.06"/>
    <s v="MI"/>
    <m/>
    <m/>
    <m/>
    <m/>
    <m/>
    <m/>
    <m/>
    <m/>
    <m/>
    <m/>
    <m/>
    <m/>
  </r>
  <r>
    <n v="103734"/>
    <s v="U000100754"/>
    <s v="PUBLIC"/>
    <n v="226"/>
    <n v="1242693"/>
    <s v="SYIP Details"/>
    <s v="Purchase DASH Buses "/>
    <m/>
    <s v="WAITING FINANCIAL CLOSURE"/>
    <s v="Ed.Del-Rio"/>
    <s v="Ed.Del-Rio@VDOT.virginia.gov"/>
    <s v="Transit"/>
    <s v="Purchase DASH Buses - FY'12 and '13 funds"/>
    <x v="5"/>
    <s v="Alexandria"/>
    <s v="FAIRFAX"/>
    <s v="Northern"/>
    <s v="Northern Virginia : Alexandria"/>
    <s v="Northern Virginia : Alexandria"/>
    <s v="N/A"/>
    <s v="T"/>
    <s v="Public Transportation"/>
    <s v="Purchase DASH Buses"/>
    <m/>
    <m/>
    <s v="Purchase DASH Buses"/>
    <m/>
    <s v="Purchase DASH Buses"/>
    <m/>
    <m/>
    <m/>
    <m/>
    <m/>
    <m/>
    <m/>
    <m/>
    <m/>
    <m/>
    <m/>
    <m/>
    <m/>
    <m/>
  </r>
  <r>
    <n v="104234"/>
    <s v="0050151R73"/>
    <s v="PUBLIC"/>
    <n v="226"/>
    <n v="1262838"/>
    <s v="SYIP Details"/>
    <s v="RTE 50 - FAIRFAX BOULEVARD RECONSTRUCTION"/>
    <m/>
    <s v="WAITING FINANCIAL CLOSURE"/>
    <s v="John.Flemming"/>
    <s v="John.Flemming@VDOT.virginia.gov"/>
    <s v="Reconstruction w/o Added Capacity"/>
    <s v="Reconstruct Rte 50 to eliminate cracking caused by the concrete base."/>
    <x v="5"/>
    <s v="Fairfax"/>
    <s v="FAIRFAX"/>
    <s v="Northern"/>
    <s v="Northern Virginia : Fairfax"/>
    <s v="Northern Virginia : Fairfax"/>
    <s v="URBAN PRINCIPAL ARTERIAL"/>
    <s v="U"/>
    <s v="Urban"/>
    <s v="FAIRFAX BOULEVARD"/>
    <s v="US-50E"/>
    <n v="70.69"/>
    <s v="Main Street"/>
    <n v="71.010000000000005"/>
    <s v="FAIRCHESTER DRIVE"/>
    <n v="0.32"/>
    <s v="MI"/>
    <m/>
    <m/>
    <m/>
    <m/>
    <m/>
    <m/>
    <m/>
    <m/>
    <m/>
    <m/>
    <m/>
    <m/>
  </r>
  <r>
    <n v="101303"/>
    <s v="U000152R77"/>
    <s v="PUBLIC"/>
    <n v="193"/>
    <n v="1071138"/>
    <s v="SYIP Details"/>
    <s v="MANASSAS DRIVE- RAILROAD CROSSING IMPROVEMENTS"/>
    <m/>
    <s v="WAITING FINANCIAL CLOSURE"/>
    <s v="Rhoderick.Undan"/>
    <s v="Rhoderick.Undan@VDOT.virginia.gov"/>
    <s v="Rail/Highway Crossing"/>
    <s v="Install sidewalk, at-grade railway crossing ammenities, and barriers for RR quiet zone."/>
    <x v="5"/>
    <s v="Manassas Park"/>
    <s v="MANASSAS"/>
    <s v="Northern"/>
    <s v="Northern Virginia : Manassas Park"/>
    <s v="Northern Virginia : Manassas Park"/>
    <s v="URBAN COLLECTOR"/>
    <s v="U"/>
    <s v="Urban"/>
    <s v="Manassas Drive"/>
    <m/>
    <m/>
    <s v="@ Norfolk Southern RR Crossing"/>
    <m/>
    <s v="@ Norfolk Southern RR Crossing"/>
    <m/>
    <m/>
    <m/>
    <m/>
    <m/>
    <m/>
    <m/>
    <m/>
    <m/>
    <m/>
    <m/>
    <m/>
    <m/>
    <m/>
  </r>
  <r>
    <n v="105528"/>
    <s v="U000155R94"/>
    <s v="PUBLIC"/>
    <n v="226"/>
    <n v="1335186"/>
    <s v="SYIP Details"/>
    <s v="MATHIS AVENUE SIDEWALK"/>
    <m/>
    <s v="WAITING FINANCIAL CLOSURE"/>
    <s v="John.Flemming"/>
    <s v="John.Flemming@VDOT.virginia.gov"/>
    <s v="Facilities for Pedestrians and Bicycles"/>
    <s v="FY'15 CN Revenue Sharing Construct sidewalk "/>
    <x v="5"/>
    <s v="Manassas"/>
    <s v="MANASSAS"/>
    <s v="Northern"/>
    <s v="Northern Virginia : Manassas"/>
    <s v="Northern Virginia : Manassas"/>
    <s v="URBAN MINOR ARTERIAL"/>
    <s v="U"/>
    <s v="Urban"/>
    <s v="MATHIS AVENUE"/>
    <m/>
    <m/>
    <s v="MAPLE STREET"/>
    <m/>
    <s v="SUDLEY ROAD"/>
    <n v="0.09"/>
    <s v="MI"/>
    <m/>
    <n v="0.09"/>
    <m/>
    <m/>
    <m/>
    <m/>
    <m/>
    <m/>
    <m/>
    <s v="N"/>
    <m/>
    <m/>
  </r>
  <r>
    <n v="102851"/>
    <s v="SRTS152278"/>
    <s v="PUBLIC"/>
    <n v="226"/>
    <n v="1168778"/>
    <s v="SYIP Details"/>
    <s v="City of Manassas Park - SRTS - Manassas Park MS -  Trail"/>
    <m/>
    <s v="ACTIVE"/>
    <s v="Jeff.Daily"/>
    <s v="Jeff.Daily@VDOT.virginia.gov"/>
    <s v="Safety"/>
    <s v="Safe Routes to School project benefitting students walking and bicycling to Manassas Park MS.  Project includes new sidewalks and a multi-use trail."/>
    <x v="5"/>
    <s v="Manassas Park"/>
    <s v="MANASSAS"/>
    <s v="Northern"/>
    <s v="Northern Virginia : Manassas Park"/>
    <s v="Northern Virginia : Manassas Park"/>
    <s v="NON NHS"/>
    <s v="U"/>
    <s v="Urban"/>
    <s v="Euclid Ave"/>
    <m/>
    <m/>
    <s v="Industry Drive"/>
    <m/>
    <s v="Blooms Quarry Road"/>
    <m/>
    <m/>
    <n v="0.45400000000000001"/>
    <n v="0.45400000000000001"/>
    <m/>
    <m/>
    <m/>
    <m/>
    <m/>
    <m/>
    <m/>
    <s v="N"/>
    <m/>
    <m/>
  </r>
  <r>
    <n v="105331"/>
    <s v="1036053074"/>
    <s v="PUBLIC"/>
    <n v="226"/>
    <n v="1323143"/>
    <s v="SYIP Details"/>
    <s v="CONSTRUCT 4 LANES URBAN COLLECTOR - PACIFIC BLVD"/>
    <m/>
    <s v="ACTIVE"/>
    <s v="Jalal.Masumi"/>
    <s v="Jalal.Masumi@VDOT.virginia.gov"/>
    <s v="New Construction Roadway"/>
    <s v="To improve traffic flow and the traffic network on Route 28 and in and around the Nokes Boulevard Interchange. To widen Pacific Boulevard from 2 to 4 lanes from Severn Way to Nokes Boulevard and to construct 4 lanes on new location between Nokes Boulevard and Richfield Way."/>
    <x v="5"/>
    <s v="Loudoun County"/>
    <s v="LEESBURG"/>
    <s v="Northern"/>
    <s v="Northern Virginia : Loudoun County"/>
    <s v="Northern Virginia : Loudoun"/>
    <s v="Major Collector"/>
    <s v="S"/>
    <s v="Secondary"/>
    <s v="Pacific Boulevard"/>
    <m/>
    <m/>
    <s v="1.1 Mi. N. of Nokes Blvd."/>
    <m/>
    <s v="0.1 Mi. e. of Richfield Way"/>
    <n v="0.56000000000000005"/>
    <s v="MI"/>
    <m/>
    <m/>
    <m/>
    <n v="1.133"/>
    <m/>
    <m/>
    <m/>
    <m/>
    <m/>
    <s v="N"/>
    <m/>
    <m/>
  </r>
  <r>
    <n v="81077"/>
    <s v="0236100139"/>
    <s v="PUBLIC"/>
    <n v="226"/>
    <n v="28933"/>
    <s v="SYIP Details"/>
    <s v="CITYWIDE SIDEWALK CONNECTIONS"/>
    <m/>
    <s v="ACTIVE"/>
    <s v="John.Flemming"/>
    <s v="John.Flemming@VDOT.virginia.gov"/>
    <s v="Facilities for Pedestrians and Bicycles"/>
    <s v="Study and implement sidewalk connectivity near metro stations. "/>
    <x v="5"/>
    <s v="Alexandria"/>
    <s v="FAIRFAX"/>
    <s v="Northern"/>
    <s v="Northern Virginia : Alexandria"/>
    <s v="Northern Virginia : Alexandria"/>
    <s v="URBAN PRINCIPAL ARTERIAL"/>
    <s v="U"/>
    <s v="Urban"/>
    <s v="Duke Street"/>
    <s v="VA-236E"/>
    <n v="10.29"/>
    <s v="Oasis Dr. (Western City Limits)"/>
    <n v="10.77"/>
    <s v="S. Walker St."/>
    <n v="0.45200000000000001"/>
    <s v="MI"/>
    <m/>
    <n v="0.55000000000000004"/>
    <m/>
    <m/>
    <m/>
    <s v="RRFB, ADA pedestrian ramps, crosswalks, pedestrian beacon improvements"/>
    <m/>
    <s v="Clearing of vegetation,new pavement markings, replace guardrail and handrail on bridge parapet to enhance safety"/>
    <m/>
    <s v="N"/>
    <m/>
    <m/>
  </r>
  <r>
    <n v="90499"/>
    <s v="0643076967"/>
    <s v="PUBLIC"/>
    <n v="226"/>
    <n v="641958"/>
    <s v="SYIP Details"/>
    <s v="PURCELL RD; REALIGNMENT AND SAFETY IMPROVEMENT"/>
    <m/>
    <s v="ACTIVE"/>
    <s v="John.Flemming"/>
    <s v="John.Flemming@VDOT.virginia.gov"/>
    <s v="Safety"/>
    <s v="Realign Purcell Road within proffered RW between Route 234 and Vista Brooke Drive.  Provide safety and drainage improvements at curve just east of Vista Brooke Drive on existing two-lane section of road."/>
    <x v="5"/>
    <s v="Prince William County"/>
    <s v="FAIRFAX"/>
    <s v="Northern"/>
    <s v="Northern Virginia : Prince William County"/>
    <s v="Northern Virginia : Prince William County"/>
    <s v="URBAN COLLECTOR"/>
    <s v="S"/>
    <s v="Secondary"/>
    <s v="PURCELL ROAD"/>
    <s v="SC-643E (Prince William County)"/>
    <n v="0"/>
    <s v="ROUTE 234"/>
    <n v="0.5"/>
    <s v="0.2 MI EAST OF VISTA BROOKE DRIVE"/>
    <n v="0.5"/>
    <s v="MI"/>
    <m/>
    <n v="0.5"/>
    <m/>
    <m/>
    <m/>
    <s v="Pedestrian signals and push buttons, ADA ramps, crosswalks"/>
    <m/>
    <s v="Pedestrian signage"/>
    <m/>
    <s v="N"/>
    <m/>
    <m/>
  </r>
  <r>
    <n v="105520"/>
    <s v="U000153194"/>
    <s v="PUBLIC"/>
    <n v="226"/>
    <n v="1334059"/>
    <s v="SYIP Details"/>
    <s v="WALK TO DOWNTOWN - BEULAH ROAD PH II"/>
    <m/>
    <s v="ACTIVE"/>
    <s v="Ed.Del-Rio"/>
    <s v="Ed.Del-Rio@VDOT.virginia.gov"/>
    <s v="Facilities for Pedestrians and Bicycles"/>
    <s v="Construct 5 ft sidewalk with handicap ramps and crosswalks starting on  298 LF West of Beulah Road up to the west side of Beulah Road NE and Church Street NE intersection as part of the &quot;Walk to Downtown&quot; initiative."/>
    <x v="5"/>
    <s v="Vienna"/>
    <s v="FAIRFAX"/>
    <s v="Northern"/>
    <s v="Northern Virginia : Vienna"/>
    <s v="Northern Virginia : Vienna"/>
    <s v="URBAN MINOR ARTERIAL"/>
    <s v="U"/>
    <s v="Urban"/>
    <s v="BEULAH ROAD"/>
    <m/>
    <m/>
    <s v="298 LF West of Beulah Road NE"/>
    <m/>
    <s v="Beulah Road NE"/>
    <n v="5.6000000000000001E-2"/>
    <m/>
    <m/>
    <n v="5.6000000000000001E-2"/>
    <m/>
    <m/>
    <m/>
    <s v="ADA ramps and crosswalks"/>
    <m/>
    <s v="Signage"/>
    <m/>
    <s v="N"/>
    <m/>
    <m/>
  </r>
  <r>
    <n v="107436"/>
    <s v="0828029245"/>
    <s v="PUBLIC"/>
    <n v="226"/>
    <n v="1419368"/>
    <s v="SYIP Details"/>
    <s v="WIEHLE AVE/DULLES TOLL ROAD RAMPS (NORTH SIDE) SIDEWALK"/>
    <m/>
    <s v="ACTIVE"/>
    <s v="Ed.Del-Rio"/>
    <s v="Ed.Del-Rio@VDOT.virginia.gov"/>
    <s v="Facilities for Pedestrians and Bicycles"/>
    <s v="Construct sidewalk on North side of Wiehle Ave at Dulles Toll Road Ramps"/>
    <x v="5"/>
    <s v="Fairfax County"/>
    <s v="FAIRFAX"/>
    <s v="Northern"/>
    <s v="Northern Virginia : Fairfax County"/>
    <s v="Northern Virginia : Fairfax"/>
    <s v="URBAN MINOR ARTERIAL"/>
    <s v="U"/>
    <s v="Urban"/>
    <s v="Wiehle Avenue"/>
    <m/>
    <m/>
    <s v="Dulles Toll Road Ramp"/>
    <m/>
    <s v="Dulles Toll Road Ramp"/>
    <m/>
    <m/>
    <m/>
    <n v="1.4999999999999999E-2"/>
    <m/>
    <m/>
    <m/>
    <s v="ADA ramps and crosswalks"/>
    <m/>
    <m/>
    <m/>
    <s v="N"/>
    <m/>
    <m/>
  </r>
  <r>
    <n v="102795"/>
    <s v="U000-153-R72  "/>
    <s v="PUBLIC"/>
    <n v="193"/>
    <n v="1191415"/>
    <s v="SYIP Details"/>
    <s v="FOLLIN LANE SOUTHEAST RECONSTRUCTION  "/>
    <m/>
    <s v="ACTIVE"/>
    <s v="John.Flemming"/>
    <s v="John.Flemming@VDOT.virginia.gov"/>
    <s v="Reconstruction w/o Added Capacity"/>
    <s v="Rebuild roadway, install storm drains, curbs and sidewalks "/>
    <x v="5"/>
    <s v="Vienna"/>
    <s v="FAIRFAX"/>
    <s v="Northern"/>
    <s v="Northern Virginia : Vienna"/>
    <s v="Northern Virginia : Vienna"/>
    <s v="URBAN COLLECTOR"/>
    <s v="U"/>
    <s v="Urban"/>
    <s v="FOLLIN LANE SOUTHEAST"/>
    <s v="UR-6927E (Town of Vienna)"/>
    <n v="0"/>
    <s v="MAPLE AVENUE"/>
    <n v="0.47"/>
    <s v="Alma St"/>
    <n v="0.74"/>
    <s v="MI"/>
    <m/>
    <n v="0.34"/>
    <m/>
    <m/>
    <m/>
    <s v="ADA ramps"/>
    <m/>
    <m/>
    <m/>
    <s v="N"/>
    <m/>
    <m/>
  </r>
  <r>
    <n v="102841"/>
    <s v="SRTS100740"/>
    <s v="PUBLIC"/>
    <n v="226"/>
    <n v="1168770"/>
    <s v="SYIP Details"/>
    <s v="City of Alexandria - SRTS - crossing improvements"/>
    <m/>
    <s v="ACTIVE"/>
    <s v="Ed.Del-Rio"/>
    <s v="Ed.Del-Rio@VDOT.virginia.gov"/>
    <s v="Safety"/>
    <s v="Safe Routes to School project benefitting students walking to Polk ES, Ramsey ES, Mount Vernon CS and Matthew Maury ES.  Project includes bicycle and pedestrian crossing improvements and some sidewalks."/>
    <x v="5"/>
    <s v="Alexandria"/>
    <s v="FAIRFAX"/>
    <s v="Northern"/>
    <s v="Northern Virginia : Alexandria"/>
    <s v="Northern Virginia : Alexandria"/>
    <s v="URBAN MINOR ARTERIAL"/>
    <s v="N"/>
    <s v="Miscellaneous"/>
    <s v="N Beauregard, Commonwealth, Howard and Russell"/>
    <m/>
    <m/>
    <s v="Multiple"/>
    <m/>
    <s v="Multiple"/>
    <m/>
    <m/>
    <m/>
    <m/>
    <m/>
    <m/>
    <m/>
    <s v="Sidewalk improvements, pedestrian signals, crosswalks, and ADA ramps"/>
    <m/>
    <m/>
    <m/>
    <s v="N"/>
    <m/>
    <m/>
  </r>
  <r>
    <n v="103282"/>
    <s v="TMSA029008"/>
    <s v="PUBLIC"/>
    <n v="226"/>
    <n v="1242653"/>
    <s v="SYIP Details"/>
    <s v="Gosnell Road Old Courthouse Road Sidewalk - CMAQ"/>
    <m/>
    <s v="ACTIVE"/>
    <s v="John.Flemming"/>
    <s v="John.Flemming@VDOT.virginia.gov"/>
    <s v="Reconstruction w/o Added Capacity"/>
    <s v="Fairfax County Sub-project #: 1400071. This is a break-out project from UPC 93146."/>
    <x v="5"/>
    <s v="Fairfax County"/>
    <s v="FAIRFAX"/>
    <s v="Northern"/>
    <s v="Northern Virginia : Fairfax County"/>
    <s v="Northern Virginia : Fairfax"/>
    <s v="URBAN MINOR ARTERIAL"/>
    <s v="P"/>
    <s v="Primary"/>
    <m/>
    <s v="SC-677E (Fairfax County)"/>
    <n v="4.7300000000000004"/>
    <s v="Tysons"/>
    <n v="4.9000000000000004"/>
    <s v="Reston"/>
    <n v="0.1"/>
    <s v="MI"/>
    <m/>
    <m/>
    <m/>
    <m/>
    <m/>
    <s v="Pedestrian signals and push buttons, ADA ramps, crosswalks, and solid concrete pedestrian refuge island"/>
    <m/>
    <s v="Pedestrian signage"/>
    <m/>
    <s v="N"/>
    <m/>
    <m/>
  </r>
  <r>
    <n v="107242"/>
    <s v="U000153198"/>
    <s v="PUBLIC"/>
    <n v="233"/>
    <n v="1427912"/>
    <s v="SYIP Details"/>
    <s v="AIDD GRANT MINI ROUNDABOUT IN VIENNA"/>
    <m/>
    <s v="ACTIVE"/>
    <s v="Ed.Del-Rio"/>
    <s v="Ed.Del-Rio@VDOT.virginia.gov"/>
    <s v="Traffic Management/Engineering"/>
    <s v="Reduce congestion, blockage to traffic leaving nearby driveway and speed of major road traffic while increasing capacity without the need for RW."/>
    <x v="5"/>
    <s v="Vienna"/>
    <s v="FAIRFAX"/>
    <s v="Northern"/>
    <s v="Northern Virginia : Vienna"/>
    <s v="Northern Virginia : Vienna"/>
    <s v="URBAN MINOR ARTERIAL"/>
    <s v="U"/>
    <s v="Urban"/>
    <s v="PARK STREET"/>
    <s v="UR-6676N (Town of Vienna)"/>
    <n v="1.1200000000000001"/>
    <s v="AT LOCUST STREET SE"/>
    <n v="1.1200000000000001"/>
    <s v="AT LOCUST STREET SE"/>
    <n v="4.2999999999999997E-2"/>
    <s v="MI"/>
    <m/>
    <m/>
    <m/>
    <m/>
    <m/>
    <s v="Crosswalks and ADA ramps"/>
    <m/>
    <s v="Pedestrian signage"/>
    <m/>
    <s v="N"/>
    <m/>
    <m/>
  </r>
  <r>
    <n v="81773"/>
    <s v="EN06253124"/>
    <s v="INSYP"/>
    <n v="236"/>
    <n v="393072"/>
    <s v="N/A"/>
    <s v="TOWN OF LEESBURG - REPLACEMENT OF WOOD/METAL STREETLIGHTS"/>
    <m/>
    <s v="ACTIVE"/>
    <s v="Yingwu.Fang"/>
    <s v="Yingwu.Fang@VDOT.virginia.gov"/>
    <s v="Landscaping/Beautification"/>
    <s v="Installation of historic lighting fixtures in downtown Leesburg"/>
    <x v="5"/>
    <s v="Leesburg"/>
    <s v="LEESBURG"/>
    <s v="Northern"/>
    <s v="Northern Virginia : Leesburg"/>
    <s v="Northern Virginia : Leesburg"/>
    <s v="Major Collector"/>
    <s v="U"/>
    <s v="Urban"/>
    <s v="Various Locations"/>
    <m/>
    <m/>
    <m/>
    <m/>
    <m/>
    <m/>
    <m/>
    <m/>
    <m/>
    <m/>
    <m/>
    <m/>
    <m/>
    <m/>
    <s v="Lighting"/>
    <m/>
    <s v="N"/>
    <m/>
    <m/>
  </r>
  <r>
    <n v="104289"/>
    <s v="0649020R79"/>
    <s v="PUBLIC"/>
    <n v="226"/>
    <n v="1262883"/>
    <s v="SYIP Details"/>
    <s v="RTE 649 - MINOR WIDENING"/>
    <d v="2017-06-23T00:00:00"/>
    <s v="CONSTRUCTION COMPLETED"/>
    <s v="Ryan.Akins"/>
    <s v="Ryan.Akins@VDOT.virginia.gov"/>
    <s v="Safety"/>
    <s v="MINOR PAVEMENT WIDENING AND PAVEMENT BUILD UP WITH SHOULDERS AND DITCHES.  REVS FY14."/>
    <x v="6"/>
    <s v="Chesterfield County"/>
    <s v="CHESTERFIELD"/>
    <s v="Central"/>
    <s v="Richmond : Chesterfield County"/>
    <s v="Richmond Regional : Chesterfield"/>
    <s v="URBAN MINOR ARTERIAL"/>
    <s v="S"/>
    <s v="Secondary"/>
    <s v="NEWBY'S BRIDGE ROAD"/>
    <s v="SC-649N (Chesterfield County)"/>
    <n v="0.72"/>
    <s v="Int. with Rte. 651 (BELMONT RD)"/>
    <n v="0.04"/>
    <s v="0.03 MI South of Int. with Rte. 914 (HAGOOD LANE)"/>
    <n v="0.68"/>
    <s v="MI"/>
    <m/>
    <m/>
    <m/>
    <m/>
    <m/>
    <m/>
    <m/>
    <m/>
    <m/>
    <m/>
    <m/>
    <m/>
  </r>
  <r>
    <n v="105141"/>
    <s v="0064043746"/>
    <s v="PUBLIC"/>
    <n v="233"/>
    <n v="1302765"/>
    <s v="SYIP Details"/>
    <s v="RTE 64-REPLACE BRIDGES OVER RTE 33 NINE MILE RD(Fed ID 9756)"/>
    <d v="2017-06-12T00:00:00"/>
    <s v="CONSTRUCTION COMPLETED"/>
    <s v="Brian.Ramsey"/>
    <s v="Brian.Ramsey@VDOT.virginia.gov"/>
    <s v="Bridge Replacement w/o Added Capacity"/>
    <s v="REPLACE BRIDGES AT RTE 64 EB (STR 2013) &amp; RTE 64 WB (STR 2014) OVER RTE 33 (NINE MILE RD).  CN ONLY, PE &amp; RW UNDER UPC 98128.  "/>
    <x v="6"/>
    <s v="Henrico County"/>
    <s v="ASHLAND"/>
    <s v="Central"/>
    <s v="Richmond : Henrico County"/>
    <s v="Richmond Regional : Henrico"/>
    <s v="URBAN INTERSTATE"/>
    <s v="I"/>
    <s v="Interstate"/>
    <s v="I-64"/>
    <s v="I-64E"/>
    <n v="198.7"/>
    <s v="APPROACHES &amp; BRIDGES OVER RTE 33"/>
    <n v="198.74"/>
    <s v="(0.80 MI E RTE 156)"/>
    <n v="0.83"/>
    <s v="MI"/>
    <m/>
    <m/>
    <m/>
    <m/>
    <m/>
    <m/>
    <m/>
    <m/>
    <m/>
    <m/>
    <m/>
    <m/>
  </r>
  <r>
    <n v="107400"/>
    <s v="0288020741"/>
    <s v="INSYP"/>
    <n v="236"/>
    <n v="1436354"/>
    <s v="N/A"/>
    <s v="RTE. 288 - RESTORE EXIST PAVEMENT"/>
    <d v="2017-06-12T00:00:00"/>
    <s v="CONSTRUCTION STARTED"/>
    <s v="robert.poutier"/>
    <s v="robert.poutier@VDOT.virginia.gov"/>
    <s v="Restoration and Rehabilitation"/>
    <s v="PATCH EXISTING CONCRETE PAVEMENT, OVERLAY WITH ASPHALT CONCRETE, INSTALL RUMBLE STRIPS, REPLACE ASPHALT CURBING, &amp; UPGRADE GUARDRAIL ON RTE. 288 N &amp; SB IN CHESTERFIELD COUNTY."/>
    <x v="6"/>
    <s v="Chesterfield County"/>
    <s v="CHESTERFIELD"/>
    <s v="Central"/>
    <s v="Richmond : Chesterfield County"/>
    <s v="Richmond Regional : Chesterfield"/>
    <s v="URBAN FREEWAY/EXPRESSWAY"/>
    <s v="P"/>
    <s v="Primary"/>
    <m/>
    <s v="VA-288N"/>
    <n v="8.52"/>
    <s v="1.2 MI S RTE 604 (COURTHOUSE RD)"/>
    <n v="0.37"/>
    <s v="AT BRIDGE OVER INTERSTATE 95"/>
    <n v="8.15"/>
    <s v="MI"/>
    <m/>
    <m/>
    <m/>
    <m/>
    <m/>
    <m/>
    <m/>
    <m/>
    <m/>
    <m/>
    <m/>
    <m/>
  </r>
  <r>
    <n v="109042"/>
    <s v="PM4A042F17"/>
    <s v="NOSYP"/>
    <s v="N/A"/>
    <s v="N/A"/>
    <s v="N/A"/>
    <s v="2017 PLANT MIX SCHEDULE - ASHLAND RES - NORTH (PRI)"/>
    <d v="2017-06-11T00:00:00"/>
    <s v="AWARDED"/>
    <s v="Brian.Ramsey"/>
    <s v="Brian.Ramsey@VDOT.virginia.gov"/>
    <s v="Resurfacing"/>
    <s v="2017 PLANT MIX SCHEDULE FOR VARIOUS FEDERALLY ELIGIBLE PRIMARY ROUTES IN THE COUNTIES OF GOOCHLAND AND HANOVER ."/>
    <x v="6"/>
    <s v="Hanover County"/>
    <s v="ASHLAND"/>
    <s v="Central"/>
    <s v="Richmond : Hanover County"/>
    <s v="Richmond Regional : Hanover"/>
    <s v="URBAN MINOR ARTERIAL"/>
    <s v="P"/>
    <s v="Primary"/>
    <s v="Various"/>
    <s v=""/>
    <m/>
    <s v="Various"/>
    <m/>
    <s v="Various"/>
    <n v="0"/>
    <s v="MI"/>
    <m/>
    <m/>
    <m/>
    <m/>
    <m/>
    <m/>
    <m/>
    <m/>
    <m/>
    <m/>
    <m/>
    <m/>
  </r>
  <r>
    <n v="71354"/>
    <s v="0656042334"/>
    <s v="PUBLIC"/>
    <n v="226"/>
    <n v="113606"/>
    <s v="SYIP Details"/>
    <s v="RTE 656 - INSTALL LEFT TURN LANE ONTO RTE 813 "/>
    <d v="2017-05-31T00:00:00"/>
    <s v="CONSTRUCTION COMPLETED"/>
    <s v="Tamara.Clarke"/>
    <s v="Tamara.Clarke@VDOT.virginia.gov"/>
    <s v="Safety"/>
    <s v="Facilitate left turn movements of eastbound traffic onto Air Park Rd from Sliding Hill Rd to improve safety and reduce traffic congestion."/>
    <x v="6"/>
    <s v="Hanover County"/>
    <s v="ASHLAND"/>
    <s v="Central"/>
    <s v="Richmond : Hanover County"/>
    <s v="Richmond Regional : Hanover"/>
    <s v="URBAN COLLECTOR"/>
    <s v="S"/>
    <s v="Secondary"/>
    <s v="SLIDING HILL RD"/>
    <s v="SC-656N (Hanover County)"/>
    <n v="1.98"/>
    <s v="0.093 mile west of Rte 813 (Air Park Road)"/>
    <n v="2.2000000000000002"/>
    <s v=" 0.13 mile east of Rte 813 (Air Park Road)"/>
    <n v="0.223"/>
    <s v="MI"/>
    <m/>
    <m/>
    <m/>
    <m/>
    <m/>
    <m/>
    <m/>
    <m/>
    <m/>
    <m/>
    <m/>
    <m/>
  </r>
  <r>
    <n v="107152"/>
    <s v="0001020S53"/>
    <s v="PUBLIC"/>
    <n v="226"/>
    <n v="1418879"/>
    <s v="SYIP Details"/>
    <s v="RTE 1 - ADD SIDEWALK"/>
    <d v="2017-05-22T00:00:00"/>
    <s v="CONSTRUCTION STARTED"/>
    <s v="robert.poutier"/>
    <s v="robert.poutier@VDOT.virginia.gov"/>
    <s v="Safety"/>
    <s v="Pedestrian Safety. Add sidewalks, curb and gutter with minor drainage, and replace guardrail treatments within existing right of way on the west side or Rte. 1, Jefferson Davis Highway.  REPLACES UPC 86562 (CANCELLED)"/>
    <x v="6"/>
    <s v="Chesterfield County"/>
    <s v="CHESTERFIELD"/>
    <s v="Central"/>
    <s v="Tri-Cities : Chesterfield County"/>
    <s v="Richmond Regional : Chesterfield"/>
    <s v="URBAN PRINCIPAL ARTERIAL"/>
    <s v="P"/>
    <s v="Primary"/>
    <s v="JEFFERSON DAVIS HIGHWAY"/>
    <s v="US-1S"/>
    <n v="76.73"/>
    <s v="0.19 MI N RTE 619 (HAPPY HILL RD)"/>
    <n v="77.19"/>
    <s v="0.28 MI N RTE 746 (RUFFIN MILL RD)"/>
    <n v="0.46"/>
    <s v="MI"/>
    <m/>
    <m/>
    <m/>
    <m/>
    <m/>
    <m/>
    <m/>
    <m/>
    <m/>
    <m/>
    <m/>
    <m/>
  </r>
  <r>
    <n v="52414"/>
    <s v="0249063106"/>
    <s v="PUBLIC"/>
    <n v="226"/>
    <n v="27945"/>
    <s v="SYIP Details"/>
    <s v="RTE 249 - CONSTRUCT ROUNDABOUT"/>
    <d v="2017-05-19T00:00:00"/>
    <s v="CONSTRUCTION COMPLETED"/>
    <s v="Brian.Ramsey"/>
    <s v="Brian.Ramsey@VDOT.virginia.gov"/>
    <s v="Safety"/>
    <s v="Construct Roundabout at the intersection of Rte. 249 and Rte 612 to improve traffic operations and increase safety."/>
    <x v="6"/>
    <s v="New Kent County"/>
    <s v="ASHLAND"/>
    <s v="Central"/>
    <s v="Richmond : New Kent County"/>
    <s v="Richmond Regional : New Kent"/>
    <s v="RURAL MAJOR COLLECTOR"/>
    <s v="P"/>
    <s v="Primary"/>
    <s v=" NEW KENT HIGHWAY"/>
    <s v="VA-249E"/>
    <n v="4.21"/>
    <s v="0.09 MI W RTE 612"/>
    <n v="4.42"/>
    <s v="0.115 MI E RTE 612"/>
    <n v="0.17799999999999999"/>
    <s v="MI"/>
    <m/>
    <m/>
    <m/>
    <m/>
    <m/>
    <m/>
    <m/>
    <m/>
    <m/>
    <m/>
    <m/>
    <m/>
  </r>
  <r>
    <n v="109627"/>
    <s v="0040055732"/>
    <s v="NOSYP"/>
    <s v="N/A"/>
    <s v="N/A"/>
    <s v="N/A"/>
    <s v="RTE 40 N/S - PAVE AND DRAIN. REHAB - LUNENBURG CO."/>
    <d v="2017-05-08T00:00:00"/>
    <s v="CONSTRUCTION COMPLETED"/>
    <s v="Ron.Hobson"/>
    <s v="Ron.Hobson@VDOT.virginia.gov"/>
    <s v="Restoration and Rehabilitation"/>
    <s v="TO REHAB AND RESTORE EXISTING PAVEMENT AND IMPROVE DRAINAGE NB AND SB RTE  40 IN LUNENBURG COUNTY. "/>
    <x v="6"/>
    <s v="Lunenburg County"/>
    <s v="SOUTH HILL"/>
    <s v="Central"/>
    <s v="NonMPO : NonMPO"/>
    <s v="Piedmont : Lunenburg"/>
    <s v="RURAL MINOR ARTERIAL"/>
    <s v="P"/>
    <s v="Primary"/>
    <m/>
    <s v="VA-40E"/>
    <n v="140.88999999999999"/>
    <s v="Route 746 (Baldock Road)"/>
    <n v="142.08000000000001"/>
    <s v="0.13 mi. E. Route 736 (Airport Road)"/>
    <n v="1.2"/>
    <s v="MI"/>
    <m/>
    <m/>
    <m/>
    <n v="1.2"/>
    <m/>
    <m/>
    <m/>
    <m/>
    <m/>
    <m/>
    <m/>
    <m/>
  </r>
  <r>
    <n v="88954"/>
    <s v="0000964032"/>
    <s v="INSYP"/>
    <n v="236"/>
    <n v="1436055"/>
    <s v="N/A"/>
    <s v="BRIDGE INSPECTION RICHMOND DISTRICT"/>
    <d v="2017-04-28T00:00:00"/>
    <s v="NO DATES SET YET"/>
    <s v="Matthew.Houck"/>
    <s v="Matthew.Houck@VDOT.virginia.gov"/>
    <s v="Special Bridge"/>
    <s v="NBI BRIDGE INSPECTION"/>
    <x v="6"/>
    <s v="Richmond District-wide"/>
    <m/>
    <s v="Central"/>
    <s v="NonMPO : NonMPO"/>
    <s v="Central Virginia : Richmond Districtwide"/>
    <s v="N/A"/>
    <s v="N"/>
    <s v="Miscellaneous"/>
    <m/>
    <m/>
    <m/>
    <s v="DISTRICTWIDE"/>
    <m/>
    <s v="DISTRICTWIDE"/>
    <m/>
    <m/>
    <m/>
    <m/>
    <m/>
    <m/>
    <m/>
    <m/>
    <m/>
    <m/>
    <m/>
    <m/>
    <m/>
    <m/>
  </r>
  <r>
    <n v="60007"/>
    <s v="0621055715"/>
    <s v="PUBLIC"/>
    <n v="233"/>
    <n v="935726"/>
    <s v="SYIP Details"/>
    <s v="#SGR RTE 621 - REPLACE BRIDGE (FED ID 11603)"/>
    <d v="2017-04-14T00:00:00"/>
    <s v="CONSTRUCTION COMPLETED"/>
    <s v="Ron.Hobson"/>
    <s v="Ron.Hobson@VDOT.virginia.gov"/>
    <s v="Bridge Replacement w/ Added Capacity"/>
    <s v="Replacement of the existing, structurally deficient, one-lane (12')  bridge with a two-lane bridge (approx. 24') over Meherrin River at the Lunenburg/Mecklenburg County line.  Realign the roadway approaches to straighten the alignment some and tie in the approaches as soon as possible."/>
    <x v="6"/>
    <s v="Lunenburg County"/>
    <s v="SOUTH HILL"/>
    <s v="Central"/>
    <s v="NonMPO : NonMPO"/>
    <s v="Piedmont : Lunenburg"/>
    <s v="RURAL LOCAL"/>
    <s v="S"/>
    <s v="Secondary"/>
    <s v="DIX DRIVE"/>
    <s v="SC-621N (Mecklenburg County)"/>
    <n v="7.06"/>
    <s v="(1.68 MI N RTE 1 (BOYDTON PLANK RD))"/>
    <n v="7.17"/>
    <s v="(0.50 MI S RTE 602 (LONGVIEW DR))"/>
    <n v="0.11"/>
    <s v="MI"/>
    <m/>
    <m/>
    <m/>
    <m/>
    <m/>
    <m/>
    <m/>
    <m/>
    <m/>
    <m/>
    <m/>
    <m/>
  </r>
  <r>
    <n v="101021"/>
    <s v="0001020633"/>
    <s v="PUBLIC"/>
    <n v="226"/>
    <n v="1059681"/>
    <s v="SYIP Details"/>
    <s v="RTE 1 - IMPROVE INTERSECTION"/>
    <d v="2017-04-06T00:00:00"/>
    <s v="CONSTRUCTION COMPLETED"/>
    <s v="robert.poutier"/>
    <s v="robert.poutier@VDOT.virginia.gov"/>
    <s v="Safety"/>
    <s v="Add turn lanes and a signal at Jefferson Davis Highway (Rte 1) and Old Bermuda Hundred Rd. (Rte 618) to mitigate congestion and improve safety."/>
    <x v="6"/>
    <s v="Chesterfield County"/>
    <s v="CHESTERFIELD"/>
    <s v="Central"/>
    <s v="Richmond : Chesterfield County"/>
    <s v="Richmond Regional : Chesterfield"/>
    <s v="URBAN PRINCIPAL ARTERIAL"/>
    <s v="P"/>
    <s v="Primary"/>
    <s v="Jefferson Davis Highway"/>
    <s v="US-1N"/>
    <n v="78.8"/>
    <s v="0.18 MI S RTE 618"/>
    <n v="79.239999999999995"/>
    <s v="0.25 MI N RTE 618"/>
    <n v="0.44"/>
    <s v="MI"/>
    <m/>
    <n v="0.44"/>
    <m/>
    <m/>
    <m/>
    <m/>
    <m/>
    <m/>
    <m/>
    <m/>
    <m/>
    <m/>
  </r>
  <r>
    <n v="15988"/>
    <s v="0001020131"/>
    <s v="PUBLIC"/>
    <n v="233"/>
    <n v="27144"/>
    <s v="SYIP Details"/>
    <s v="RTE 1 - BR REPL &amp; MOD LTL @ DSCR (FED ID 4896)"/>
    <d v="2017-03-13T00:00:00"/>
    <s v="CONSTRUCTION COMPLETED"/>
    <s v="robert.poutier"/>
    <s v="robert.poutier@VDOT.virginia.gov"/>
    <s v="Bridge Replacement w/o Added Capacity"/>
    <s v="To enhance safety and improve capacity."/>
    <x v="6"/>
    <s v="Chesterfield County"/>
    <s v="CHESTERFIELD"/>
    <s v="Central"/>
    <s v="Richmond : Chesterfield County"/>
    <s v="Richmond Regional : Chesterfield"/>
    <s v="URBAN PRINCIPAL ARTERIAL"/>
    <s v="P"/>
    <s v="Primary"/>
    <s v="JEFFERSON DAVIS HIGHWAY"/>
    <s v="US-1N"/>
    <n v="83.84"/>
    <s v="Intersection w/ Rte. 145 (Chester Road)"/>
    <n v="84.18"/>
    <s v="0.351 Miles North of Rte. 145 (Chester Road)"/>
    <n v="0.35099999999999998"/>
    <s v="MI"/>
    <m/>
    <n v="0.6"/>
    <m/>
    <m/>
    <m/>
    <m/>
    <m/>
    <m/>
    <m/>
    <m/>
    <m/>
    <m/>
  </r>
  <r>
    <n v="109073"/>
    <s v="0719067P30"/>
    <s v="INSYP"/>
    <n v="236"/>
    <n v="1443851"/>
    <s v="N/A"/>
    <s v="RTE 719 - PAVE UNPAVED ROAD"/>
    <d v="2017-03-02T00:00:00"/>
    <s v="CONSTRUCTION COMPLETED"/>
    <s v="Dianna.Bryant"/>
    <s v="Dianna.Bryant@VDOT.virginia.gov"/>
    <s v="Resurfacing"/>
    <s v="Pave high volume unpaved road"/>
    <x v="6"/>
    <s v="Nottoway County"/>
    <s v="PETERSBURG"/>
    <s v="Central"/>
    <s v="NonMPO : NonMPO"/>
    <s v="Piedmont : Nottoway"/>
    <s v="RURAL LOCAL"/>
    <s v="S"/>
    <s v="Secondary"/>
    <s v="Davis Mill Road"/>
    <s v=""/>
    <m/>
    <s v="Route 153"/>
    <m/>
    <s v="0.3 MI from 153"/>
    <m/>
    <m/>
    <m/>
    <m/>
    <m/>
    <m/>
    <n v="0.3"/>
    <m/>
    <m/>
    <m/>
    <m/>
    <m/>
    <m/>
    <m/>
  </r>
  <r>
    <n v="93288"/>
    <s v="0001042730"/>
    <s v="INSYP"/>
    <n v="236"/>
    <n v="1436064"/>
    <s v="N/A"/>
    <s v="RTE 1 OVER CSX HANOVER"/>
    <d v="2017-02-21T00:00:00"/>
    <s v="CONSTRUCTION COMPLETED"/>
    <s v="Brian.Ramsey"/>
    <s v="Brian.Ramsey@VDOT.virginia.gov"/>
    <s v="Bridge Rehab w/o Added Capacity"/>
    <s v="RT 1 OVER CSX - REHABILITATION SUBSTRUCTURE"/>
    <x v="6"/>
    <s v="Hanover County"/>
    <s v="ASHLAND"/>
    <s v="Central"/>
    <s v="Richmond : Hanover County"/>
    <s v="Richmond Regional : Hanover"/>
    <s v="RURAL MAJOR COLLECTOR"/>
    <s v="P"/>
    <s v="Primary"/>
    <s v="Washington Highway"/>
    <s v="US-1N"/>
    <n v="111.17"/>
    <s v="0.6 MI N RT 641 SOUTH"/>
    <n v="111.17"/>
    <s v="0.2 MI S RT 641 NORTH"/>
    <n v="0.2"/>
    <s v="MI"/>
    <m/>
    <m/>
    <m/>
    <m/>
    <m/>
    <m/>
    <m/>
    <m/>
    <m/>
    <m/>
    <m/>
    <m/>
  </r>
  <r>
    <n v="108574"/>
    <s v="0157043878"/>
    <s v="PUBLIC"/>
    <n v="226"/>
    <n v="1443388"/>
    <s v="SYIP Details"/>
    <s v="RTE 157 SPRINGFIELD RD TEMP. SIGNAL AT FRANCISTOWN RD"/>
    <d v="2017-01-02T00:00:00"/>
    <s v="CONSTRUCTION COMPLETED"/>
    <s v="Cynthia.Crouch"/>
    <s v="Cynthia.Crouch@VDOT.virginia.gov"/>
    <s v="Safety"/>
    <s v="Project is to improvement traffic safety at the intersection of Rte. 157 (Springfield Rd.) and Francistown Rd. by installing a temporary traffic signal.  VDOT will install a single lane roundabout at this location as the long term solution under UPC 101023. "/>
    <x v="6"/>
    <s v="Henrico County"/>
    <s v="ASHLAND"/>
    <s v="Central"/>
    <s v="Richmond : Henrico County"/>
    <s v="Richmond Regional : Henrico"/>
    <s v="URBAN MINOR ARTERIAL"/>
    <s v="P"/>
    <s v="Primary"/>
    <s v="SPRINGFIELD ROAD"/>
    <s v="VA-157N"/>
    <n v="7.41"/>
    <s v="0.02 MI N. OF FRANCISTOWN RD"/>
    <n v="7.46"/>
    <s v="0.02 MI E. OF FRANCISTOWN RD"/>
    <n v="0.05"/>
    <s v="MI"/>
    <m/>
    <m/>
    <m/>
    <m/>
    <m/>
    <m/>
    <m/>
    <m/>
    <m/>
    <m/>
    <m/>
    <m/>
  </r>
  <r>
    <n v="8525"/>
    <s v="0621037130"/>
    <s v="INSYP"/>
    <n v="236"/>
    <n v="184980"/>
    <s v="N/A"/>
    <s v="Rte 621 - Improve Drainage"/>
    <d v="2016-12-31T00:00:00"/>
    <s v="WAITING FINANCIAL CLOSURE"/>
    <s v="Danny.Baiden"/>
    <s v="Danny.Baiden@VDOT.virginia.gov"/>
    <s v="Reconstruction w/o Added Capacity"/>
    <s v="Safety (sight distance) and drainage improvements at the intersection of Route 621 (Manakin Road) and Route 612 (Three Chopt Rd). "/>
    <x v="6"/>
    <s v="Goochland County"/>
    <s v="ASHLAND"/>
    <s v="Central"/>
    <s v="Richmond : Goochland County"/>
    <s v="Richmond Regional : Goochland"/>
    <s v="RURAL MAJOR COLLECTOR"/>
    <s v="S"/>
    <s v="Secondary"/>
    <s v="MANAKIN ROAD"/>
    <s v="SC-621N (Goochland County)"/>
    <n v="6.08"/>
    <s v="0.038 MI. W. OF RTE. 612 (THREE CHOPT RD)"/>
    <n v="6.14"/>
    <s v="0.019 MI. E. OF RTE. 612 (THREE CHOPT RD)"/>
    <n v="5.7000000000000002E-2"/>
    <s v="MI"/>
    <m/>
    <m/>
    <m/>
    <m/>
    <m/>
    <m/>
    <m/>
    <m/>
    <m/>
    <m/>
    <m/>
    <m/>
  </r>
  <r>
    <n v="105251"/>
    <s v="9999964296"/>
    <s v="INSYP"/>
    <n v="222"/>
    <n v="1303040"/>
    <s v="N/A"/>
    <s v="BRIDGE PARAPET STABILIZATION - ON-CALL - DISTRICTWIDE"/>
    <d v="2016-12-29T00:00:00"/>
    <s v="CONSTRUCTION COMPLETED"/>
    <s v="robert.poutier"/>
    <s v="robert.poutier@VDOT.virginia.gov"/>
    <s v="Safety"/>
    <s v="TO TIE TOGETHER AND STABILIZE INDIVIDUAL SECTIONS OF PRECAST BRIDGE PARAPETS TO AVOID HAVING TRAFFIC IMPACTS DISLODGED IN THE INDIVIDUAL PARAPET SECTIONS ON VARIOUS BRIDGES THROUGHOUT THE DISTRICT; MAJORITY OF IDENTIFIED LOCATIONS ARE ON RTE 295."/>
    <x v="6"/>
    <s v="Richmond District-wide"/>
    <s v="ASHLAND"/>
    <s v="Central"/>
    <s v="NonMPO : NonMPO"/>
    <s v="Central Virginia : Richmond Districtwide"/>
    <s v="URBAN INTERSTATE"/>
    <s v="N"/>
    <s v="Miscellaneous"/>
    <m/>
    <m/>
    <m/>
    <s v="VARIOUS"/>
    <m/>
    <s v="VARIOUS"/>
    <m/>
    <m/>
    <m/>
    <m/>
    <m/>
    <m/>
    <m/>
    <m/>
    <m/>
    <m/>
    <m/>
    <m/>
    <m/>
    <m/>
  </r>
  <r>
    <n v="104083"/>
    <s v="1107020R74"/>
    <s v="PUBLIC"/>
    <n v="226"/>
    <n v="1243278"/>
    <s v="SYIP Details"/>
    <s v="RTE 1107 - WIDENING"/>
    <d v="2016-12-22T00:00:00"/>
    <s v="CONSTRUCTION COMPLETED"/>
    <s v="Michele.Piccolomini"/>
    <s v="Michele.Piccolomini@VDOT.virginia.gov"/>
    <s v="Reconstruction w/ Added Capacity"/>
    <s v="WIDEN EAST RIVER ROAD FROM 2 LANES TO 4 LANES; REVS"/>
    <x v="6"/>
    <s v="Chesterfield County"/>
    <s v="CHESTERFIELD"/>
    <s v="Central"/>
    <s v="Tri-Cities : Chesterfield County"/>
    <s v="Richmond Regional : Chesterfield"/>
    <s v="RURAL MINOR ARTERIAL"/>
    <s v="S"/>
    <s v="Secondary"/>
    <s v="EAST RIVER ROAD"/>
    <s v="SC-1107E (Chesterfield County)"/>
    <n v="0.08"/>
    <s v="INT. ROUTE 36 (CHESTERFIELD AVENUE)"/>
    <n v="0.8"/>
    <s v="INT. ROUTE 1106 (DUPUY ROAD)"/>
    <n v="0.74"/>
    <s v="MI"/>
    <m/>
    <n v="0.74"/>
    <m/>
    <m/>
    <m/>
    <m/>
    <m/>
    <m/>
    <m/>
    <m/>
    <m/>
    <m/>
  </r>
  <r>
    <n v="107806"/>
    <s v="0295964412"/>
    <s v="INSYP"/>
    <n v="236"/>
    <n v="1436416"/>
    <s v="N/A"/>
    <s v="RTE 295 - RESTORE CONC. PAVEMENT"/>
    <d v="2016-12-21T00:00:00"/>
    <s v="CONSTRUCTION COMPLETED"/>
    <s v="Brian.Ramsey"/>
    <s v="Brian.Ramsey@VDOT.virginia.gov"/>
    <s v="Restoration and Rehabilitation"/>
    <s v="CONCRETE REPLACEMENT IN TWO LOCATIONS OF I-295. "/>
    <x v="6"/>
    <s v="Richmond District-wide"/>
    <s v="ASHLAND"/>
    <s v="Central"/>
    <s v="Multiple MPOs : Multiple MPOs"/>
    <s v="Central Virginia : Richmond Districtwide"/>
    <s v="URBAN INTERSTATE"/>
    <s v="I"/>
    <s v="Interstate"/>
    <m/>
    <s v=""/>
    <m/>
    <s v="HENRICO NB-FR. RTE 895 W OVERPASS TO BR OVER WHITE OAK SWAMP"/>
    <m/>
    <s v="PR GEORGE SB-0.47 MI S RTE 646 TO 0.12 MI N RTE 629 OVERPASS"/>
    <n v="7.91"/>
    <s v="MI"/>
    <m/>
    <m/>
    <m/>
    <m/>
    <m/>
    <m/>
    <m/>
    <m/>
    <m/>
    <m/>
    <m/>
    <m/>
  </r>
  <r>
    <n v="107082"/>
    <s v="0651020R45"/>
    <s v="PUBLIC"/>
    <n v="226"/>
    <n v="1418983"/>
    <s v="SYIP Details"/>
    <s v="RTE 651 - ADD SIDEWALK"/>
    <d v="2016-12-19T00:00:00"/>
    <s v="CONSTRUCTION COMPLETED"/>
    <s v="Michele.Piccolomini"/>
    <s v="Michele.Piccolomini@VDOT.virginia.gov"/>
    <s v="Facilities for Pedestrians and Bicycles"/>
    <s v="RTE 651 – INSTALL NEW SIDEWALK; FY16 REVS – CN"/>
    <x v="6"/>
    <s v="Chesterfield County"/>
    <s v="CHESTERFIELD"/>
    <s v="Central"/>
    <s v="Richmond : Chesterfield County"/>
    <s v="Richmond Regional : Chesterfield"/>
    <s v="URBAN MINOR ARTERIAL"/>
    <s v="S"/>
    <s v="Secondary"/>
    <s v="BELMONT ROAD"/>
    <s v="SC-651E (Chesterfield County)"/>
    <n v="9.66"/>
    <s v="RTE 2290 (BELRUN RD)"/>
    <n v="9.89"/>
    <s v="RTE 2278 (LAMPLIGHTER DR)"/>
    <n v="0.23"/>
    <s v="MI"/>
    <m/>
    <n v="0.23"/>
    <m/>
    <m/>
    <m/>
    <m/>
    <m/>
    <m/>
    <m/>
    <m/>
    <m/>
    <m/>
  </r>
  <r>
    <n v="73268"/>
    <s v="0001026107"/>
    <s v="PUBLIC"/>
    <n v="226"/>
    <n v="113613"/>
    <s v="SYIP Details"/>
    <s v="RTE 1 - IMPROVE INTERSECTION"/>
    <d v="2016-12-19T00:00:00"/>
    <s v="CONSTRUCTION COMPLETED"/>
    <s v="Ron.Hobson"/>
    <s v="Ron.Hobson@VDOT.virginia.gov"/>
    <s v="Reconstruction w/o Added Capacity"/>
    <s v="PURPOSE IS TO IMPR. SAFETY &amp; TURNING RADIUS AT THE INT. OF RTE 1/226. APPR. 600' OF WORK WILL BE NEEDED ON RTE 226 TO WIDEN &amp; EXTEND LTL. PROJECT WILL BE ADVERTISED W/UPC 80993."/>
    <x v="6"/>
    <s v="Dinwiddie County"/>
    <s v="PETERSBURG"/>
    <s v="Central"/>
    <s v="Tri-Cities : Dinwiddie County"/>
    <s v="Crater : Dinwiddie"/>
    <s v="URBAN PRINCIPAL ARTERIAL"/>
    <s v="P"/>
    <s v="Primary"/>
    <s v="Boydton Plank Road"/>
    <s v="VA-226E"/>
    <n v="3.23"/>
    <s v="ON RTE 226, 0.041 MI E RTE 600"/>
    <n v="3.36"/>
    <s v="RTE 1"/>
    <n v="0.13500000000000001"/>
    <s v="MI"/>
    <m/>
    <n v="0.13500000000000001"/>
    <m/>
    <m/>
    <m/>
    <s v="Wide outside lanes"/>
    <m/>
    <m/>
    <m/>
    <m/>
    <m/>
    <m/>
  </r>
  <r>
    <n v="80993"/>
    <s v="0600026268"/>
    <s v="PUBLIC"/>
    <n v="233"/>
    <n v="251516"/>
    <s v="SYIP Details"/>
    <s v="RTE 600 - ROUNDABOUT"/>
    <d v="2016-12-19T00:00:00"/>
    <s v="CONSTRUCTION COMPLETED"/>
    <s v="Ron.Hobson"/>
    <s v="Ron.Hobson@VDOT.virginia.gov"/>
    <s v="Reconstruction w/ Added Capacity"/>
    <s v="PURPOSE IS TO IMPR. SAFETY &amp; LOS AT RTE 600/226 INT. PROJ. INC. ROUNDABOUT W/RTL FR RTE 226 ONTO 600 &amp; SIDEWALKS IN VAR. LOC.  APPROX. 400' OF WORK WILL BE DONE ON RTE 226.  PROJ. TO BE ADVERTISED W/UPC 73268."/>
    <x v="6"/>
    <s v="Dinwiddie County"/>
    <s v="PETERSBURG"/>
    <s v="Central"/>
    <s v="Tri-Cities : Dinwiddie County"/>
    <s v="Crater : Dinwiddie"/>
    <s v="URBAN MINOR ARTERIAL"/>
    <s v="S"/>
    <s v="Secondary"/>
    <s v="FERNDALE ROAD"/>
    <s v="VA-226E"/>
    <n v="3.11"/>
    <s v="ON RTE 226, 0.105 MI W RTE 600"/>
    <n v="3.22"/>
    <s v="ON RTE 226, 0.041 MI E RTE 600"/>
    <n v="0.29799999999999999"/>
    <s v="MI"/>
    <m/>
    <n v="0.29799999999999999"/>
    <m/>
    <m/>
    <m/>
    <m/>
    <m/>
    <m/>
    <m/>
    <m/>
    <m/>
    <m/>
  </r>
  <r>
    <n v="107977"/>
    <s v="PM4D026632"/>
    <s v="INSYP"/>
    <n v="236"/>
    <n v="1436454"/>
    <s v="N/A"/>
    <s v="2016 PLANT MIX SCHEDULE - PETERSBURG RES (SEC)"/>
    <d v="2016-12-02T00:00:00"/>
    <s v="NO DATES SET YET"/>
    <s v="Ron.Hobson"/>
    <s v="Ron.Hobson@VDOT.virginia.gov"/>
    <s v="Resurfacing"/>
    <s v="2016 PETERSBURG RESIDENCY PLANT MIX FOR NON-FEDERALSECONDARY ROUTES. ROUTES ARE VARIOUS FUNCTIONAL CLASSIFICATIONS LOCATED IN DINWIDDIE, NOTTOWAY, AND PRINCE GEORGE COUNTIES TO BE ADVERTISED WITH 107844. "/>
    <x v="6"/>
    <s v="Dinwiddie County"/>
    <s v="PETERSBURG"/>
    <s v="Central"/>
    <s v="NonMPO : NonMPO"/>
    <s v="Crater : Dinwiddie"/>
    <s v="RURAL MAJOR COLLECTOR"/>
    <s v="S"/>
    <s v="Secondary"/>
    <s v="Various"/>
    <s v=""/>
    <m/>
    <s v="VARIOUS"/>
    <m/>
    <s v="VARIOUS"/>
    <n v="0"/>
    <s v="MI"/>
    <m/>
    <m/>
    <m/>
    <m/>
    <m/>
    <m/>
    <m/>
    <m/>
    <m/>
    <m/>
    <m/>
    <m/>
  </r>
  <r>
    <n v="107844"/>
    <s v="PM4D026F16"/>
    <s v="INSYP"/>
    <n v="236"/>
    <n v="1436425"/>
    <s v="N/A"/>
    <s v="2016 PLANT MIX SCHEDULE - PETERSBURG RES (PRI)"/>
    <d v="2016-12-02T00:00:00"/>
    <s v="NO DATES SET YET"/>
    <s v="Ron.Hobson"/>
    <s v="Ron.Hobson@VDOT.virginia.gov"/>
    <s v="Resurfacing"/>
    <s v="2016 PETERSBURG RESIDENCY PLANT MIX FOR FEDERAL PRIMARY ROUTES. ROUTES ARE VARIOUS FUNCTIONAL CLASSIFICATIONS LOCATED IN DINWIDDIE, PRINCE GEORGE, AND NOTTOWAY COUNTIES."/>
    <x v="6"/>
    <s v="Dinwiddie County"/>
    <s v="PETERSBURG"/>
    <s v="Central"/>
    <s v="Tri-Cities : Multi-jurisdictional: Tri-Cities MPO"/>
    <s v="Crater : Dinwiddie"/>
    <s v="RURAL MAJOR COLLECTOR"/>
    <s v="P"/>
    <s v="Primary"/>
    <m/>
    <s v=""/>
    <m/>
    <s v="VARIOUS LOCATIONS"/>
    <m/>
    <s v="VARIOUS LOCATIONS"/>
    <n v="0"/>
    <s v="MI"/>
    <m/>
    <m/>
    <m/>
    <m/>
    <m/>
    <m/>
    <m/>
    <m/>
    <m/>
    <m/>
    <m/>
    <m/>
  </r>
  <r>
    <n v="107846"/>
    <s v="PM4C020F16"/>
    <s v="INSYP"/>
    <n v="236"/>
    <n v="1436426"/>
    <s v="N/A"/>
    <s v="2016 PLANT MIX SCHEDULE - CHESTERFIELD RES (PRI)"/>
    <d v="2016-12-02T00:00:00"/>
    <s v="NO DATES SET YET"/>
    <s v="robert.poutier"/>
    <s v="robert.poutier@VDOT.virginia.gov"/>
    <s v="Resurfacing"/>
    <s v="2016 CHESTERFIELD RESIDENCY PLANT MIX FOR FEDERAL PRIMARY ROUTES. ROUTES ARE VARIOUS FUNCTIONAL CLASSIFICATIONS LOCATED IN CHESTERFIELD, AMELIA, AND POWHATAN COUNTIES TO BE ADVERTISED WITH T16539."/>
    <x v="6"/>
    <s v="Chesterfield County"/>
    <s v="CHESTERFIELD"/>
    <s v="Central"/>
    <s v="Multiple MPOs : Multiple MPOs"/>
    <s v="Richmond Regional : Chesterfield"/>
    <s v="URBAN COLLECTOR"/>
    <s v="P"/>
    <s v="Primary"/>
    <m/>
    <s v=""/>
    <m/>
    <s v="VARIOUS LOCATIONS"/>
    <m/>
    <s v="VARIOUS LOCATIONS"/>
    <n v="0"/>
    <s v="MI"/>
    <m/>
    <m/>
    <m/>
    <m/>
    <m/>
    <m/>
    <m/>
    <m/>
    <m/>
    <m/>
    <m/>
    <m/>
  </r>
  <r>
    <n v="107808"/>
    <s v="PM4C020F16"/>
    <s v="INSYP"/>
    <n v="236"/>
    <n v="1436418"/>
    <s v="N/A"/>
    <s v="2016 PLANT MIX SCHEDULE - CHESTERFIELD RES (SEC)"/>
    <d v="2016-12-02T00:00:00"/>
    <s v="NO DATES SET YET"/>
    <s v="robert.poutier"/>
    <s v="robert.poutier@VDOT.virginia.gov"/>
    <s v="Resurfacing"/>
    <s v="2016 CHESTERFIELD RESIDENCY PLANT MIX FOR NON-FEDERAL SECONDARY ROUTES. ROUTES ARE VARIOUS FUNCTIONAL CLASSIFICATIONS LOCATED IN CHESTERFIELD, AMELIA, AND POWHATAN COUNTIES TO BE ADVERTISED WITH 107846."/>
    <x v="6"/>
    <s v="Chesterfield County"/>
    <s v="CHESTERFIELD"/>
    <s v="Central"/>
    <s v="Richmond : Chesterfield County"/>
    <s v="Richmond Regional : Chesterfield"/>
    <s v="URBAN COLLECTOR"/>
    <s v="S"/>
    <s v="Secondary"/>
    <m/>
    <s v=""/>
    <m/>
    <s v="VARIOUS LOCATIONS"/>
    <m/>
    <s v="VARIOUS LOCATIONS"/>
    <n v="0"/>
    <s v="MI"/>
    <m/>
    <m/>
    <m/>
    <m/>
    <m/>
    <m/>
    <m/>
    <m/>
    <m/>
    <m/>
    <m/>
    <m/>
  </r>
  <r>
    <n v="107847"/>
    <s v="PM4A042F16"/>
    <s v="INSYP"/>
    <n v="236"/>
    <n v="1436427"/>
    <s v="N/A"/>
    <s v="2016 PLANT MIX SCHEDULE - ASHLAND RES - NORTH (PRI)"/>
    <d v="2016-12-02T00:00:00"/>
    <s v="NO DATES SET YET"/>
    <s v="Brian.Ramsey"/>
    <s v="Brian.Ramsey@VDOT.virginia.gov"/>
    <s v="Resurfacing"/>
    <s v="2015 PLANT MIX SCHEDULE FOR VARIOUS FEDERALLY ELIGIBLE PRIMARY ROUTES IN THE COUNTIES OF GOOCHLAND AND HANOVER TO BE ADVERTISED WITH T16601."/>
    <x v="6"/>
    <s v="Hanover County"/>
    <s v="ASHLAND"/>
    <s v="Central"/>
    <s v="Richmond : Hanover County"/>
    <s v="Richmond Regional : Hanover"/>
    <s v="RURAL MAJOR COLLECTOR"/>
    <s v="P"/>
    <s v="Primary"/>
    <m/>
    <s v=""/>
    <m/>
    <s v="VARIOUS LOCATIONS"/>
    <m/>
    <s v="VARIOUS LOCATIONS"/>
    <n v="0"/>
    <s v="MI"/>
    <m/>
    <m/>
    <m/>
    <m/>
    <m/>
    <m/>
    <m/>
    <m/>
    <m/>
    <m/>
    <m/>
    <m/>
  </r>
  <r>
    <n v="107841"/>
    <s v="PM4B058F16"/>
    <s v="INSYP"/>
    <n v="236"/>
    <n v="1436422"/>
    <s v="N/A"/>
    <s v="2016 PLANT MIX SCHEDULE - SOUTH HILL RES (PRI)"/>
    <d v="2016-12-02T00:00:00"/>
    <s v="NO DATES SET YET"/>
    <s v="Ron.Hobson"/>
    <s v="Ron.Hobson@VDOT.virginia.gov"/>
    <s v="Resurfacing"/>
    <s v="2016 SOUTH HILL RESIDENCY PLANT MIX FOR FEDERAL PRIMARY ROUTES. ROUTES ARE VARIOUS FUNCTIONAL CLASSIFICATIONS LOCATED IN MECKLENBURG, LUNENBURG, AND BRUNSWICK COUNTIES AND TO ADVERTISED WITH T16538."/>
    <x v="6"/>
    <s v="Mecklenburg County"/>
    <s v="SOUTH HILL"/>
    <s v="Central"/>
    <s v="NonMPO : NonMPO"/>
    <s v="Southside : Mecklenburg"/>
    <s v="RURAL MAJOR COLLECTOR"/>
    <s v="P"/>
    <s v="Primary"/>
    <m/>
    <s v=""/>
    <m/>
    <s v="VARIOUS LOCATIONS"/>
    <m/>
    <s v="VARIOUS LOCATIONS"/>
    <n v="0"/>
    <s v="MI"/>
    <m/>
    <m/>
    <m/>
    <m/>
    <m/>
    <m/>
    <m/>
    <m/>
    <m/>
    <m/>
    <m/>
    <m/>
  </r>
  <r>
    <n v="106503"/>
    <s v="EN10127873"/>
    <s v="NOSYP"/>
    <s v="N/A"/>
    <s v="N/A"/>
    <s v="N/A"/>
    <s v="RTE 95 - LANDSCAPE AND GATEWAY SIGN AT RTE 64"/>
    <d v="2016-11-30T00:00:00"/>
    <s v="CONSTRUCTION COMPLETED"/>
    <s v="Brian.Ramsey"/>
    <s v="Brian.Ramsey@VDOT.virginia.gov"/>
    <s v="Landscaping/Beautification"/>
    <s v="LANDSCAPE AND GATEWAY SIGN ON I-95 N AT I-64 E GORE.  SPLIT FROM 105237; PE UNDER 97840.  "/>
    <x v="6"/>
    <s v="Richmond"/>
    <s v="ASHLAND"/>
    <s v="Central"/>
    <s v="Richmond : Richmond"/>
    <s v="Richmond Regional : Richmond"/>
    <s v="URBAN INTERSTATE"/>
    <s v="E"/>
    <s v="Enhancement"/>
    <m/>
    <s v=""/>
    <m/>
    <s v="AT RTE 64E GORE"/>
    <m/>
    <s v="_"/>
    <m/>
    <m/>
    <m/>
    <m/>
    <m/>
    <m/>
    <m/>
    <m/>
    <m/>
    <m/>
    <m/>
    <m/>
    <m/>
    <m/>
  </r>
  <r>
    <n v="107397"/>
    <s v="0060043021"/>
    <s v="INSYP"/>
    <n v="236"/>
    <n v="1436351"/>
    <s v="N/A"/>
    <s v="RTE 60 WB - CONCRETE/ASPHALT PATCH AND ASPHALT OVERLAY"/>
    <d v="2016-11-29T00:00:00"/>
    <s v="CONSTRUCTION COMPLETED"/>
    <s v="Brian.Ramsey"/>
    <s v="Brian.Ramsey@VDOT.virginia.gov"/>
    <s v="Restoration and Rehabilitation"/>
    <s v="RTE 60 WB - TO PATCH EXISTING CONCRETE &amp; ASPHALT PAVEMENT WITH FINISHED ASPHALT OVERLAY IN HENRICO COUNTY BETWEEN 0.43 MI W MEADOW RD (RTE 156) &amp; 0.26 MI W WHITESIDE RD."/>
    <x v="6"/>
    <s v="Henrico County"/>
    <s v="ASHLAND"/>
    <s v="Central"/>
    <s v="NonMPO : NonMPO"/>
    <s v="Richmond Regional : Henrico"/>
    <s v="URBAN PRINCIPAL ARTERIAL"/>
    <s v="P"/>
    <s v="Primary"/>
    <m/>
    <s v="US-60W"/>
    <n v="202.01"/>
    <s v="0.43 MI W RTE 156 (MEADOW RD)"/>
    <n v="199.27"/>
    <s v="0.26 MI W WHITESIDE RD"/>
    <n v="2.74"/>
    <s v="MI"/>
    <m/>
    <m/>
    <m/>
    <m/>
    <m/>
    <m/>
    <m/>
    <m/>
    <m/>
    <m/>
    <m/>
    <m/>
  </r>
  <r>
    <n v="107807"/>
    <s v="PM4E042F16"/>
    <s v="INSYP"/>
    <n v="236"/>
    <n v="1436417"/>
    <s v="N/A"/>
    <s v="2016 PLANT MIX SCHEDULE - ASHLAND RES - SOUTH (PRI)"/>
    <d v="2016-11-28T00:00:00"/>
    <s v="NO DATES SET YET"/>
    <s v="Brian.Ramsey"/>
    <s v="Brian.Ramsey@VDOT.virginia.gov"/>
    <s v="Resurfacing"/>
    <s v="2016 ASHLAND SOUTH RESIDENCY PLANT MIX FOR FEDERAL PRIMARY ROUTES. ROUTES ARE VARIOUS FUNCTIONAL CLASSIFICATIONS LOCATED IN NEW KENT AND CHARLES CITY."/>
    <x v="6"/>
    <s v="Hanover County"/>
    <s v="ASHLAND"/>
    <s v="Central"/>
    <s v="Richmond : Hanover County"/>
    <s v="Richmond Regional : Hanover"/>
    <s v="RURAL MAJOR COLLECTOR"/>
    <s v="P"/>
    <s v="Primary"/>
    <m/>
    <s v=""/>
    <m/>
    <s v="VARIOUS LOCATIONS"/>
    <m/>
    <s v="VARIOUS LOCATIONS"/>
    <n v="0"/>
    <s v="MI"/>
    <m/>
    <m/>
    <m/>
    <m/>
    <m/>
    <m/>
    <m/>
    <m/>
    <m/>
    <m/>
    <m/>
    <m/>
  </r>
  <r>
    <n v="106478"/>
    <s v="9999964358"/>
    <s v="INSYP"/>
    <n v="236"/>
    <n v="1436215"/>
    <s v="N/A"/>
    <s v="PAVEMENT RECLAMATION - ON CALL - DISTRICTWIDE"/>
    <d v="2016-11-28T00:00:00"/>
    <s v="CONSTRUCTION COMPLETED"/>
    <s v="Thomas.Schinkel"/>
    <s v="Thomas.Schinkel@VDOT.virginia.gov"/>
    <s v="Restoration and Rehabilitation"/>
    <s v="PROJECT IS TO OBTAIN A SET PRICE PER LINE ITEM TO PERFORM PLANNED AND UNPLANNED RECLAMATION OPERATIONS ON PRIMARY AND SECONDARY ROADWAYS IN THE RICHMOND DISTRICT ON AN ON-CALL, AS NEEDED BASIS. "/>
    <x v="6"/>
    <s v="Richmond District-wide"/>
    <m/>
    <s v="Central"/>
    <s v="Richmond : Richmond District-wide"/>
    <s v="Central Virginia : Richmond Districtwide"/>
    <s v="URBAN COLLECTOR"/>
    <s v="N"/>
    <s v="Miscellaneous"/>
    <m/>
    <s v=""/>
    <m/>
    <s v="VARIOUS"/>
    <m/>
    <s v="VARIOUS"/>
    <m/>
    <s v="MI"/>
    <m/>
    <m/>
    <m/>
    <m/>
    <m/>
    <m/>
    <m/>
    <m/>
    <m/>
    <m/>
    <m/>
    <m/>
  </r>
  <r>
    <n v="103188"/>
    <s v="0712055715"/>
    <s v="INSYP"/>
    <n v="233"/>
    <n v="1190883"/>
    <s v="N/A"/>
    <s v="RTE 712  - RURAL RUSTIC - WALLACES BRIDGE ROAD"/>
    <d v="2016-11-16T00:00:00"/>
    <s v="WAITING FINANCIAL CLOSURE"/>
    <s v="Todd.Wilson"/>
    <s v="Todd.Wilson@VDOT.virginia.gov"/>
    <s v="Restoration and Rehabilitation"/>
    <s v="SURFACE TREAT UNPAVED ROAD"/>
    <x v="6"/>
    <s v="Lunenburg County"/>
    <s v="SOUTH HILL"/>
    <s v="Central"/>
    <s v="NonMPO : NonMPO"/>
    <s v="Piedmont : Lunenburg"/>
    <s v="RURAL LOCAL"/>
    <s v="S"/>
    <s v="Secondary"/>
    <s v="WALLACES BRIDGE RD"/>
    <s v="SC-712E (Lunenburg County)"/>
    <n v="2.4"/>
    <s v="0.44 MILES WEST OF ROUTE 658"/>
    <n v="0.5"/>
    <s v="0.50 MILES WEST OF ROUTE 622"/>
    <n v="1.5"/>
    <s v="MI"/>
    <m/>
    <m/>
    <m/>
    <m/>
    <n v="1.5"/>
    <m/>
    <m/>
    <m/>
    <m/>
    <m/>
    <m/>
    <m/>
  </r>
  <r>
    <n v="105287"/>
    <s v="0085026609"/>
    <s v="INSYP"/>
    <n v="236"/>
    <n v="1436138"/>
    <s v="N/A"/>
    <s v="RTE 85 - RESTORE EXIST PAVEMENT - NB"/>
    <d v="2016-11-12T00:00:00"/>
    <s v="CONSTRUCTION COMPLETED"/>
    <s v="Ron.Hobson"/>
    <s v="Ron.Hobson@VDOT.virginia.gov"/>
    <s v="Restoration and Rehabilitation"/>
    <s v="I-85 RESTORE EXISTING PAVEMENT NB BETWEEN RTE. 650 (HAMILTON  ARMS RD.) &amp; RTE. 660 (QUAKER RD.) OVERPASS IN DINWIDDIE COUNTY."/>
    <x v="6"/>
    <s v="Dinwiddie County"/>
    <s v="PETERSBURG"/>
    <s v="Central"/>
    <s v="Tri-Cities : Dinwiddie County"/>
    <s v="Crater : Dinwiddie"/>
    <s v="URBAN INTERSTATE"/>
    <s v="I"/>
    <s v="Interstate"/>
    <m/>
    <s v="I-85N"/>
    <n v="48.84"/>
    <s v="Rte. 650 (Hamilton Arms Rd.)"/>
    <n v="56.7"/>
    <s v="Rte. 660 (Quaker Rd.) overpass"/>
    <n v="7.86"/>
    <s v="MI"/>
    <m/>
    <m/>
    <m/>
    <m/>
    <m/>
    <m/>
    <m/>
    <m/>
    <m/>
    <m/>
    <m/>
    <m/>
  </r>
  <r>
    <n v="97687"/>
    <s v="0360020617"/>
    <s v="PUBLIC"/>
    <n v="226"/>
    <n v="946405"/>
    <s v="SYIP Details"/>
    <s v="RTE 360 - WIDENING"/>
    <d v="2016-11-07T00:00:00"/>
    <s v="CONSTRUCTION COMPLETED"/>
    <s v="Michele.Piccolomini"/>
    <s v="Michele.Piccolomini@VDOT.virginia.gov"/>
    <s v="Reconstruction w/ Added Capacity"/>
    <s v="Widen Route 360 to 6 and 8 lanes in both directions."/>
    <x v="6"/>
    <s v="Chesterfield County"/>
    <s v="CHESTERFIELD"/>
    <s v="Central"/>
    <s v="Richmond : Chesterfield County"/>
    <s v="Richmond Regional : Chesterfield"/>
    <s v="URBAN PRINCIPAL ARTERIAL"/>
    <s v="P"/>
    <s v="Primary"/>
    <s v="HULL STREET ROAD"/>
    <s v="US-360E"/>
    <n v="124.34"/>
    <s v="0.284 MI. W. WOODLAKE VILLAGE PARKWAY (RTE. 3600)"/>
    <n v="123.68"/>
    <s v="0.431.MI. E. WOODLAKE VILLAGE PARKWAY (RTE. 3600)"/>
    <n v="0.71499999999999997"/>
    <s v="MI"/>
    <m/>
    <n v="1.43"/>
    <m/>
    <m/>
    <m/>
    <m/>
    <m/>
    <m/>
    <m/>
    <m/>
    <m/>
    <m/>
  </r>
  <r>
    <n v="107395"/>
    <s v="0095020721"/>
    <s v="INSYP"/>
    <n v="236"/>
    <n v="1436349"/>
    <s v="N/A"/>
    <s v="RTE 95 NB - RESTORE EXIST PAVEMENT"/>
    <d v="2016-11-07T00:00:00"/>
    <s v="CONSTRUCTION COMPLETED"/>
    <s v="robert.poutier"/>
    <s v="robert.poutier@VDOT.virginia.gov"/>
    <s v="Restoration and Rehabilitation"/>
    <s v="I-95 RESTORE EXISTING PAVEMENT NB ONLY &amp; RECONSTRUCT RTE. 288 INTERCHANGE RAMPS IN CHESTERFIELD COUNTY FROM 0.378 MI. N. RTE. 10 (W. HUNDRED RD.) TO THE BRIDGE OVER RTE. 608 (REYMET ROAD)."/>
    <x v="6"/>
    <s v="Chesterfield County"/>
    <s v="CHESTERFIELD"/>
    <s v="Central"/>
    <s v="Richmond : Chesterfield County"/>
    <s v="Richmond Regional : Chesterfield"/>
    <s v="URBAN INTERSTATE"/>
    <s v="I"/>
    <s v="Interstate"/>
    <m/>
    <s v="I-95N"/>
    <n v="61.77"/>
    <s v="0.378 MI. N. RTE. 10 (W. HUNDRED RD.)"/>
    <n v="64.290000000000006"/>
    <s v="AT BRIDGE OVER RTE. 608 (REYMET ROAD)"/>
    <n v="2.52"/>
    <s v="MI"/>
    <m/>
    <m/>
    <m/>
    <m/>
    <m/>
    <m/>
    <m/>
    <m/>
    <m/>
    <m/>
    <m/>
    <m/>
  </r>
  <r>
    <n v="107202"/>
    <s v="9999964397"/>
    <s v="INSYP"/>
    <n v="236"/>
    <n v="1436303"/>
    <s v="N/A"/>
    <s v="PAVEMENT MARKINGS - NORTHERN REGION"/>
    <d v="2016-11-04T00:00:00"/>
    <s v="CONSTRUCTION COMPLETED"/>
    <s v="Teresa.Gardner"/>
    <s v="Teresa.Gardner@VDOT.virginia.gov"/>
    <s v="Safety"/>
    <s v="Project will restripe existing pavement markings on the Interstate, Primary and Secondary systems in the northern portion of the district, to include the counties of: Charles City, Chesterfield, Goochland, Hanover, Henrico and New Kent."/>
    <x v="6"/>
    <s v="Richmond District-wide"/>
    <m/>
    <s v="Central"/>
    <s v="Richmond : Richmond District-wide"/>
    <s v="Central Virginia : Richmond Districtwide"/>
    <s v="URBAN COLLECTOR"/>
    <s v="N"/>
    <s v="Miscellaneous"/>
    <m/>
    <s v=""/>
    <m/>
    <s v="Various"/>
    <m/>
    <s v="Various"/>
    <m/>
    <m/>
    <m/>
    <m/>
    <m/>
    <m/>
    <m/>
    <m/>
    <m/>
    <m/>
    <m/>
    <m/>
    <m/>
    <m/>
  </r>
  <r>
    <n v="107201"/>
    <s v="9999964396"/>
    <s v="INSYP"/>
    <n v="236"/>
    <n v="1436302"/>
    <s v="N/A"/>
    <s v="PAVEMENT MARKINGS - SOUTHERN REGION"/>
    <d v="2016-11-03T00:00:00"/>
    <s v="CONSTRUCTION STARTED"/>
    <s v="Ron.Hobson"/>
    <s v="Ron.Hobson@VDOT.virginia.gov"/>
    <s v="Safety"/>
    <s v="Project will restripe existing pavement markings on the Interstate, Primary and Secondary Systems in the southern portion of the district, to include Amelia, Brunswick, Lunenburg, Mecklenburg and Powhatan."/>
    <x v="6"/>
    <s v="Richmond District-wide"/>
    <m/>
    <s v="Central"/>
    <s v="Richmond : Richmond District-wide"/>
    <s v="Central Virginia : Richmond Districtwide"/>
    <s v="RURAL INTERSTATE"/>
    <s v="N"/>
    <s v="Miscellaneous"/>
    <m/>
    <s v=""/>
    <m/>
    <s v="VARIOUS"/>
    <m/>
    <s v="VARIOUS"/>
    <m/>
    <m/>
    <m/>
    <m/>
    <m/>
    <m/>
    <m/>
    <m/>
    <m/>
    <m/>
    <m/>
    <m/>
    <m/>
    <m/>
  </r>
  <r>
    <n v="97685"/>
    <s v="0627042756"/>
    <s v="PUBLIC"/>
    <n v="226"/>
    <n v="946421"/>
    <s v="SYIP Details"/>
    <s v="RT 627 (POLE GREEN RD) - INT IMPR @RTE 615 (WALNUT GROVE RD)"/>
    <d v="2016-11-03T00:00:00"/>
    <s v="CONSTRUCTION COMPLETED"/>
    <s v="Ryan.Akins"/>
    <s v="Ryan.Akins@VDOT.virginia.gov"/>
    <s v="Safety"/>
    <s v="Address safety and capacity concerns via installation of pavement markings and additional signage, and adding a left turn bay on westbound Pole Green Road and a right turn bay on nortbound Walnut Grove Road"/>
    <x v="6"/>
    <s v="Hanover County"/>
    <s v="ASHLAND"/>
    <s v="Central"/>
    <s v="Richmond : Hanover County"/>
    <s v="Richmond Regional : Hanover"/>
    <s v="RURAL MINOR ARTERIAL"/>
    <s v="S"/>
    <s v="Secondary"/>
    <s v="POLE GREEN ROAD"/>
    <s v="SC-627E (Hanover County)"/>
    <n v="6.6"/>
    <s v="0.12 MI W RTE 615 (WALNUT GROVE ROAD)"/>
    <n v="6.93"/>
    <s v="0.21 MI E RTE 615 (WALNUT GROVE ROAD)"/>
    <n v="0.33"/>
    <s v="MI"/>
    <m/>
    <m/>
    <m/>
    <n v="0.33"/>
    <m/>
    <m/>
    <m/>
    <m/>
    <m/>
    <m/>
    <m/>
    <m/>
  </r>
  <r>
    <n v="85441"/>
    <s v="0712012710"/>
    <s v="PUBLIC"/>
    <n v="233"/>
    <n v="318320"/>
    <s v="SYIP Details"/>
    <s v="RTE 712 - BRIDGE OVER STURGEON CREEK (Fed ID 3755)"/>
    <d v="2016-11-03T00:00:00"/>
    <s v="CONSTRUCTION COMPLETED"/>
    <s v="Ron.Hobson"/>
    <s v="Ron.Hobson@VDOT.virginia.gov"/>
    <s v="Bridge Replacement w/o Added Capacity"/>
    <s v="Replace deficient structure #6100 "/>
    <x v="6"/>
    <s v="Brunswick County"/>
    <s v="SOUTH HILL"/>
    <s v="Central"/>
    <s v="NonMPO : NonMPO"/>
    <s v="Southside : Brunswick"/>
    <s v="RURAL MAJOR COLLECTOR"/>
    <s v="S"/>
    <s v="Secondary"/>
    <s v="OLD STAGE ROAD"/>
    <s v="SC-712N (Brunswick County)"/>
    <n v="7.39"/>
    <s v="0.131 MI S STURGEON CR"/>
    <n v="7.62"/>
    <s v="0.113 MI N STURGEON CR"/>
    <n v="0.22"/>
    <s v="MI"/>
    <m/>
    <m/>
    <m/>
    <n v="0.11"/>
    <m/>
    <m/>
    <m/>
    <m/>
    <m/>
    <m/>
    <m/>
    <m/>
  </r>
  <r>
    <n v="106606"/>
    <s v="0729042850"/>
    <s v="INSYP"/>
    <n v="236"/>
    <n v="1436224"/>
    <s v="N/A"/>
    <s v="RTE 729 - REPLACE PIPE"/>
    <d v="2016-11-02T00:00:00"/>
    <s v="WAITING FINANCIAL CLOSURE"/>
    <s v="Brian.Ramsey"/>
    <s v="Brian.Ramsey@VDOT.virginia.gov"/>
    <s v="Reconstruction w/o Added Capacity"/>
    <s v="REPLACE QUADRUPLE LINE OF VARIOUS SIZED PIPE WITH 4 - 72&quot; PIPE OVER HOLLOWING CREEK."/>
    <x v="6"/>
    <s v="Hanover County"/>
    <s v="ASHLAND"/>
    <s v="Central"/>
    <s v="Richmond : Hanover County"/>
    <s v="Richmond Regional : Hanover"/>
    <s v="RURAL LOCAL"/>
    <s v="S"/>
    <s v="Secondary"/>
    <s v="HOLLOWING CREEK ROAD"/>
    <s v="SC-729N (Hanover County)"/>
    <n v="0.94"/>
    <s v="0.80 MI S RTE 658 (TYLER STATION RD)"/>
    <n v="0.97"/>
    <s v="0.83 MI S RTE 658 (TYLER STATION RD)"/>
    <n v="0.03"/>
    <s v="MI"/>
    <m/>
    <m/>
    <m/>
    <m/>
    <m/>
    <m/>
    <m/>
    <m/>
    <m/>
    <m/>
    <m/>
    <m/>
  </r>
  <r>
    <n v="104959"/>
    <s v="0147964865"/>
    <s v="PUBLIC"/>
    <n v="226"/>
    <n v="1262298"/>
    <s v="SYIP Details"/>
    <s v="RTE 147 - IMPROVE INTERSECTION"/>
    <d v="2016-11-02T00:00:00"/>
    <s v="CONSTRUCTION COMPLETED"/>
    <s v="Brian.Ramsey"/>
    <s v="Brian.Ramsey@VDOT.virginia.gov"/>
    <s v="Safety"/>
    <s v="INTERSECTION AND CORRIDOR IMPROVEMENTS @ HUGUENOT ROAD AND RIVER ROAD.  NEW SIDEWALKS ON THE EAST SIDE OF HUGUENOT ROAD FROM APPROX 0.15 MILE SOUTH &amp; 0.07 MILE NORTH OF THE INTERSECTION.  A NEW COMBINATION PEDESTRIAN/BIKE PATH FROM GAMBLES MILL ROAD "/>
    <x v="6"/>
    <s v="Richmond District-wide"/>
    <m/>
    <s v="Central"/>
    <s v="Richmond : Richmond District-wide"/>
    <s v="Central Virginia : Richmond Districtwide"/>
    <s v="URBAN PRINCIPAL ARTERIAL"/>
    <s v="U"/>
    <s v="Urban"/>
    <s v="HUGUENOT ROAD"/>
    <s v="VA-147E"/>
    <n v="7.1"/>
    <s v="0.071 MI W RIVER RD"/>
    <n v="7.23"/>
    <s v="0.062 MI E RIVER RD"/>
    <n v="0.13400000000000001"/>
    <s v="MI"/>
    <m/>
    <n v="0.3"/>
    <m/>
    <m/>
    <m/>
    <s v="Pedestrian signals and crosswalks"/>
    <m/>
    <m/>
    <m/>
    <m/>
    <m/>
    <m/>
  </r>
  <r>
    <n v="106239"/>
    <s v="9999964334"/>
    <s v="PUBLIC"/>
    <n v="226"/>
    <n v="1323293"/>
    <s v="SYIP Details"/>
    <s v="HIGH FRICTION CORRIDOR PAVEMENT - DISTRICTWIDE"/>
    <d v="2016-10-31T00:00:00"/>
    <s v="CONSTRUCTION COMPLETED"/>
    <s v="Thomas.Schinkel"/>
    <s v="Thomas.Schinkel@VDOT.virginia.gov"/>
    <s v="Safety"/>
    <s v="Project will apply a high friction pavement treatment along various Secondary routes within the Richmond District."/>
    <x v="6"/>
    <s v="Richmond District-wide"/>
    <m/>
    <s v="Central"/>
    <s v="NonMPO : NonMPO"/>
    <s v="Central Virginia : Richmond Districtwide"/>
    <s v="RURAL MAJOR COLLECTOR"/>
    <s v="S"/>
    <s v="Secondary"/>
    <s v="VARIOUS"/>
    <s v=""/>
    <m/>
    <s v="VARIOUS"/>
    <m/>
    <s v="VARIOUS"/>
    <n v="4.6500000000000004"/>
    <s v="MI"/>
    <m/>
    <m/>
    <m/>
    <m/>
    <m/>
    <m/>
    <m/>
    <m/>
    <m/>
    <m/>
    <m/>
    <m/>
  </r>
  <r>
    <n v="104467"/>
    <s v="0295964264"/>
    <s v="PUBLIC"/>
    <n v="233"/>
    <n v="1272769"/>
    <s v="SYIP Details"/>
    <s v="I-295 RESTORE EXIST. PAVE NB/SB "/>
    <d v="2016-10-31T00:00:00"/>
    <s v="CONSTRUCTION COMPLETED"/>
    <s v="Ron.Hobson"/>
    <s v="Ron.Hobson@VDOT.virginia.gov"/>
    <s v="Restoration and Rehabilitation"/>
    <s v="I-295 RESTORE EXIST. PAVE IN VARIOUS LOCATIONS NB/SB BETWEEN MM 20.82 AND 8.46 IN PRINCE GEORGE, CHESTERFIELD, AND HENRICO."/>
    <x v="6"/>
    <s v="Richmond District-wide"/>
    <m/>
    <s v="Central"/>
    <s v="Multiple MPOs : Multiple MPOs"/>
    <s v="Central Virginia : Richmond Districtwide"/>
    <s v="URBAN INTERSTATE"/>
    <s v="I"/>
    <s v="Interstate"/>
    <m/>
    <s v="I-295S"/>
    <n v="20.82"/>
    <s v="MM 20.82"/>
    <n v="8.4600000000000009"/>
    <s v="MM 8.46"/>
    <n v="12.36"/>
    <s v="MI"/>
    <m/>
    <m/>
    <m/>
    <m/>
    <m/>
    <m/>
    <m/>
    <m/>
    <m/>
    <m/>
    <m/>
    <m/>
  </r>
  <r>
    <n v="107434"/>
    <s v="SS4A964F16"/>
    <s v="INSYP"/>
    <n v="236"/>
    <n v="1436373"/>
    <s v="N/A"/>
    <s v="2016 SLURRY SEAL SCHEDULE - DISTRICTWIDE (SEC)"/>
    <d v="2016-10-28T00:00:00"/>
    <s v="NO DATES SET YET"/>
    <s v="robert.poutier"/>
    <s v="robert.poutier@VDOT.virginia.gov"/>
    <s v="Resurfacing"/>
    <s v="2016 DISTRICTWIDE SLURRY SEAL SECONDARY ROUTES. ROUTES ARE VARIOUS FUNCTIONAL CLASSIFICATIONS."/>
    <x v="6"/>
    <s v="Richmond District-wide"/>
    <m/>
    <s v="Central"/>
    <s v="NonMPO : NonMPO"/>
    <s v="Central Virginia : Richmond Districtwide"/>
    <s v="RURAL MAJOR COLLECTOR"/>
    <s v="S"/>
    <s v="Secondary"/>
    <m/>
    <s v=""/>
    <m/>
    <s v="VARIOUS"/>
    <m/>
    <s v="VARIOUS"/>
    <n v="0"/>
    <s v="MI"/>
    <m/>
    <m/>
    <m/>
    <m/>
    <m/>
    <m/>
    <m/>
    <m/>
    <m/>
    <m/>
    <m/>
    <m/>
  </r>
  <r>
    <n v="107843"/>
    <s v="LM4A964F16"/>
    <s v="INSYP"/>
    <n v="236"/>
    <n v="1436424"/>
    <s v="N/A"/>
    <s v="2016 LATEX SCHEDULE - DISTRICTWIDE"/>
    <d v="2016-10-28T00:00:00"/>
    <s v="CONSTRUCTION COMPLETED"/>
    <s v="robert.poutier"/>
    <s v="robert.poutier@VDOT.virginia.gov"/>
    <s v="Resurfacing"/>
    <s v="2016 DISTRICTWIDE LATEX PRIMARY ROUTES. ROUTES ARE VARIOUS FUNCTIONAL CLASSIFICATIONS."/>
    <x v="6"/>
    <s v="Richmond District-wide"/>
    <m/>
    <s v="Central"/>
    <s v="Multiple MPOs : Multiple MPOs"/>
    <s v="Central Virginia : Richmond Districtwide"/>
    <s v="URBAN COLLECTOR"/>
    <s v="P"/>
    <s v="Primary"/>
    <m/>
    <s v=""/>
    <m/>
    <s v="VARIOUS LOCATIONS"/>
    <m/>
    <s v="VARIOUS LOCATIONS"/>
    <n v="0"/>
    <s v="MI"/>
    <m/>
    <m/>
    <m/>
    <m/>
    <m/>
    <m/>
    <m/>
    <m/>
    <m/>
    <m/>
    <m/>
    <m/>
  </r>
  <r>
    <n v="108159"/>
    <s v="SS4B964F16"/>
    <s v="NOSYP"/>
    <s v="N/A"/>
    <s v="N/A"/>
    <s v="N/A"/>
    <s v="2016 SLURRY SEAL SCHEDULE - DISTRICTWIDE (SEC NON FED)"/>
    <d v="2016-10-28T00:00:00"/>
    <s v="CONSTRUCTION COMPLETED"/>
    <s v="robert.poutier"/>
    <s v="robert.poutier@VDOT.virginia.gov"/>
    <s v="Resurfacing"/>
    <s v="2016 DISTRICTWIDE SLURRY SEAL SECONDARY ROUTES. ROUTES ARE NON FEDERAL WITH VARIOUS FUNCTIONAL CLASSIFICATIONS."/>
    <x v="6"/>
    <s v="Richmond District-wide"/>
    <m/>
    <s v="Central"/>
    <s v="NonMPO : NonMPO"/>
    <s v="Central Virginia : Richmond Districtwide"/>
    <s v="N/A"/>
    <s v="S"/>
    <s v="Secondary"/>
    <m/>
    <s v=""/>
    <m/>
    <s v="VARIOUS"/>
    <m/>
    <s v="VARIOUS"/>
    <n v="0"/>
    <s v="MI"/>
    <m/>
    <m/>
    <m/>
    <m/>
    <m/>
    <m/>
    <m/>
    <m/>
    <m/>
    <m/>
    <m/>
    <m/>
  </r>
  <r>
    <n v="108287"/>
    <s v="SS4C964F16"/>
    <s v="NOSYP"/>
    <s v="N/A"/>
    <s v="N/A"/>
    <s v="N/A"/>
    <s v="2016 SLURRY SEAL SCHEDULE - DISTRICTWIDE (SEC FED)"/>
    <d v="2016-10-28T00:00:00"/>
    <s v="CONSTRUCTION COMPLETED"/>
    <s v="robert.poutier"/>
    <s v="robert.poutier@VDOT.virginia.gov"/>
    <s v="Resurfacing"/>
    <s v="2016 DISTRICTWIDE SLURRY SEAL SECONDARY ROUTES. ROUTES ARE FEDERALLY ELIGIBLE WITH VARIOUS FUNCTIONAL CLASSIFICATIONS. "/>
    <x v="6"/>
    <s v="Richmond District-wide"/>
    <m/>
    <s v="Central"/>
    <s v="NonMPO : NonMPO"/>
    <s v="Central Virginia : Richmond Districtwide"/>
    <s v="URBAN MINOR ARTERIAL"/>
    <s v="S"/>
    <s v="Secondary"/>
    <m/>
    <s v=""/>
    <m/>
    <s v="VARIOUS"/>
    <m/>
    <s v="VARIOUS"/>
    <n v="0"/>
    <s v="MI"/>
    <m/>
    <m/>
    <m/>
    <m/>
    <m/>
    <m/>
    <m/>
    <m/>
    <m/>
    <m/>
    <m/>
    <m/>
  </r>
  <r>
    <n v="107809"/>
    <s v="ST4A042F16"/>
    <s v="INSYP"/>
    <n v="236"/>
    <n v="1436419"/>
    <s v="N/A"/>
    <s v="2016 SURFACE TREATMENT SCHED - ASHLAND RES"/>
    <d v="2016-10-28T00:00:00"/>
    <s v="CONSTRUCTION STARTED"/>
    <s v="Brian.Ramsey"/>
    <s v="Brian.Ramsey@VDOT.virginia.gov"/>
    <s v="Resurfacing"/>
    <s v="2016 ASHLAND RESIDENCY SURFACE TREATMENT FEDERAL SECONDARY ROUTES. ROUTES ARE VARIOUS FUNCTIONAL CLASSIFICATIONS IN THE COUNTIES OF HANOVER, GOOCHLAND, CHARLES CITY, AND NEW KENT.  "/>
    <x v="6"/>
    <s v="Hanover County"/>
    <s v="ASHLAND"/>
    <s v="Central"/>
    <s v="Richmond : Multi-jurisdictional: Richmond MPO "/>
    <s v="Richmond Regional : Hanover"/>
    <s v="RURAL MAJOR COLLECTOR"/>
    <s v="S"/>
    <s v="Secondary"/>
    <m/>
    <s v=""/>
    <m/>
    <s v="VARIOUS LOCATIONS"/>
    <m/>
    <s v="VARIOUS LOCATIONS"/>
    <n v="0"/>
    <s v="MI"/>
    <m/>
    <m/>
    <m/>
    <m/>
    <m/>
    <m/>
    <m/>
    <m/>
    <m/>
    <m/>
    <m/>
    <m/>
  </r>
  <r>
    <n v="107764"/>
    <s v="ST4B058F16"/>
    <s v="INSYP"/>
    <n v="236"/>
    <n v="1436414"/>
    <s v="N/A"/>
    <s v="2016 SURFACE TREATMENT SCHEDULE - SOUTH HILL RES"/>
    <d v="2016-10-27T00:00:00"/>
    <s v="CONSTRUCTION STARTED"/>
    <s v="Ron.Hobson"/>
    <s v="Ron.Hobson@VDOT.virginia.gov"/>
    <s v="Resurfacing"/>
    <s v="2016 SOUTH HILL RESIDENCY SURFACE TREATMENT SECONDARY ROUTES. ROUTES ARE VARIOUS FUNCTIONAL CLASSIFICATIONS IN THE COUNTIES OF BRUNSWICK, MECKLENBURG, LUNENBURG."/>
    <x v="6"/>
    <s v="Mecklenburg County"/>
    <s v="SOUTH HILL"/>
    <s v="Central"/>
    <s v="NonMPO : NonMPO"/>
    <s v="Southside : Mecklenburg"/>
    <s v="RURAL MAJOR COLLECTOR"/>
    <s v="S"/>
    <s v="Secondary"/>
    <m/>
    <s v=""/>
    <m/>
    <s v="VARIOUS LOCATIONS"/>
    <m/>
    <s v="VARIOUS LOCATIONS"/>
    <n v="0"/>
    <s v="MI"/>
    <m/>
    <m/>
    <m/>
    <m/>
    <m/>
    <m/>
    <m/>
    <m/>
    <m/>
    <m/>
    <m/>
    <m/>
  </r>
  <r>
    <n v="107394"/>
    <s v="0295043834"/>
    <s v="INSYP"/>
    <n v="236"/>
    <n v="1436348"/>
    <s v="N/A"/>
    <s v="RTE 295 NB - RESTORE EXIST PAVEMENT"/>
    <d v="2016-10-17T00:00:00"/>
    <s v="CONSTRUCTION STARTED"/>
    <s v="Brian.Ramsey"/>
    <s v="Brian.Ramsey@VDOT.virginia.gov"/>
    <s v="Restoration and Rehabilitation"/>
    <s v="I-295 NB - RESTORE EXIST. PAVEMENT IN VARIOUS LOCATIONS IN HENRICO COUNTY.  "/>
    <x v="6"/>
    <s v="Henrico County"/>
    <s v="ASHLAND"/>
    <s v="Central"/>
    <s v="Richmond : Henrico County"/>
    <s v="Richmond Regional : Henrico"/>
    <s v="URBAN INTERSTATE"/>
    <s v="I"/>
    <s v="Interstate"/>
    <m/>
    <s v="I-295N"/>
    <n v="24.09"/>
    <s v="0.10 MI N RTE 64 (BR OVER RR)"/>
    <n v="21.26"/>
    <s v="HANOVER CO LN (BR OVER CHICKAHOMINY R)"/>
    <n v="2.83"/>
    <s v="MI"/>
    <m/>
    <m/>
    <m/>
    <m/>
    <m/>
    <m/>
    <m/>
    <m/>
    <m/>
    <m/>
    <m/>
    <m/>
  </r>
  <r>
    <n v="107398"/>
    <s v="0095123777"/>
    <s v="INSYP"/>
    <n v="236"/>
    <n v="1436352"/>
    <s v="N/A"/>
    <s v="RTE 95 - RESTORE EXIST PAVEMENT"/>
    <d v="2016-10-15T00:00:00"/>
    <s v="AWARDED"/>
    <s v="Ron.Hobson"/>
    <s v="Ron.Hobson@VDOT.virginia.gov"/>
    <s v="Restoration and Rehabilitation"/>
    <s v="MILL &amp; OVERLAY I-95 N &amp; SB.  I-95 NB FROM 0.1 MI. N. OF THE RIVES RD. OVERPASS TO 0.08 MI. S. OF THE BRIDGE OVER I-85.  I-95 SB FROM THE BRIDGE OVER I-85 TO 0.16 MI. N. OF THE RIVES RD. OVERPASS, INCLUDING CD ROADS TO RTES. 460 &amp; 301 IN THE CITY OF PETERSBURG.  "/>
    <x v="6"/>
    <s v="Petersburg"/>
    <s v="PETERSBURG"/>
    <s v="Central"/>
    <s v="Tri-Cities : Petersburg"/>
    <s v="Crater : Petersburg"/>
    <s v="URBAN INTERSTATE"/>
    <s v="I"/>
    <s v="Interstate"/>
    <m/>
    <s v="I-95S"/>
    <n v="47.75"/>
    <s v="0.1 mi. N. Rives Rd. overpass"/>
    <n v="51.54"/>
    <s v="At bridge over I-85"/>
    <n v="3.79"/>
    <s v="MI"/>
    <m/>
    <m/>
    <m/>
    <m/>
    <m/>
    <m/>
    <m/>
    <m/>
    <m/>
    <m/>
    <m/>
    <m/>
  </r>
  <r>
    <n v="108084"/>
    <s v="0076020772"/>
    <s v="INSYP"/>
    <n v="236"/>
    <n v="1436469"/>
    <s v="N/A"/>
    <s v="RTE 76 - RESTORE EXIST PAVEMENT"/>
    <d v="2016-10-14T00:00:00"/>
    <s v="NO DATES SET YET"/>
    <s v="robert.poutier"/>
    <s v="robert.poutier@VDOT.virginia.gov"/>
    <s v="Restoration and Rehabilitation"/>
    <s v="RESTORE EXISTING PAVEMENT BOTH DIRECTIONS OF ROUTE 76 WITH CONCRETE PATCHING &amp; ASPHALT OVERLAY.  SB FROM 0.35 MI. N. ROUTE 678 (BUFORD ROAD) TO ROUTE 672 (ADKINS ROAD) OVERPASS.  NB FROM 0.5 MI. S. ROUTE 678 (BUFORD ROAD) TO 0.5 MI. N. ROUTE 678 (BUFORD ROAD)."/>
    <x v="6"/>
    <s v="Chesterfield County"/>
    <s v="CHESTERFIELD"/>
    <s v="Central"/>
    <s v="Richmond : Chesterfield County"/>
    <s v="Richmond Regional : Chesterfield"/>
    <s v="URBAN FREEWAY/EXPRESSWAY"/>
    <s v="P"/>
    <s v="Primary"/>
    <s v="POWHITE PARKWAY"/>
    <s v="VA-76E"/>
    <n v="8.17"/>
    <s v="0.5 MI. N. RTE. 678 (BUFORD RD.)"/>
    <n v="4.8099999999999996"/>
    <s v="RTE. 672 (ADKINS RD.) OVERPASS"/>
    <n v="3.36"/>
    <s v="MI"/>
    <m/>
    <m/>
    <m/>
    <m/>
    <m/>
    <m/>
    <m/>
    <m/>
    <m/>
    <m/>
    <m/>
    <m/>
  </r>
  <r>
    <n v="90346"/>
    <s v="0147020592"/>
    <s v="PUBLIC"/>
    <n v="226"/>
    <n v="650049"/>
    <s v="SYIP Details"/>
    <s v="RTE 147 (HUGUENOT RD) - SPOT WIDENING"/>
    <d v="2016-09-30T00:00:00"/>
    <s v="CONSTRUCTION COMPLETED"/>
    <s v="robert.poutier"/>
    <s v="robert.poutier@VDOT.virginia.gov"/>
    <s v="Reconstruction w/ Added Capacity"/>
    <s v="To widen Huguenot Road in spot locations between Rte 60 and Koger Center Blvd to increase capacity and improve the flow of traffic."/>
    <x v="6"/>
    <s v="Chesterfield County"/>
    <s v="CHESTERFIELD"/>
    <s v="Central"/>
    <s v="Richmond : Chesterfield County"/>
    <s v="Richmond Regional : Chesterfield"/>
    <s v="URBAN PRINCIPAL ARTERIAL"/>
    <s v="P"/>
    <s v="Primary"/>
    <s v="HUGUENOT ROAD"/>
    <s v="VA-147E"/>
    <n v="0.44"/>
    <s v="RTE 60 (MIDLOTHIAN TPKE)"/>
    <n v="0"/>
    <s v="RTE 727 (KOGER CENTER BLVD)"/>
    <n v="0.41"/>
    <s v="MI"/>
    <m/>
    <n v="0.82"/>
    <m/>
    <m/>
    <m/>
    <s v="Wide outside lanes"/>
    <m/>
    <m/>
    <m/>
    <m/>
    <m/>
    <m/>
  </r>
  <r>
    <n v="106228"/>
    <s v="0638004677"/>
    <s v="INSYP"/>
    <n v="226"/>
    <n v="1323588"/>
    <s v="N/A"/>
    <s v="RTE 638 - RURAL RUSTIC"/>
    <d v="2016-09-29T00:00:00"/>
    <s v="WAITING FINANCIAL CLOSURE"/>
    <s v="kevin.reichert"/>
    <s v="kevin.reichert@VDOT.virginia.gov"/>
    <s v="Resurfacing"/>
    <s v="RURAL RUSTIC"/>
    <x v="6"/>
    <s v="Amelia County"/>
    <s v="CHESTERFIELD"/>
    <s v="Central"/>
    <s v="NonMPO : NonMPO"/>
    <s v="Piedmont : Amelia"/>
    <s v="RURAL LOCAL"/>
    <s v="S"/>
    <s v="Secondary"/>
    <s v="EGGLESTON LANE"/>
    <s v="SC-638N (Amelia County)"/>
    <n v="0"/>
    <s v="RTE 681 (PRIDESVILLE RD)"/>
    <n v="1.1399999999999999"/>
    <s v="END STATE MAINTENANCE"/>
    <n v="1.18"/>
    <s v="MI"/>
    <m/>
    <m/>
    <m/>
    <m/>
    <n v="1.18"/>
    <m/>
    <m/>
    <m/>
    <m/>
    <m/>
    <m/>
    <m/>
  </r>
  <r>
    <n v="106230"/>
    <s v="0619004P79"/>
    <s v="INSYP"/>
    <n v="226"/>
    <n v="1323586"/>
    <s v="N/A"/>
    <s v="RTE 619 - RURAL RUSTIC"/>
    <d v="2016-09-29T00:00:00"/>
    <s v="WAITING FINANCIAL CLOSURE"/>
    <s v="kevin.reichert"/>
    <s v="kevin.reichert@VDOT.virginia.gov"/>
    <s v="Resurfacing"/>
    <s v="RURAL RUSTIC"/>
    <x v="6"/>
    <s v="Amelia County"/>
    <s v="CHESTERFIELD"/>
    <s v="Central"/>
    <s v="NonMPO : NonMPO"/>
    <s v="Piedmont : Amelia"/>
    <s v="RURAL LOCAL"/>
    <s v="S"/>
    <s v="Secondary"/>
    <s v="W. BUNKER HILL"/>
    <s v="SC-619N (Amelia County)"/>
    <n v="0.06"/>
    <s v="PRINCE EDWARD CO LINE"/>
    <n v="1.26"/>
    <s v="1.20 MI N PRINCE EDWARD CO LINE"/>
    <n v="1.2"/>
    <s v="MI"/>
    <m/>
    <m/>
    <m/>
    <m/>
    <n v="1.2"/>
    <m/>
    <m/>
    <m/>
    <m/>
    <m/>
    <m/>
    <m/>
  </r>
  <r>
    <n v="107134"/>
    <s v="0691004R84"/>
    <s v="PUBLIC"/>
    <n v="226"/>
    <n v="1419027"/>
    <s v="SYIP Details"/>
    <s v="RTE 691 - Surface Treat Non-Hardsurface Road"/>
    <d v="2016-09-29T00:00:00"/>
    <s v="CONSTRUCTION COMPLETED"/>
    <s v="kevin.reichert"/>
    <s v="kevin.reichert@VDOT.virginia.gov"/>
    <s v="Resurfacing"/>
    <s v="SURFACE TREAT NON-HARDSURFACED ROAD - FY16 REVS - CN"/>
    <x v="6"/>
    <s v="Amelia County"/>
    <s v="CHESTERFIELD"/>
    <s v="Central"/>
    <s v="NonMPO : NonMPO"/>
    <s v="Piedmont : Amelia"/>
    <s v="RURAL LOCAL"/>
    <s v="S"/>
    <s v="Secondary"/>
    <s v="BIRD GROVE LANE"/>
    <s v="SC-691N (Amelia County)"/>
    <n v="0"/>
    <s v="RTE 640 (PERKISON RD)"/>
    <n v="0.7"/>
    <s v="END STATE MAINTENANCE"/>
    <n v="0.7"/>
    <s v="MI"/>
    <m/>
    <m/>
    <m/>
    <m/>
    <n v="0.7"/>
    <m/>
    <m/>
    <m/>
    <m/>
    <m/>
    <m/>
    <m/>
  </r>
  <r>
    <n v="99006"/>
    <s v="0601067708"/>
    <s v="PUBLIC"/>
    <n v="233"/>
    <n v="935746"/>
    <s v="SYIP Details"/>
    <s v="RTE 601 - REPLACE BRIDGE (Fed ID 12834) "/>
    <d v="2016-09-19T00:00:00"/>
    <s v="CONSTRUCTION COMPLETED"/>
    <s v="Ron.Hobson"/>
    <s v="Ron.Hobson@VDOT.virginia.gov"/>
    <s v="Bridge Replacement w/o Added Capacity"/>
    <s v="Bridge Replacement (Fed ID 12834); REPLACE BRIDGE OVER WHETSTONE CR WITH IMMEDIATE APPROACHES"/>
    <x v="6"/>
    <s v="Nottoway County"/>
    <s v="PETERSBURG"/>
    <s v="Central"/>
    <s v="NonMPO : NonMPO"/>
    <s v="Piedmont : Nottoway"/>
    <s v="RURAL MINOR COLLECTOR"/>
    <s v="S"/>
    <s v="Secondary"/>
    <s v="FLAT ROCK ROAD"/>
    <s v="SC-601N (Nottoway County)"/>
    <n v="5.57"/>
    <s v="1.00 MI N RTE 685"/>
    <n v="5.59"/>
    <s v="0.70 MI S RTE 602"/>
    <n v="0.08"/>
    <s v="MI"/>
    <m/>
    <m/>
    <m/>
    <m/>
    <m/>
    <m/>
    <m/>
    <m/>
    <m/>
    <m/>
    <m/>
    <m/>
  </r>
  <r>
    <n v="77053"/>
    <s v="0712012277"/>
    <s v="PUBLIC"/>
    <n v="226"/>
    <n v="237559"/>
    <s v="SYIP Details"/>
    <s v="RTE 712 - BRIDGE REPLACEMENT"/>
    <d v="2016-09-15T00:00:00"/>
    <s v="CONSTRUCTION COMPLETED"/>
    <s v="Ron.Hobson"/>
    <s v="Ron.Hobson@VDOT.virginia.gov"/>
    <s v="Bridge Replacement w/o Added Capacity"/>
    <s v="Straighten curve and replace bridge to improve safety."/>
    <x v="6"/>
    <s v="Brunswick County"/>
    <s v="SOUTH HILL"/>
    <s v="Central"/>
    <s v="NonMPO : NonMPO"/>
    <s v="Southside : Brunswick"/>
    <s v="RURAL MAJOR COLLECTOR"/>
    <s v="S"/>
    <s v="Secondary"/>
    <s v="OLD STAGE ROAD"/>
    <s v="SC-712N (Brunswick County)"/>
    <n v="10.71"/>
    <s v="1.617 MI. S. Rte. 85"/>
    <n v="10.38"/>
    <s v="1.9 MI. S. Rte. 85"/>
    <n v="0.28299999999999997"/>
    <s v="MI"/>
    <m/>
    <m/>
    <m/>
    <m/>
    <m/>
    <m/>
    <m/>
    <m/>
    <m/>
    <m/>
    <m/>
    <m/>
  </r>
  <r>
    <n v="107812"/>
    <s v="ST4D026F16"/>
    <s v="INSYP"/>
    <n v="236"/>
    <n v="1436421"/>
    <s v="N/A"/>
    <s v="2016 SURFACE TREATMENT SCHED - PETERSBURG RES"/>
    <d v="2016-09-13T00:00:00"/>
    <s v="CONSTRUCTION STARTED"/>
    <s v="Ron.Hobson"/>
    <s v="Ron.Hobson@VDOT.virginia.gov"/>
    <s v="Resurfacing"/>
    <s v="2016 PETERSBURG RESIDENCY SURFACE TREATMENT SECONDARY ROUTES. ROUTES ARE VARIOUS FUNCTIONAL CLASSIFICATIONS IN THE COUNTIES OF DINWIDDIE, PRINCE GEORGE, AND NOTTOWAY. "/>
    <x v="6"/>
    <s v="Dinwiddie County"/>
    <s v="PETERSBURG"/>
    <s v="Central"/>
    <s v="Tri-Cities : Multi-jurisdictional: Tri-Cities MPO"/>
    <s v="Crater : Dinwiddie"/>
    <s v="RURAL MAJOR COLLECTOR"/>
    <s v="S"/>
    <s v="Secondary"/>
    <s v="Various"/>
    <s v=""/>
    <m/>
    <s v="VARIOUS LOCATIONS"/>
    <m/>
    <s v="VARIOUS LOCATIONS"/>
    <n v="0"/>
    <s v="MI"/>
    <m/>
    <m/>
    <m/>
    <m/>
    <m/>
    <m/>
    <m/>
    <m/>
    <m/>
    <m/>
    <m/>
    <m/>
  </r>
  <r>
    <n v="106229"/>
    <s v="0650004P78"/>
    <s v="INSYP"/>
    <n v="226"/>
    <n v="1323587"/>
    <s v="N/A"/>
    <s v="RTE 650 - RURAL RUSTIC "/>
    <d v="2016-09-09T00:00:00"/>
    <s v="WAITING FINANCIAL CLOSURE"/>
    <s v="kevin.reichert"/>
    <s v="kevin.reichert@VDOT.virginia.gov"/>
    <s v="Resurfacing"/>
    <s v="RURAL RUSTIC"/>
    <x v="6"/>
    <s v="Amelia County"/>
    <s v="CHESTERFIELD"/>
    <s v="Central"/>
    <s v="NonMPO : NonMPO"/>
    <s v="Piedmont : Amelia"/>
    <s v="RURAL LOCAL"/>
    <s v="S"/>
    <s v="Secondary"/>
    <s v="BELL ROAD"/>
    <s v="SC-650E (Amelia County)"/>
    <n v="0"/>
    <s v="RTE 619 (W. BUNKER HILL RD)"/>
    <n v="1.6"/>
    <s v="RTE 621 (REED ROCK RD)"/>
    <n v="2.1"/>
    <s v="MI"/>
    <m/>
    <m/>
    <m/>
    <m/>
    <n v="2.1"/>
    <m/>
    <m/>
    <m/>
    <m/>
    <m/>
    <m/>
    <m/>
  </r>
  <r>
    <n v="98565"/>
    <s v="0073043S53"/>
    <s v="NOSYP"/>
    <s v="N/A"/>
    <s v="N/A"/>
    <s v="N/A"/>
    <s v="RTE 73 - INTERSECTION IMPROVEMENTS"/>
    <d v="2016-09-08T00:00:00"/>
    <s v="CONSTRUCTION COMPLETED"/>
    <s v="Ryan.Akins"/>
    <s v="Ryan.Akins@VDOT.virginia.gov"/>
    <s v="Safety"/>
    <s v="Increase radius in NE Corner, relocate existing traffic pole, and install battery backup for the existing traffic signal. "/>
    <x v="6"/>
    <s v="Henrico County"/>
    <s v="ASHLAND"/>
    <s v="Central"/>
    <s v="Richmond : Henrico County"/>
    <s v="Richmond Regional : Henrico"/>
    <s v="URBAN PRINCIPAL ARTERIAL"/>
    <s v="P"/>
    <s v="Primary"/>
    <s v="Parham Road"/>
    <s v="CR-7518N (Henrico County)"/>
    <n v="7.32"/>
    <s v="Parham Road"/>
    <n v="7.32"/>
    <s v="Ackley Avenue"/>
    <n v="0"/>
    <s v="MI"/>
    <m/>
    <m/>
    <m/>
    <m/>
    <m/>
    <m/>
    <m/>
    <m/>
    <m/>
    <m/>
    <m/>
    <m/>
  </r>
  <r>
    <n v="106234"/>
    <s v="0095964342"/>
    <s v="INSYP"/>
    <n v="236"/>
    <n v="1436190"/>
    <s v="N/A"/>
    <s v="RTE 95 - RESTORE EXIST PAVEMT - HENRICO/HANOVER"/>
    <d v="2016-09-07T00:00:00"/>
    <s v="CONSTRUCTION COMPLETED"/>
    <s v="Brian.Ramsey"/>
    <s v="Brian.Ramsey@VDOT.virginia.gov"/>
    <s v="Restoration and Rehabilitation"/>
    <s v="I-95 RESTORE EXISTING PAVEMENT N/S B IN HENRICO &amp; HANOVER COUNTIES AT VARIOUS LOCATIONS.  MM 81.11 TO MM 85.28 NB, MM 92.20 TO MM 89.33 SB (TO INCLUDE CONCRETE UNDER BRIDGES), AND MM 98.94 TO MM 94.55 NB."/>
    <x v="6"/>
    <s v="Richmond District-wide"/>
    <s v="ASHLAND"/>
    <s v="Central"/>
    <s v="Richmond : Multi-jurisdictional: Richmond MPO "/>
    <s v="Richmond Regional : Henrico"/>
    <s v="URBAN INTERSTATE"/>
    <s v="I"/>
    <s v="Interstate"/>
    <m/>
    <m/>
    <m/>
    <s v="MM 81.11 (0.09 MI N BROOK RD OVERPASS)"/>
    <m/>
    <s v="MM 98.94 (0.11 MI N RTE 54)"/>
    <n v="11.43"/>
    <s v="MI"/>
    <m/>
    <m/>
    <m/>
    <m/>
    <m/>
    <m/>
    <m/>
    <m/>
    <m/>
    <m/>
    <m/>
    <m/>
  </r>
  <r>
    <n v="101243"/>
    <s v="0604020640"/>
    <s v="PUBLIC"/>
    <n v="233"/>
    <n v="1059642"/>
    <s v="SYIP Details"/>
    <s v="#SGR RTE 604 - REPLACE BRIDGE OVER TOMAHAWK CREEK (Fed ID 30"/>
    <d v="2016-09-06T00:00:00"/>
    <s v="CONSTRUCTION COMPLETED"/>
    <s v="robert.poutier"/>
    <s v="robert.poutier@VDOT.virginia.gov"/>
    <s v="Bridge Replacement w/o Added Capacity"/>
    <s v="To replace the approaches and bridge on Rte 604 (Genito Road) over Tomahawk Ck (VA Str 6004)."/>
    <x v="6"/>
    <s v="Chesterfield County"/>
    <s v="CHESTERFIELD"/>
    <s v="Central"/>
    <s v="Richmond : Chesterfield County"/>
    <s v="Richmond Regional : Chesterfield"/>
    <s v="URBAN MINOR ARTERIAL"/>
    <s v="S"/>
    <s v="Secondary"/>
    <s v="Genito Road"/>
    <s v="SC-604W (Chesterfield County)"/>
    <n v="6.82"/>
    <s v="0.257 MI W RTE 4656 (COVER RIDGE LA)"/>
    <n v="6.88"/>
    <s v="0.025 MI W RTE 4656 (COVER RIDGE LA)"/>
    <n v="0.23200000000000001"/>
    <s v="MI"/>
    <m/>
    <m/>
    <m/>
    <n v="0.23200000000000001"/>
    <m/>
    <m/>
    <m/>
    <m/>
    <m/>
    <m/>
    <m/>
    <m/>
  </r>
  <r>
    <n v="86280"/>
    <s v="0005043714"/>
    <s v="PUBLIC"/>
    <n v="226"/>
    <n v="563547"/>
    <s v="SYIP Details"/>
    <s v="RTE 5 - VIRGINIA CAPITAL TRAIL - VARINA PHASE"/>
    <d v="2016-09-02T00:00:00"/>
    <s v="CONSTRUCTION COMPLETED"/>
    <s v="Harold.Dyson"/>
    <s v="Harold.Dyson@VDOT.virginia.gov"/>
    <s v="Facilities for Pedestrians and Bicycles"/>
    <s v="TO CONSTRUCT VARINA PHASE OF VIRGINIA CAPITAL TRAIL IN HENRICO COUNTY.  ADJACENT TO 86279 (PE/RW)/93199(CN) - NEW MARKET HEIGHTS PHASE.   UPC 103665 (PARK PHASE) LIES WITHIN THE LIMITS OF THIS PROJECT."/>
    <x v="6"/>
    <s v="Henrico County"/>
    <s v="ASHLAND"/>
    <s v="Central"/>
    <s v="Richmond : Henrico County"/>
    <s v="Richmond Regional : Henrico"/>
    <s v="URBAN MINOR ARTERIAL"/>
    <s v="P"/>
    <s v="Primary"/>
    <s v="VIRGINIA CAPITAL TRAIL - VARINA PHASE"/>
    <m/>
    <m/>
    <s v="FR 0.52 MI W ALMOND CR TO 0.10 MI E WOOD MILL RD"/>
    <m/>
    <s v="FR 0.16 MI W FOURMILE CR TO 0.14 MI W LONG BRIDGE RD"/>
    <n v="8.0850000000000009"/>
    <s v="MI"/>
    <n v="8.0850000000000009"/>
    <m/>
    <m/>
    <m/>
    <m/>
    <m/>
    <m/>
    <m/>
    <m/>
    <m/>
    <m/>
    <m/>
  </r>
  <r>
    <n v="107811"/>
    <s v="ST4C020F16"/>
    <s v="INSYP"/>
    <n v="236"/>
    <n v="1436420"/>
    <s v="N/A"/>
    <s v="2016 SURFACE TREATMENT SCHEDULE - CHESTERFIELD RES"/>
    <d v="2016-09-01T00:00:00"/>
    <s v="CONSTRUCTION COMPLETED"/>
    <s v="robert.poutier"/>
    <s v="robert.poutier@VDOT.virginia.gov"/>
    <s v="Resurfacing"/>
    <s v="2016 CHESTERFIELD RESIDENCY SURFACE TREATMENT SECONDARY ROUTES. ROUTES ARE VARIOUS FUNCTIONAL CLASSIFICATIONS IN THE COUNTIES OF CHESTERFIELD, POWHATAN, AND AMELIA.  "/>
    <x v="6"/>
    <s v="Chesterfield County"/>
    <s v="CHESTERFIELD"/>
    <s v="Central"/>
    <s v="Richmond : Chesterfield County"/>
    <s v="Richmond Regional : Chesterfield"/>
    <s v="RURAL MAJOR COLLECTOR"/>
    <s v="S"/>
    <s v="Secondary"/>
    <m/>
    <s v=""/>
    <m/>
    <s v="VARIOUS LOCATIONS"/>
    <m/>
    <s v="VARIOUS LOCATIONS"/>
    <n v="0"/>
    <s v="MI"/>
    <m/>
    <m/>
    <m/>
    <m/>
    <m/>
    <m/>
    <m/>
    <m/>
    <m/>
    <m/>
    <m/>
    <m/>
  </r>
  <r>
    <n v="105677"/>
    <s v="0001166R81"/>
    <s v="PUBLIC"/>
    <n v="226"/>
    <n v="1335074"/>
    <s v="SYIP Details"/>
    <s v="RTE 1 - IMPROVE INTERSECTION"/>
    <d v="2016-08-22T00:00:00"/>
    <s v="CONSTRUCTION COMPLETED"/>
    <s v="Ryan.Akins"/>
    <s v="Ryan.Akins@VDOT.virginia.gov"/>
    <s v="Reconstruction w/o Added Capacity"/>
    <s v="CONSTRUCT SOUTHBOUND LEFT TURN LANE &amp; NEW TRAFFIC SIGNAL AT THE INTERSECTION WITH THE VITAMIN SHOPPE WAY. "/>
    <x v="6"/>
    <s v="Ashland"/>
    <s v="ASHLAND"/>
    <s v="Central"/>
    <s v="Richmond : Ashland"/>
    <s v="Richmond Regional : Ashland"/>
    <s v="URBAN LOCAL"/>
    <s v="U"/>
    <s v="Urban"/>
    <s v="WASHINGTON HIGHWAY"/>
    <s v="US-1N"/>
    <n v="110.53"/>
    <s v="0.17 MI N VITAMIN SHOPPE WAY"/>
    <n v="110.21"/>
    <s v="0.15 MI S VITAMIN SHOPPE WAY"/>
    <n v="0.32"/>
    <s v="MI"/>
    <m/>
    <m/>
    <m/>
    <m/>
    <m/>
    <m/>
    <m/>
    <m/>
    <m/>
    <m/>
    <m/>
    <m/>
  </r>
  <r>
    <n v="90930"/>
    <s v="0613063563"/>
    <s v="PUBLIC"/>
    <n v="182"/>
    <n v="642023"/>
    <s v="SYIP Details"/>
    <s v="RTE 613 - MINOR WIDENING"/>
    <d v="2016-08-10T00:00:00"/>
    <s v="CONSTRUCTION COMPLETED"/>
    <s v="Brian.Ramsey"/>
    <s v="Brian.Ramsey@VDOT.virginia.gov"/>
    <s v="Reconstruction w/o Added Capacity"/>
    <s v="Widen Dispatch Road to 10' lanes with 2' shoulders from north of the Norfolk Southern rail crossing to Thompson Road."/>
    <x v="6"/>
    <s v="New Kent County"/>
    <s v="ASHLAND"/>
    <s v="Central"/>
    <s v="Richmond : New Kent County"/>
    <s v="Richmond Regional : New Kent"/>
    <s v="RURAL MAJOR COLLECTOR"/>
    <s v="S"/>
    <s v="Secondary"/>
    <s v="Dispatch Road"/>
    <s v="SC-613E (New Kent County)"/>
    <n v="2.59"/>
    <s v="0.39 MI S. Int. Rte. 675 (Arrowhead Rd.)"/>
    <n v="1.77"/>
    <s v="0.21 MI S. Int. Rte. 675 (Arrowhead Rd.)"/>
    <n v="0.18"/>
    <s v="MI"/>
    <m/>
    <m/>
    <m/>
    <m/>
    <m/>
    <m/>
    <m/>
    <m/>
    <m/>
    <m/>
    <m/>
    <m/>
  </r>
  <r>
    <n v="107396"/>
    <s v="0150020722"/>
    <s v="INSYP"/>
    <n v="236"/>
    <n v="1436350"/>
    <s v="N/A"/>
    <s v="RTE 150 SB - RESTORE EXIST PAVEMENT"/>
    <d v="2016-08-04T00:00:00"/>
    <s v="CONSTRUCTION COMPLETED"/>
    <s v="robert.poutier"/>
    <s v="robert.poutier@VDOT.virginia.gov"/>
    <s v="Restoration and Rehabilitation"/>
    <s v="RTE 150 SB (CHIPPENHAM PKWY) - RESTORE EXISTING PAVEMENT BETWEEN 0.24 MI. S. RICHMOND CITY LIMITS &amp; 0.58 MI. E. RTE. 1 (JEFFERSON DAVIS HWY.)."/>
    <x v="6"/>
    <s v="Chesterfield County"/>
    <s v="CHESTERFIELD"/>
    <s v="Central"/>
    <s v="Richmond : Chesterfield County"/>
    <s v="Richmond Regional : Chesterfield"/>
    <s v="URBAN FREEWAY/EXPRESSWAY"/>
    <s v="P"/>
    <s v="Primary"/>
    <s v="CHIPPENHAM PARKWAY"/>
    <s v="VA-150S"/>
    <n v="3.05"/>
    <s v="0.24 MI. S. RICHMOND CITY LIMITS"/>
    <n v="9.7899999999999991"/>
    <s v="0.58 MI. E. RTE. 1 (JEFFERSON DAVIS HWY.)"/>
    <n v="9.56"/>
    <s v="MI"/>
    <m/>
    <m/>
    <m/>
    <m/>
    <m/>
    <m/>
    <m/>
    <m/>
    <m/>
    <m/>
    <m/>
    <m/>
  </r>
  <r>
    <n v="103771"/>
    <s v="9999964236"/>
    <s v="INSYP"/>
    <n v="202"/>
    <n v="1272879"/>
    <s v="N/A"/>
    <s v="ON CALL PAVING CONTRACT FOR RICHMOND DISTRICT (CHESTERFIELD)"/>
    <d v="2016-08-04T00:00:00"/>
    <s v="CONSTRUCTION COMPLETED"/>
    <s v="Matthew.Houck"/>
    <s v="Matthew.Houck@VDOT.virginia.gov"/>
    <s v="Restoration and Rehabilitation"/>
    <s v="THE PURPOSE IS TO PERFORM PLANNED AND UNPLANNED PAVING OPERATIONS ON THE INTERSTATE, PRIMARY, AND SECONDARY ROADWAYS IN THE RICHMOND DISTRICT, CHESTERFIELD RESIDENCY ON AN ON-CALL AS NEEDED BASIS."/>
    <x v="6"/>
    <s v="Richmond District-wide"/>
    <s v="CHESTERFIELD"/>
    <s v="Central"/>
    <s v="Richmond : Richmond District-wide"/>
    <s v="Central Virginia : Richmond Districtwide"/>
    <s v="URBAN INTERSTATE"/>
    <s v="N"/>
    <s v="Miscellaneous"/>
    <m/>
    <m/>
    <m/>
    <s v="VARIOUS"/>
    <m/>
    <s v="VARIOUS"/>
    <m/>
    <m/>
    <m/>
    <m/>
    <m/>
    <m/>
    <m/>
    <m/>
    <m/>
    <m/>
    <m/>
    <m/>
    <m/>
    <m/>
  </r>
  <r>
    <n v="100977"/>
    <s v="0631055713"/>
    <s v="PUBLIC"/>
    <n v="233"/>
    <n v="650563"/>
    <s v="SYIP Details"/>
    <s v="RTE 631 - BRIDGE REPLACEMENT (Fed. ID 11617)"/>
    <d v="2016-08-03T00:00:00"/>
    <s v="CONSTRUCTION COMPLETED"/>
    <s v="Ron.Hobson"/>
    <s v="Ron.Hobson@VDOT.virginia.gov"/>
    <s v="Bridge Replacement w/ Added Capacity"/>
    <s v="Replacement of the existing, structurally deficient, one-lane (12') steel truss bridge with a two-lane bridge (approx. 24') over Middle Meherrin River.  Realign the roadway approaches to straighten the alignment some and tie in the approaches as soon as possible  "/>
    <x v="6"/>
    <s v="Lunenburg County"/>
    <s v="SOUTH HILL"/>
    <s v="Central"/>
    <s v="NonMPO : NonMPO"/>
    <s v="Piedmont : Lunenburg"/>
    <s v="RURAL LOCAL"/>
    <s v="S"/>
    <s v="Secondary"/>
    <s v="LEE'S MILL ROAD"/>
    <s v="SC-631N (Lunenburg County)"/>
    <n v="5.57"/>
    <s v="0.612 MI. E. RTE. 694 "/>
    <n v="5.61"/>
    <s v="2.072 MI. W. RTE. 622"/>
    <n v="3.5999999999999997E-2"/>
    <s v="MI"/>
    <m/>
    <m/>
    <m/>
    <m/>
    <m/>
    <m/>
    <m/>
    <m/>
    <m/>
    <m/>
    <m/>
    <m/>
  </r>
  <r>
    <n v="97027"/>
    <s v="U000127S71"/>
    <s v="NOSYP"/>
    <s v="N/A"/>
    <s v="N/A"/>
    <s v="N/A"/>
    <s v="BROOKLAND PARK BLVD - ROUNDABOUT"/>
    <d v="2016-08-03T00:00:00"/>
    <s v="CONSTRUCTION COMPLETED"/>
    <s v="Ryan.Akins"/>
    <s v="Ryan.Akins@VDOT.virginia.gov"/>
    <s v="Safety"/>
    <s v="This project provides of a modern roundabout, pedestrian crosswalk markings, handicap ramps and new signage at intersection of Brookland Park Blvd,Meadowbridge Road 2nd Ave and Dill Ave."/>
    <x v="6"/>
    <s v="Richmond"/>
    <s v="ASHLAND"/>
    <s v="Central"/>
    <s v="Richmond : Richmond"/>
    <s v="Richmond Regional : Richmond"/>
    <s v="URBAN MINOR ARTERIAL"/>
    <s v="U"/>
    <s v="Urban"/>
    <s v="Brookland Park Blvd"/>
    <m/>
    <m/>
    <s v="Brookland Park Boulevard Roundabout"/>
    <m/>
    <m/>
    <n v="0"/>
    <s v="MI"/>
    <m/>
    <n v="0.01"/>
    <m/>
    <m/>
    <m/>
    <m/>
    <m/>
    <m/>
    <m/>
    <m/>
    <m/>
    <m/>
  </r>
  <r>
    <n v="107133"/>
    <s v="0715004R82"/>
    <s v="PUBLIC"/>
    <n v="226"/>
    <n v="1419026"/>
    <s v="SYIP Details"/>
    <s v="RTE 715 - SURFACE TREAT NON-HARDSURFACED ROAD"/>
    <d v="2016-07-28T00:00:00"/>
    <s v="CONSTRUCTION COMPLETED"/>
    <s v="kevin.reichert"/>
    <s v="kevin.reichert@VDOT.virginia.gov"/>
    <s v="Resurfacing"/>
    <s v="SURFACE TREAT NON-HARDSURFACED ROAD - FY16 REVS - CN"/>
    <x v="6"/>
    <s v="Amelia County"/>
    <s v="CHESTERFIELD"/>
    <s v="Central"/>
    <s v="NonMPO : NonMPO"/>
    <s v="Piedmont : Amelia"/>
    <s v="RURAL LOCAL"/>
    <s v="S"/>
    <s v="Secondary"/>
    <s v="CROOKED RUN BRANCH LANE"/>
    <s v="SC-715N (Amelia County)"/>
    <n v="0"/>
    <s v="RTE 612 (RICHMOND RD)"/>
    <n v="0.5"/>
    <s v="END STATE MAINTENANCE"/>
    <n v="0.5"/>
    <s v="MI"/>
    <m/>
    <m/>
    <m/>
    <m/>
    <n v="0.5"/>
    <m/>
    <m/>
    <m/>
    <m/>
    <m/>
    <m/>
    <m/>
  </r>
  <r>
    <n v="107975"/>
    <s v="9999964611"/>
    <s v="INSYP"/>
    <n v="236"/>
    <n v="1436452"/>
    <s v="N/A"/>
    <s v="RESTORE EXISTING PAVEMENT"/>
    <d v="2016-07-18T00:00:00"/>
    <s v="CONSTRUCTION STARTED"/>
    <s v="Ron.Hobson"/>
    <s v="Ron.Hobson@VDOT.virginia.gov"/>
    <s v="Restoration and Rehabilitation"/>
    <s v="RESTORE EXISTING PAVEMENT ON I-95NB IN PRINCE GEORGE FROM MM 43.0, THE BRIDGE OVER WARWICK SWAMP, TO MM 43.52, 0.52 MI. N. OF THE BRIDGE OVER WARWICK SWAMP, &amp; I-85NB IN PETERSBURG FROM MM 67.2 TO MM 69.12, WHICH INCLUDES RAMPS AT WASHINGTON ST. &amp; I-85 SOUTH."/>
    <x v="6"/>
    <s v="Richmond District-wide"/>
    <s v="PETERSBURG"/>
    <s v="Central"/>
    <s v="Tri-Cities : Richmond District-wide"/>
    <s v="Central Virginia : Richmond Districtwide"/>
    <s v="URBAN INTERSTATE"/>
    <s v="I"/>
    <s v="Interstate"/>
    <m/>
    <s v=""/>
    <m/>
    <s v="I-95 NB PRINCE GEORGE MM 43.0 TO 43.52"/>
    <m/>
    <s v="I-85 NB PETERSBURG MM 67.2 TO 69.12"/>
    <n v="2.44"/>
    <s v="MI"/>
    <m/>
    <m/>
    <m/>
    <m/>
    <m/>
    <m/>
    <m/>
    <m/>
    <m/>
    <m/>
    <m/>
    <m/>
  </r>
  <r>
    <n v="107135"/>
    <s v="0723004R85"/>
    <s v="PUBLIC"/>
    <n v="226"/>
    <n v="1419028"/>
    <s v="SYIP Details"/>
    <s v="RTE 723 - SURFACE TREAT NON-HARDSURFACED ROAD"/>
    <d v="2016-07-12T00:00:00"/>
    <s v="CONSTRUCTION COMPLETED"/>
    <s v="kevin.reichert"/>
    <s v="kevin.reichert@VDOT.virginia.gov"/>
    <s v="Resurfacing"/>
    <s v="SURFACE TREAT NON-HARDSURFACED ROAD - FY16 REVS - CN"/>
    <x v="6"/>
    <s v="Amelia County"/>
    <s v="CHESTERFIELD"/>
    <s v="Central"/>
    <s v="NonMPO : NonMPO"/>
    <s v="Piedmont : Amelia"/>
    <s v="RURAL LOCAL"/>
    <s v="S"/>
    <s v="Secondary"/>
    <s v="BOOKERS LANE"/>
    <s v="SC-723E (Amelia County)"/>
    <n v="0"/>
    <s v="RTE 612 (RICHMOND RD)"/>
    <n v="0.15"/>
    <s v="END STATE MAINTENANCE"/>
    <n v="0.15"/>
    <s v="MI"/>
    <m/>
    <m/>
    <m/>
    <m/>
    <n v="0.15"/>
    <m/>
    <m/>
    <m/>
    <m/>
    <m/>
    <m/>
    <m/>
  </r>
  <r>
    <n v="107132"/>
    <s v="0692004R83"/>
    <s v="PUBLIC"/>
    <n v="226"/>
    <n v="1419025"/>
    <s v="SYIP Details"/>
    <s v="RTE 692 - SURFACE TREAT NON-HARDSURFACED ROAD"/>
    <d v="2016-07-12T00:00:00"/>
    <s v="CONSTRUCTION COMPLETED"/>
    <s v="kevin.reichert"/>
    <s v="kevin.reichert@VDOT.virginia.gov"/>
    <s v="Resurfacing"/>
    <s v="SURFACE TREAT NON-HARDSURFACED ROAD - FY16 REVS - CN"/>
    <x v="6"/>
    <s v="Amelia County"/>
    <s v="CHESTERFIELD"/>
    <s v="Central"/>
    <s v="NonMPO : NonMPO"/>
    <s v="Piedmont : Amelia"/>
    <s v="RURAL LOCAL"/>
    <s v="S"/>
    <s v="Secondary"/>
    <s v="ROCKY BRANCH LANE"/>
    <s v="SC-692N (Amelia County)"/>
    <n v="0"/>
    <s v="RTE 651 (ARCHERS CREEK LN)"/>
    <n v="0.65"/>
    <s v="END STATE MAINTENANCE"/>
    <n v="0.65"/>
    <s v="MI"/>
    <m/>
    <m/>
    <m/>
    <m/>
    <n v="0.65"/>
    <m/>
    <m/>
    <m/>
    <m/>
    <m/>
    <m/>
    <m/>
  </r>
  <r>
    <n v="89379"/>
    <s v="0226026573"/>
    <s v="INSYP"/>
    <n v="236"/>
    <n v="1436059"/>
    <s v="N/A"/>
    <s v="Rte 226 - Replace Superstructure over NS (Fed ID 5986)"/>
    <d v="2016-07-12T00:00:00"/>
    <s v="WAITING FINANCIAL CLOSURE"/>
    <s v="Ron.Hobson"/>
    <s v="Ron.Hobson@VDOT.virginia.gov"/>
    <s v="Bridge Rehab w/o Added Capacity"/>
    <s v="Bridge superstructure replacement and paint."/>
    <x v="6"/>
    <s v="Dinwiddie County"/>
    <s v="PETERSBURG"/>
    <s v="Central"/>
    <s v="Tri-Cities : Dinwiddie County"/>
    <s v="Crater : Dinwiddie"/>
    <s v="URBAN MINOR ARTERIAL"/>
    <s v="P"/>
    <s v="Primary"/>
    <s v="Cox Road"/>
    <s v="VA-226W"/>
    <n v="0.3"/>
    <s v="0.332 MI. E. OF RTE. 460"/>
    <n v="0.27"/>
    <s v="0.265 MI. E. OF RTE. 460"/>
    <n v="3.1E-2"/>
    <s v="MI"/>
    <m/>
    <m/>
    <m/>
    <m/>
    <m/>
    <m/>
    <m/>
    <m/>
    <m/>
    <m/>
    <m/>
    <m/>
  </r>
  <r>
    <n v="106199"/>
    <s v="0628026615"/>
    <s v="INSYP"/>
    <n v="233"/>
    <n v="1334242"/>
    <s v="N/A"/>
    <s v="RTE 628 - RURAL RUSTIC"/>
    <m/>
    <s v="WAITING FINANCIAL CLOSURE"/>
    <s v="Dianna.Bryant"/>
    <s v="Dianna.Bryant@VDOT.virginia.gov"/>
    <s v="Resurfacing"/>
    <s v="UPGRADE ROAD FROM DIRT TO HARD SURFACE"/>
    <x v="6"/>
    <s v="Dinwiddie County"/>
    <s v="PETERSBURG"/>
    <s v="Central"/>
    <s v="NonMPO : NonMPO"/>
    <s v="Crater : Dinwiddie"/>
    <s v="RURAL LOCAL"/>
    <s v="S"/>
    <s v="Secondary"/>
    <s v="TRANQUILITY LANE"/>
    <s v="SC-628N (Dinwiddie County)"/>
    <n v="0"/>
    <s v="RTE 613 (WHITE OAK RD)"/>
    <n v="0.32"/>
    <s v="END STATE MAINTENANCE"/>
    <n v="0.32"/>
    <s v="MI"/>
    <m/>
    <m/>
    <m/>
    <m/>
    <n v="0.32"/>
    <m/>
    <m/>
    <m/>
    <m/>
    <m/>
    <m/>
    <m/>
  </r>
  <r>
    <n v="104510"/>
    <s v="U000116R77"/>
    <s v="PUBLIC"/>
    <n v="226"/>
    <n v="1262933"/>
    <s v="SYIP Details"/>
    <s v="SOUTH 6TH AVE - REHABILITATE BRIDGE"/>
    <m/>
    <s v="CONSTRUCTION COMPLETED"/>
    <s v="Ryan.Akins"/>
    <s v="Ryan.Akins@VDOT.virginia.gov"/>
    <s v="Bridge Rehab w/o Added Capacity"/>
    <s v="PERFORM REPAIRS TO BRIDGE CRITICAL STRUCTURE MEMBERS PER THE LATEST BRIDGE INSPECTION REPORT RECOMENDATIONS. VDOT BRIDGE #116-8002.  FY14 REVENUE SHARING FUNDED MAINTENANCE PROJECT.  "/>
    <x v="6"/>
    <s v="Hopewell"/>
    <s v="PETERSBURG"/>
    <s v="Central"/>
    <s v="Tri-Cities : Hopewell"/>
    <s v="Crater : Hopewell"/>
    <s v="URBAN LOCAL"/>
    <s v="U"/>
    <s v="Urban"/>
    <s v="SOUTH 6TH AVENUE"/>
    <m/>
    <m/>
    <s v="GRADE CROSSING CONNECTION FROM SO 7TH AVE"/>
    <m/>
    <s v="LAPRADE ST"/>
    <n v="0.05"/>
    <s v="MI"/>
    <m/>
    <m/>
    <m/>
    <m/>
    <m/>
    <m/>
    <m/>
    <m/>
    <m/>
    <m/>
    <m/>
    <m/>
  </r>
  <r>
    <n v="107557"/>
    <s v="0619067386"/>
    <s v="INSYP"/>
    <n v="236"/>
    <n v="1436406"/>
    <s v="N/A"/>
    <s v="PIPE REHABILITATION (LINING) - PETERSBURG RES "/>
    <m/>
    <s v="CONSTRUCTION COMPLETED"/>
    <s v="Dianna.Bryant"/>
    <s v="Dianna.Bryant@VDOT.virginia.gov"/>
    <s v="Restoration and Rehabilitation"/>
    <s v="PIPE LINING RTE. 619 (WEST CREEK RD.)  STR .6139 AT LITTLE WEST CREEK."/>
    <x v="6"/>
    <s v="Nottoway County"/>
    <s v="PETERSBURG"/>
    <s v="Central"/>
    <s v="NonMPO : NonMPO"/>
    <s v="Piedmont : Nottoway"/>
    <s v="RURAL LOCAL"/>
    <s v="S"/>
    <s v="Secondary"/>
    <m/>
    <s v="SC-619W (Nottoway County)"/>
    <n v="7.68"/>
    <s v="RTE. 619 STR. 6139"/>
    <n v="7.68"/>
    <s v="AT LITTLE WEST CREEK"/>
    <n v="0"/>
    <m/>
    <m/>
    <m/>
    <m/>
    <m/>
    <m/>
    <m/>
    <m/>
    <m/>
    <m/>
    <m/>
    <m/>
    <m/>
  </r>
  <r>
    <n v="106264"/>
    <s v="2210020P29"/>
    <s v="INSYP"/>
    <n v="226"/>
    <n v="1334078"/>
    <s v="N/A"/>
    <s v="RTE 2210 - SURFACE TREAT NON-HARDSURFACED ROAD"/>
    <m/>
    <s v="WAITING FINANCIAL CLOSURE"/>
    <s v="kevin.reichert"/>
    <s v="kevin.reichert@VDOT.virginia.gov"/>
    <s v="Resurfacing"/>
    <s v="PAVE UNPAVED ROAD"/>
    <x v="6"/>
    <s v="Chesterfield County"/>
    <s v="CHESTERFIELD"/>
    <s v="Central"/>
    <s v="Richmond : Chesterfield County"/>
    <s v="Richmond Regional : Chesterfield"/>
    <s v="RURAL LOCAL"/>
    <s v="S"/>
    <s v="Secondary"/>
    <s v="OLD PLANTATION ROAD"/>
    <s v="SC-2210N (Chesterfield County)"/>
    <n v="0"/>
    <s v="RTE 1602"/>
    <n v="0.1"/>
    <s v="0.10 MI N RTE 1602"/>
    <n v="0.1"/>
    <s v="MI"/>
    <m/>
    <m/>
    <m/>
    <m/>
    <n v="0.1"/>
    <m/>
    <m/>
    <m/>
    <m/>
    <m/>
    <m/>
    <m/>
  </r>
  <r>
    <n v="17560"/>
    <s v="0745058P88"/>
    <s v="INSYP"/>
    <n v="193"/>
    <n v="185359"/>
    <s v="N/A"/>
    <s v="RTE 745 - RURAL RUSTIC ROAD (SURFACE TREAT NONHARDSURFACE)"/>
    <m/>
    <s v="PROJECT CLOSEOUT COMPLETE"/>
    <s v="Ginny.Keesee"/>
    <s v="Ginny.Keesee@VDOT.virginia.gov"/>
    <s v="Resurfacing"/>
    <s v="Upgrade from dirt to hard surface. (Rural Rustic)"/>
    <x v="6"/>
    <s v="Mecklenburg County"/>
    <s v="SOUTH HILL"/>
    <s v="Central"/>
    <s v="NonMPO : NonMPO"/>
    <s v="Southside : Mecklenburg"/>
    <s v="RURAL LOCAL"/>
    <s v="S"/>
    <s v="Secondary"/>
    <s v="TWIN PEAKS ROAD"/>
    <m/>
    <m/>
    <s v="ROUTE 634"/>
    <m/>
    <s v="ROUTE 662"/>
    <n v="2.2999999999999998"/>
    <s v="MI"/>
    <m/>
    <m/>
    <m/>
    <m/>
    <n v="2.2999999999999998"/>
    <m/>
    <m/>
    <m/>
    <m/>
    <m/>
    <m/>
    <m/>
  </r>
  <r>
    <n v="52159"/>
    <s v="0675058P03"/>
    <s v="INSYP"/>
    <n v="193"/>
    <n v="251271"/>
    <s v="N/A"/>
    <s v="RTE 675 - RECONSTRUCT &amp; SURFACE TREAT NON-HARDSURFACED ROAD"/>
    <m/>
    <s v="PROJECT CLOSEOUT COMPLETE"/>
    <s v="Ginny.Keesee"/>
    <s v="Ginny.Keesee@VDOT.virginia.gov"/>
    <s v="RECONSTRUCTION"/>
    <s v="Improve Safety by Surface Treating dirt road."/>
    <x v="6"/>
    <s v="Mecklenburg County"/>
    <s v="SOUTH HILL"/>
    <s v="Central"/>
    <s v="NonMPO : NonMPO"/>
    <s v="Southside : Mecklenburg"/>
    <s v="RURAL LOCAL"/>
    <s v="S"/>
    <s v="Secondary"/>
    <s v="HAYES MILL ROAD"/>
    <m/>
    <m/>
    <s v="0.19 MILE SOUTH ROUTE 677"/>
    <m/>
    <s v="ROUTE 678"/>
    <n v="2.5"/>
    <s v="MI"/>
    <m/>
    <m/>
    <m/>
    <m/>
    <n v="2.5"/>
    <m/>
    <m/>
    <m/>
    <m/>
    <m/>
    <m/>
    <m/>
  </r>
  <r>
    <n v="52161"/>
    <s v="0775058P05"/>
    <s v="INSYP"/>
    <n v="193"/>
    <n v="251269"/>
    <s v="N/A"/>
    <s v="RTE 775 - RECONSTRUCT &amp; SURFACE TREAT NON-HARDSURFACED ROAD"/>
    <m/>
    <s v="PROJECT CLOSEOUT COMPLETE"/>
    <s v="Ginny.Keesee"/>
    <s v="Ginny.Keesee@VDOT.virginia.gov"/>
    <s v="RECONSTRUCTION"/>
    <s v="Improve safety by surface treating dirt road."/>
    <x v="6"/>
    <s v="Mecklenburg County"/>
    <s v="SOUTH HILL"/>
    <s v="Central"/>
    <s v="NonMPO : NonMPO"/>
    <s v="Southside : Mecklenburg"/>
    <s v="RURAL LOCAL"/>
    <s v="S"/>
    <s v="Secondary"/>
    <s v="CAMP ROAD"/>
    <m/>
    <m/>
    <s v="ROUTE 58"/>
    <m/>
    <s v="ROUTE 645"/>
    <n v="0.9"/>
    <s v="MI"/>
    <m/>
    <m/>
    <m/>
    <m/>
    <n v="0.9"/>
    <m/>
    <m/>
    <m/>
    <m/>
    <m/>
    <m/>
    <m/>
  </r>
  <r>
    <n v="105692"/>
    <s v="U000127R10"/>
    <s v="NOSYP"/>
    <s v="N/A"/>
    <s v="N/A"/>
    <s v="N/A"/>
    <s v="BIKEWAYS/TRAILS"/>
    <m/>
    <s v="WAITING FINANCIAL CLOSURE"/>
    <s v="Sherry.Eagle"/>
    <s v="Sherry.Eagle@VDOT.virginia.gov"/>
    <s v="Safety and Education of Pedestrians /Bicyclisits"/>
    <s v="CONSTRUCT 10 FT WIDE ASPHALT BICYCLE / PEDESTRIAN TRAIL, DRAINAGE, PAVEMENT MARKING, LIGHTING, AND LANDSCAPE."/>
    <x v="6"/>
    <s v="Richmond"/>
    <s v="ASHLAND"/>
    <s v="Central"/>
    <s v="Richmond : Richmond"/>
    <s v="Richmond Regional : Richmond"/>
    <s v="URBAN LOCAL"/>
    <s v="U"/>
    <s v="Urban"/>
    <s v="CANNON CREEK TRAIL CONNECTOR"/>
    <m/>
    <n v="0"/>
    <s v="VALLEY ROAD "/>
    <n v="0"/>
    <s v="HOSPITAL STREET, END AT OLIVER HILL WAY"/>
    <n v="0.36"/>
    <s v="MI"/>
    <m/>
    <m/>
    <m/>
    <m/>
    <m/>
    <m/>
    <m/>
    <m/>
    <m/>
    <m/>
    <m/>
    <m/>
  </r>
  <r>
    <n v="105235"/>
    <s v="SRTS127877"/>
    <s v="PUBLIC"/>
    <n v="226"/>
    <n v="1302813"/>
    <s v="SYIP Details"/>
    <s v="CITY OF RICHMOND - SRTS - FOX ES/MUNFORD ES - BIKE/PED IMP"/>
    <m/>
    <s v="CONSTRUCTION COMPLETED"/>
    <s v="Ryan.Akins"/>
    <s v="Ryan.Akins@VDOT.virginia.gov"/>
    <s v="Safety"/>
    <s v="Safe Routes to School project benefitting students walking to Fox ES and Mary Munford ES. Project includes a rasied crosswalk along Westmoreland Ave, traffic circles at Commenwealth/N Wiletta Commonwealth/S Willetta, and ped/bike signage and markings at various locations."/>
    <x v="6"/>
    <s v="Richmond"/>
    <s v="ASHLAND"/>
    <s v="Central"/>
    <s v="Richmond : Richmond"/>
    <s v="Richmond Regional : Richmond"/>
    <s v="URBAN COLLECTOR"/>
    <s v="N"/>
    <s v="Miscellaneous"/>
    <s v="VARIOUS"/>
    <m/>
    <m/>
    <s v="Various Locations"/>
    <m/>
    <s v="Various Locations"/>
    <n v="0"/>
    <s v="MI"/>
    <m/>
    <m/>
    <m/>
    <m/>
    <m/>
    <s v="Crosswalks and traffic calming"/>
    <m/>
    <m/>
    <m/>
    <m/>
    <m/>
    <m/>
  </r>
  <r>
    <n v="77121"/>
    <s v="0638042341"/>
    <s v="PUBLIC"/>
    <n v="226"/>
    <n v="199744"/>
    <s v="SYIP Details"/>
    <s v="RTE 638 - CONSTRUCT LTL &amp; ADD SB REC. LN"/>
    <m/>
    <s v="CONSTRUCTION COMPLETED"/>
    <s v="Ryan.Akins"/>
    <s v="Ryan.Akins@VDOT.virginia.gov"/>
    <s v="Reconstruction w/ Added Capacity"/>
    <s v="IMPR. SAFETY &amp; REDUCE TRAFFIC CONGESTION FOR TURNING MOVEMENTS ON ATLEE ROAD.  ADDING LTL, SB REC. LN, C&amp;G &amp; SIDEWALKS (SW QUADRANT).  PROFFER USING EXISTING LN FOR  LTL, C&amp;G &amp; SIDEWALKS (SE QUADRANT)."/>
    <x v="6"/>
    <s v="Hanover County"/>
    <s v="ASHLAND"/>
    <s v="Central"/>
    <s v="Richmond : Hanover County"/>
    <s v="Richmond Regional : Hanover"/>
    <s v="URBAN COLLECTOR"/>
    <s v="S"/>
    <s v="Secondary"/>
    <s v="Atlee Road"/>
    <s v="SC-638N (Hanover County)"/>
    <n v="3.81"/>
    <s v="0.2 MILE SOUTH OF ROUTE 301"/>
    <n v="4.01"/>
    <s v="INTERSECTION ROUTE 301"/>
    <n v="0.2"/>
    <s v="MI"/>
    <m/>
    <n v="0.4"/>
    <m/>
    <m/>
    <m/>
    <s v="Wide outside lanes"/>
    <m/>
    <m/>
    <m/>
    <m/>
    <m/>
    <m/>
  </r>
  <r>
    <n v="107311"/>
    <s v="7810020756"/>
    <s v="INSYP"/>
    <n v="236"/>
    <n v="1418739"/>
    <s v="N/A"/>
    <s v="RTE 7810 (WILD TURKEY RUN) - RURAL ADDITION"/>
    <m/>
    <s v="WAITING FINANCIAL CLOSURE"/>
    <s v="kevin.reichert"/>
    <s v="kevin.reichert@VDOT.virginia.gov"/>
    <s v="Reconstruction w/o Added Capacity"/>
    <s v="RURAL ADDITION - RECONSTRUCT AND SURFACE TREAT NON-HARDSURFACED ROAD"/>
    <x v="6"/>
    <s v="Chesterfield County"/>
    <s v="CHESTERFIELD"/>
    <s v="Central"/>
    <s v="Tri-Cities : Chesterfield County"/>
    <s v="Richmond Regional : Chesterfield"/>
    <s v="RURAL LOCAL"/>
    <s v="S"/>
    <s v="Secondary"/>
    <s v="WILD TURKEY RUN"/>
    <s v=""/>
    <m/>
    <s v="RTE 1350 (SADDLEBROOK RD)"/>
    <m/>
    <s v="END STATE MAINTENANCE"/>
    <n v="0.16"/>
    <s v="MI"/>
    <m/>
    <m/>
    <m/>
    <m/>
    <n v="0.16"/>
    <m/>
    <m/>
    <m/>
    <m/>
    <m/>
    <m/>
    <m/>
  </r>
  <r>
    <n v="106953"/>
    <s v="0064964387"/>
    <s v="PUBLIC"/>
    <n v="226"/>
    <n v="1410800"/>
    <s v="SYIP Details"/>
    <s v="DDMS Around Richmond - Various Interstate Locations"/>
    <m/>
    <s v="WAITING FINANCIAL CLOSURE"/>
    <s v="Francis.Cowherd"/>
    <s v="Francis.Cowherd@VDOT.virginia.gov"/>
    <s v="Traffic Management/Engineering"/>
    <s v="DDMS will provide a Travel Time solution to enhance the information provided to individuals, to whom are interested in traveling around Richmond or through RIchmond. This work will be accomplished via a Task Order on I-64, I-95 &amp; I -295."/>
    <x v="6"/>
    <s v="Richmond District-wide"/>
    <m/>
    <s v="Central"/>
    <s v="Richmond : Richmond District-wide"/>
    <s v="Central Virginia : Richmond Districtwide"/>
    <s v="URBAN INTERSTATE"/>
    <s v="I"/>
    <s v="Interstate"/>
    <s v="I-64, I-95, I-295"/>
    <s v=""/>
    <m/>
    <s v="Various"/>
    <m/>
    <s v="Various"/>
    <m/>
    <m/>
    <m/>
    <m/>
    <m/>
    <m/>
    <m/>
    <m/>
    <m/>
    <m/>
    <m/>
    <m/>
    <m/>
    <m/>
  </r>
  <r>
    <n v="102770"/>
    <s v="0040157R60"/>
    <s v="PUBLIC"/>
    <n v="193"/>
    <n v="1191404"/>
    <s v="SYIP Details"/>
    <s v="RTE40; SIDEWALK AND PED SIGNALS AT FOUR INT - FY13RS"/>
    <d v="2016-11-15T00:00:00"/>
    <s v="WAITING FINANCIAL CLOSURE"/>
    <s v="Adam.Czesnowski"/>
    <s v="Adam.Czesnowski@VDOT.virginia.gov"/>
    <s v="Facilities for Pedestrians and Bicycles"/>
    <s v="2600 FT OF SIDEWALK AND PEDESTRIAN SIGNALS AT FOUR INTERSECTIONS"/>
    <x v="7"/>
    <s v="Rocky Mount"/>
    <s v="BEDFORD"/>
    <s v="Southwestern"/>
    <s v="NonMPO : NonMPO"/>
    <s v="West Piedmont : Rocky Mount"/>
    <s v="RURAL MINOR ARTERIAL"/>
    <s v="P"/>
    <s v="Primary"/>
    <s v="OLD FRANKLIN TURNPIKE"/>
    <s v="VA-40E"/>
    <n v="33.97"/>
    <s v="ENTRANCE RAMP TO HWY220 S"/>
    <n v="33.47"/>
    <s v="ENTRANCE TO CVS BESIDE HOLIDAY INN EXPRESS"/>
    <n v="0.56999999999999995"/>
    <s v="MI"/>
    <m/>
    <n v="0.56999999999999995"/>
    <m/>
    <m/>
    <m/>
    <s v="Pedestrian signals at 4 intersections"/>
    <m/>
    <m/>
    <m/>
    <s v="No"/>
    <m/>
    <m/>
  </r>
  <r>
    <n v="105765"/>
    <s v="U000150R46"/>
    <s v="PUBLIC"/>
    <n v="226"/>
    <n v="1335150"/>
    <s v="SYIP Details"/>
    <s v="FY15 RS - Construction of new off roadtrail along Cohee Road"/>
    <d v="2017-01-11T00:00:00"/>
    <s v="WAITING FINANCIAL CLOSURE"/>
    <s v="Adam.Czesnowski"/>
    <s v="Adam.Czesnowski@VDOT.virginia.gov"/>
    <s v="Facilities for Pedestrians and Bicycles"/>
    <s v="FY15 RS - Construction of new off road trail along Cohee Road. (Construction)"/>
    <x v="7"/>
    <s v="Blacksburg"/>
    <s v="CHRISTIANSBURG"/>
    <s v="Southwestern"/>
    <s v="New River Valley : Blacksburg"/>
    <s v="New River Valley : Blacksburg"/>
    <s v="URBAN LOCAL"/>
    <s v="U"/>
    <s v="Urban"/>
    <s v="Cohee Road"/>
    <m/>
    <m/>
    <s v="Willard Drive"/>
    <m/>
    <s v="Palmer Drive"/>
    <n v="0.1"/>
    <s v="MI"/>
    <n v="0.1"/>
    <m/>
    <m/>
    <m/>
    <m/>
    <m/>
    <m/>
    <m/>
    <m/>
    <s v="No"/>
    <m/>
    <m/>
  </r>
  <r>
    <n v="106021"/>
    <s v="EN07070106"/>
    <s v="NOSYP"/>
    <s v="N/A"/>
    <s v="N/A"/>
    <s v="N/A"/>
    <s v="Mayo River Rail Trail - Ph 2"/>
    <d v="2017-01-11T00:00:00"/>
    <s v="CONSTRUCTION COMPLETED"/>
    <s v="Cheryl.Becker"/>
    <s v="Cheryl.Becker@VDOT.virginia.gov"/>
    <s v="Facilities for Pedestrians and Bicycles"/>
    <s v="CN of approx. 2,000 lf of multi-use trail and paving of approx. 900 lf of vehicular access roadway and parking along Mayo River, and related appurtenances. Ph 2 termini are: end of Ph 1 and Overlook with an informational kiosk and turnaround.  PE for Ph 2 will be charged to Ph 1 (87004)"/>
    <x v="7"/>
    <s v="Patrick County"/>
    <s v="MARTINSVILLE"/>
    <s v="Southwestern"/>
    <s v="NonMPO : NonMPO"/>
    <s v="West Piedmont : Patrick"/>
    <s v="N/A"/>
    <s v="E"/>
    <s v="Enhancement"/>
    <s v="Mayo River Rail Trail"/>
    <s v=""/>
    <m/>
    <s v="Terminus of Ph 1 MRRT"/>
    <m/>
    <s v="Mayo River Overlook"/>
    <n v="0.4"/>
    <s v="MI"/>
    <n v="0.38"/>
    <m/>
    <m/>
    <m/>
    <m/>
    <m/>
    <m/>
    <s v="Parking, informational kiosk, and bike pump"/>
    <m/>
    <s v="No"/>
    <m/>
    <m/>
  </r>
  <r>
    <n v="107288"/>
    <s v="U000154R13"/>
    <s v="PUBLIC"/>
    <n v="226"/>
    <n v="1419164"/>
    <s v="SYIP Details"/>
    <s v="Depot Street Sidewalks"/>
    <d v="2016-07-28T00:00:00"/>
    <s v="CONSTRUCTION COMPLETED"/>
    <s v="Adam.Czesnowski"/>
    <s v="Adam.Czesnowski@VDOT.virginia.gov"/>
    <s v="Facilities for Pedestrians and Bicycles"/>
    <s v="RS Construction Project - The Town of Christiansburg has identified sidewalk on Depot Street that are in need of replacement."/>
    <x v="7"/>
    <s v="Christiansburg"/>
    <s v="CHRISTIANSBURG"/>
    <s v="Southwestern"/>
    <s v="New River Valley : Christiansburg"/>
    <s v="New River Valley : Christiansburg"/>
    <s v="URBAN COLLECTOR"/>
    <s v="U"/>
    <s v="Urban"/>
    <s v="Depot Street"/>
    <s v=""/>
    <m/>
    <s v="Radford Street"/>
    <m/>
    <s v="West Main Street"/>
    <n v="0.25"/>
    <s v="MI"/>
    <m/>
    <n v="0.25"/>
    <m/>
    <m/>
    <m/>
    <m/>
    <m/>
    <m/>
    <m/>
    <s v="No"/>
    <m/>
    <m/>
  </r>
  <r>
    <n v="107305"/>
    <s v="U000128R81"/>
    <s v="PUBLIC"/>
    <n v="226"/>
    <n v="1419148"/>
    <s v="SYIP Details"/>
    <s v="Citywide Sidewalks (Hershberger, Huntington, Bosworth, etc.)"/>
    <m/>
    <s v="WAITING FINANCIAL CLOSURE"/>
    <s v="Adam.Czesnowski"/>
    <s v="Adam.Czesnowski@VDOT.virginia.gov"/>
    <s v="Facilities for Pedestrians and Bicycles"/>
    <s v="RS Maintenance Project - City-wide curb, gutter &amp; sidewalk to include Hershberger Road, Huntington Blvd, Bosworth Drive, Salem Tpk"/>
    <x v="7"/>
    <s v="Roanoke"/>
    <s v="SALEM"/>
    <s v="Southwestern"/>
    <s v="Roanoke : Roanoke City"/>
    <s v="Roanoke Valley-Alleghany Regional Commission : Roanoke"/>
    <s v="URBAN COLLECTOR"/>
    <s v="U"/>
    <s v="Urban"/>
    <m/>
    <s v=""/>
    <m/>
    <s v="Multiple"/>
    <m/>
    <s v="Multiple"/>
    <m/>
    <m/>
    <m/>
    <n v="0.17"/>
    <m/>
    <m/>
    <m/>
    <s v="Pedestrian refuge island, ADA curb ramps, pedestrian signals"/>
    <m/>
    <m/>
    <m/>
    <s v="No"/>
    <s v="Brandon Ave at Mudlick Road"/>
    <m/>
  </r>
  <r>
    <n v="108081"/>
    <s v="U000128R81"/>
    <s v="PUBLIC"/>
    <n v="226"/>
    <n v="1427804"/>
    <s v="SYIP Details"/>
    <s v="Sidewalk Improvements - Thelma and Oleva Streets"/>
    <m/>
    <s v="CONSTRUCTION COMPLETED"/>
    <s v="Adam.Czesnowski"/>
    <s v="Adam.Czesnowski@VDOT.virginia.gov"/>
    <s v="Facilities for Pedestrians and Bicycles"/>
    <s v="RS Maintenance Project - City-wide curb, gutter &amp; sidewalk to include Thelma and Oleva Streets "/>
    <x v="7"/>
    <s v="Roanoke"/>
    <s v="SALEM"/>
    <s v="Southwestern"/>
    <s v="Roanoke : Roanoke City"/>
    <s v="Roanoke Valley-Alleghany Regional Commission : Roanoke"/>
    <s v="URBAN COLLECTOR"/>
    <s v="U"/>
    <s v="Urban"/>
    <m/>
    <s v=""/>
    <m/>
    <s v="Multiple"/>
    <m/>
    <s v="Multiple"/>
    <m/>
    <m/>
    <m/>
    <m/>
    <m/>
    <m/>
    <m/>
    <m/>
    <m/>
    <s v="Reconsturction of existing sidewalks disturbed during drainage and curb &amp; gutter maintenance"/>
    <m/>
    <s v="No"/>
    <m/>
    <m/>
  </r>
  <r>
    <n v="108517"/>
    <s v="ADA0962470"/>
    <s v="PUBLIC"/>
    <n v="226"/>
    <n v="1436523"/>
    <s v="SYIP Details"/>
    <s v="ADA COMPLIANCE IN SALEM DISTRICT"/>
    <d v="2016-08-31T00:00:00"/>
    <s v="WAITING FINANCIAL CLOSURE"/>
    <s v="Robin.Keeler"/>
    <s v="Robin.Keeler@VDOT.virginia.gov"/>
    <s v="Facilities for Pedestrians and Bicycles"/>
    <s v="CURB RAMP IMPROVEMENTS BY STATE FORCES/HIRED EQUIPMENT IN ACCORDANCE WITH ADA STANDARDS ALONG VARIOUS ROUTES IN THE SALEM DISTRICT. PROJECT IS FE,  "/>
    <x v="7"/>
    <s v="Salem District-wide"/>
    <m/>
    <s v="Southwestern"/>
    <s v="Roanoke : Salem District-wide"/>
    <m/>
    <s v="URBAN PRINCIPAL ARTERIAL"/>
    <s v="N"/>
    <s v="Miscellaneous"/>
    <s v="VARIOUS"/>
    <s v=""/>
    <m/>
    <s v="VARIOUS"/>
    <m/>
    <s v="VARIOUS"/>
    <m/>
    <m/>
    <m/>
    <m/>
    <m/>
    <m/>
    <m/>
    <s v="33 curb ramps"/>
    <m/>
    <m/>
    <m/>
    <s v="No"/>
    <m/>
    <m/>
  </r>
  <r>
    <n v="108855"/>
    <s v="U000150R66"/>
    <s v="PUBLIC"/>
    <n v="226"/>
    <n v="1444078"/>
    <s v="SYIP Details"/>
    <s v="Huckleberry Trail at Heritage- Arterial Trail"/>
    <m/>
    <s v="CONSTRUCTION COMPLETED"/>
    <s v="Adam.Czesnowski"/>
    <s v="Adam.Czesnowski@VDOT.virginia.gov"/>
    <s v="Facilities for Pedestrians and Bicycles"/>
    <s v="FY 17 RS Project - Paving of Multipurpose Arterial Trail in Heritage Park area"/>
    <x v="7"/>
    <s v="Blacksburg"/>
    <s v="CHRISTIANSBURG"/>
    <s v="Southwestern"/>
    <s v="New River Valley : Blacksburg"/>
    <s v="New River Valley : Blacksburg"/>
    <s v="N/A"/>
    <s v="U"/>
    <s v="Urban"/>
    <s v="Huckleberry Trail"/>
    <s v=""/>
    <m/>
    <s v="Glade Road"/>
    <m/>
    <s v="Heritage Park - End of Trail Alignment"/>
    <n v="0.36"/>
    <s v="MI"/>
    <n v="0.36"/>
    <m/>
    <m/>
    <m/>
    <m/>
    <m/>
    <m/>
    <m/>
    <m/>
    <s v="No"/>
    <m/>
    <m/>
  </r>
  <r>
    <n v="108861"/>
    <s v="U000150R72"/>
    <s v="PUBLIC"/>
    <n v="226"/>
    <n v="1444068"/>
    <s v="SYIP Details"/>
    <s v="FY17 RS - Sidewalk Tripping Hazard Removal"/>
    <m/>
    <s v="CONSTRUCTION COMPLETED"/>
    <s v="Adam.Czesnowski"/>
    <s v="Adam.Czesnowski@VDOT.virginia.gov"/>
    <s v="Facilities for Pedestrians and Bicycles"/>
    <s v="FY 17 Revenue Sharing Project - horizontal saw lip of heaved sidewalk joints to create ADA accessibility at various locations "/>
    <x v="7"/>
    <s v="Blacksburg"/>
    <s v="CHRISTIANSBURG"/>
    <s v="Southwestern"/>
    <s v="New River Valley : Blacksburg"/>
    <s v="New River Valley : Blacksburg"/>
    <s v="URBAN LOCAL"/>
    <s v="U"/>
    <s v="Urban"/>
    <s v="Various"/>
    <s v=""/>
    <m/>
    <s v="Multiple"/>
    <m/>
    <s v="Multiple"/>
    <n v="0.01"/>
    <s v="MI"/>
    <m/>
    <m/>
    <m/>
    <m/>
    <m/>
    <m/>
    <m/>
    <s v="Horizontal saw lip of heaved sidewalk joints to create ADA accessibility at various locations "/>
    <m/>
    <s v="No"/>
    <m/>
    <m/>
  </r>
  <r>
    <n v="-4008"/>
    <s v="0081962"/>
    <s v="PUBLIC"/>
    <n v="77"/>
    <n v="299174"/>
    <s v="SYIP Details"/>
    <s v="ROUTE 81 CORRIDOR SAFETY IMPROVEMENTS"/>
    <m/>
    <s v="WAITING FINANCIAL CLOSURE"/>
    <s v="Michael.Russell"/>
    <s v="Michael.Russell@VDOT.virginia.gov"/>
    <m/>
    <s v="project not identified at this time"/>
    <x v="7"/>
    <s v="Salem District-wide"/>
    <m/>
    <s v="Southwestern"/>
    <s v="NonMPO : NonMPO"/>
    <m/>
    <s v="RURAL INTERSTATE"/>
    <s v="I"/>
    <s v="Interstate"/>
    <m/>
    <m/>
    <m/>
    <m/>
    <m/>
    <m/>
    <m/>
    <m/>
    <m/>
    <m/>
    <m/>
    <m/>
    <m/>
    <m/>
    <m/>
    <m/>
    <m/>
    <s v="No"/>
    <m/>
    <m/>
  </r>
  <r>
    <n v="4544"/>
    <s v="0606060P12"/>
    <s v="INSYP"/>
    <n v="236"/>
    <n v="185378"/>
    <s v="N/A"/>
    <s v="RTE 606 - RR: SRFC TRT NON-HRDSRFCD RD"/>
    <d v="2017-06-29T00:00:00"/>
    <s v="WAITING FINANCIAL CLOSURE"/>
    <s v="M.Mann"/>
    <s v="M.Mann@VDOT.virginia.gov"/>
    <s v="Reconstruction w/o Added Capacity"/>
    <s v="RTE 606 - RURAL RUSTIC: SURFACE TREAT NON-HARDSURFACED ROAD"/>
    <x v="7"/>
    <s v="Montgomery County"/>
    <s v="CHRISTIANSBURG"/>
    <s v="Southwestern"/>
    <s v="New River Valley : Montgomery County"/>
    <s v="New River Valley : Montgomery"/>
    <s v="RURAL LOCAL"/>
    <s v="S"/>
    <s v="Secondary"/>
    <s v="SIDNEY CHURCH RD"/>
    <s v="SC-606N (Montgomery County)"/>
    <n v="2"/>
    <s v="INTERSECTION WITH ROUTE 669"/>
    <n v="0.99"/>
    <s v="0.99 MILES SOUTH OF ROUTE 669"/>
    <n v="0.99"/>
    <s v="MI"/>
    <m/>
    <m/>
    <m/>
    <m/>
    <m/>
    <m/>
    <m/>
    <m/>
    <m/>
    <s v="No"/>
    <m/>
    <m/>
  </r>
  <r>
    <n v="10204"/>
    <s v="0808009P07"/>
    <s v="INSYP"/>
    <n v="202"/>
    <n v="184461"/>
    <s v="N/A"/>
    <s v="RTE 808 - WIDEN AND SURFACE TREAT NON-HARDSURFACED ROAD"/>
    <m/>
    <s v="WAITING FINANCIAL CLOSURE"/>
    <s v="Jane-ellen.Hess"/>
    <s v="Jane-ellen.Hess@VDOT.virginia.gov"/>
    <s v="Reconstruction w/o Added Capacity"/>
    <s v="WIDEN AND SURFACE TREAT NON-HARDSURFACED ROAD"/>
    <x v="7"/>
    <s v="Bedford County"/>
    <s v="BEDFORD"/>
    <s v="Southwestern"/>
    <s v="Lynchburg : Bedford County"/>
    <s v="Central Virginia : Bedford"/>
    <s v="RURAL LOCAL"/>
    <s v="S"/>
    <s v="Secondary"/>
    <s v="ISLAND CREEK RD"/>
    <m/>
    <m/>
    <s v="ROUTE 714"/>
    <m/>
    <s v="0.93 MILE NORTH WEST ROUTE 712"/>
    <n v="1.47"/>
    <s v="MI"/>
    <m/>
    <m/>
    <m/>
    <m/>
    <m/>
    <m/>
    <m/>
    <m/>
    <m/>
    <s v="No"/>
    <m/>
    <m/>
  </r>
  <r>
    <n v="15190"/>
    <s v="0688080301"/>
    <s v="INSYP"/>
    <n v="236"/>
    <n v="185679"/>
    <s v="N/A"/>
    <s v="RTE 688 - RECONSTRUCTION"/>
    <d v="2016-12-09T00:00:00"/>
    <s v="CONSTRUCTION COMPLETED"/>
    <s v="Jeff.Echols"/>
    <s v="Jeff.Echols@VDOT.virginia.gov"/>
    <s v="Reconstruction w/o Added Capacity"/>
    <s v="Contact PM"/>
    <x v="7"/>
    <s v="Roanoke County"/>
    <s v="SALEM"/>
    <s v="Southwestern"/>
    <s v="Roanoke : Roanoke County"/>
    <s v="Roanoke Valley-Alleghany Regional Commission : Roanoke"/>
    <s v="RURAL MAJOR COLLECTOR"/>
    <s v="S"/>
    <s v="Secondary"/>
    <s v="COTTON HILL RD"/>
    <s v="SC-688N (Roanoke County)"/>
    <n v="2.68"/>
    <s v="0.056 MILE SOUTH ROUTE 221"/>
    <n v="2.02"/>
    <s v="0.105 MILE SOUTH ROUTE 934"/>
    <n v="0.65659999999999996"/>
    <s v="MI"/>
    <m/>
    <n v="0.23699999999999999"/>
    <m/>
    <m/>
    <m/>
    <m/>
    <m/>
    <m/>
    <m/>
    <s v="No"/>
    <m/>
    <m/>
  </r>
  <r>
    <n v="52803"/>
    <s v="0779011247"/>
    <s v="PUBLIC"/>
    <n v="226"/>
    <n v="184500"/>
    <s v="SYIP Details"/>
    <s v="RTE 779 - INT IMPROVEMENTS &amp; BRIDGE OVER AMSTERDAM CREEK"/>
    <d v="2016-12-15T00:00:00"/>
    <s v="CONSTRUCTION COMPLETED"/>
    <s v="Jeff.Echols"/>
    <s v="Jeff.Echols@VDOT.virginia.gov"/>
    <s v="Reconstruction w/o Added Capacity"/>
    <s v="reconstruct rte. 779, including replacement of the bridge over Amsterdam Creek and reconstruction of the intersection with rte. 672"/>
    <x v="7"/>
    <s v="Botetourt County"/>
    <s v="SALEM"/>
    <s v="Southwestern"/>
    <s v="Roanoke : Botetourt County"/>
    <s v="Roanoke Valley-Alleghany Regional Commission : Botetourt"/>
    <s v="URBAN COLLECTOR"/>
    <s v="S"/>
    <s v="Secondary"/>
    <s v="CATAWBA RD"/>
    <s v="SC-779E (Botetourt County)"/>
    <n v="11.47"/>
    <s v="0.169 MILE EAST ROUTE 672 EAST"/>
    <n v="11.06"/>
    <s v="0.236 MILE WEST ROUTE 672 EAST"/>
    <n v="0.42130000000000001"/>
    <s v="MI"/>
    <m/>
    <m/>
    <m/>
    <n v="1.179"/>
    <m/>
    <m/>
    <m/>
    <m/>
    <m/>
    <s v="No"/>
    <m/>
    <m/>
  </r>
  <r>
    <n v="59243"/>
    <s v="0790031P70"/>
    <s v="INSYP"/>
    <n v="182"/>
    <n v="184880"/>
    <s v="N/A"/>
    <s v="RTE 790 - SURFACE TREAT NON-HARDSURFACED ROAD"/>
    <m/>
    <s v="PROJECT CLOSEOUT COMPLETE"/>
    <s v="Johnny.Hurst"/>
    <s v="Johnny.Hurst@VDOT.virginia.gov"/>
    <s v="Resurfacing"/>
    <s v="Contact PM"/>
    <x v="7"/>
    <s v="Floyd County"/>
    <s v="CHRISTIANSBURG"/>
    <s v="Southwestern"/>
    <s v="NonMPO : NonMPO"/>
    <s v="New River Valley : Floyd"/>
    <s v="RURAL LOCAL"/>
    <s v="S"/>
    <s v="Secondary"/>
    <s v="LICK RIDGE RD"/>
    <m/>
    <m/>
    <s v="ROUTE 659"/>
    <m/>
    <s v="1.00 MILE NORTH ROUTE 659"/>
    <n v="1"/>
    <s v="MI"/>
    <m/>
    <m/>
    <m/>
    <m/>
    <m/>
    <m/>
    <m/>
    <m/>
    <m/>
    <s v="No"/>
    <m/>
    <m/>
  </r>
  <r>
    <n v="64422"/>
    <s v="0687044436"/>
    <s v="PUBLIC"/>
    <n v="226"/>
    <n v="185137"/>
    <s v="SYIP Details"/>
    <s v="RTE 687 - 3R Reconstruction"/>
    <d v="2016-08-23T00:00:00"/>
    <s v="CONSTRUCTION COMPLETED"/>
    <s v="Tony.Handy"/>
    <s v="Tony.Handy@VDOT.virginia.gov"/>
    <s v="Reconstruction w/o Added Capacity"/>
    <s v="To improve the safety, integrity and longevity of the roadway by widening the roadway lanes, adding shoulders, and improving the sight distance at intersections by revising the horizontal and vertical alignments."/>
    <x v="7"/>
    <s v="Henry County"/>
    <s v="MARTINSVILLE"/>
    <s v="Southwestern"/>
    <s v="NonMPO : NonMPO"/>
    <s v="West Piedmont : Henry"/>
    <s v="RURAL MAJOR COLLECTOR"/>
    <s v="S"/>
    <s v="Secondary"/>
    <s v="PRESTON RD"/>
    <s v="SC-687E (Henry County)"/>
    <n v="12.66"/>
    <s v="ROUTE 58"/>
    <n v="10.1"/>
    <s v="0.26 MILE SOUTH ROUTE 787"/>
    <n v="2.4060000000000001"/>
    <s v="MI"/>
    <m/>
    <m/>
    <m/>
    <n v="2.4060000000000001"/>
    <m/>
    <m/>
    <m/>
    <m/>
    <m/>
    <s v="No"/>
    <m/>
    <m/>
  </r>
  <r>
    <n v="67309"/>
    <s v="0693077208"/>
    <s v="INSYP"/>
    <n v="236"/>
    <n v="185641"/>
    <s v="N/A"/>
    <s v="RTE 693 - SAFETY: WID INSID S-CURV SHLDR"/>
    <d v="2017-06-27T00:00:00"/>
    <s v="WAITING FINANCIAL CLOSURE"/>
    <s v="M.Mann"/>
    <s v="M.Mann@VDOT.virginia.gov"/>
    <s v="Safety"/>
    <s v="RTE 693 - SAFETY: WIDEN INSIDE S-CURVE SHOULDER"/>
    <x v="7"/>
    <s v="Pulaski County"/>
    <s v="CHRISTIANSBURG"/>
    <s v="Southwestern"/>
    <s v="NonMPO : NonMPO"/>
    <s v="New River Valley : Pulaski"/>
    <s v="RURAL MAJOR COLLECTOR"/>
    <s v="S"/>
    <s v="Secondary"/>
    <s v="JULIA SIMPKINS ROAD"/>
    <s v="SC-693E (Pulaski County)"/>
    <n v="10.83"/>
    <s v="0.83 MI EAST OF RTE 686"/>
    <n v="10.99"/>
    <s v="0.27 MI WEST OF RTE 781"/>
    <n v="0.16"/>
    <s v="MI"/>
    <m/>
    <m/>
    <m/>
    <m/>
    <m/>
    <m/>
    <m/>
    <m/>
    <m/>
    <s v="No"/>
    <m/>
    <m/>
  </r>
  <r>
    <n v="81636"/>
    <s v="0600060101"/>
    <s v="PUBLIC"/>
    <n v="233"/>
    <n v="318231"/>
    <s v="SYIP Details"/>
    <s v="RTE 600-Restoration and Rehab"/>
    <d v="2016-08-05T00:00:00"/>
    <s v="CONSTRUCTION COMPLETED"/>
    <s v="M.Mann"/>
    <s v="M.Mann@VDOT.virginia.gov"/>
    <s v="Restoration and Rehabilitation"/>
    <s v="Restore and rehabilitate Rte. 600 using RRR guidlines - Mountainous terrian."/>
    <x v="7"/>
    <s v="Montgomery County"/>
    <s v="CHRISTIANSBURG"/>
    <s v="Southwestern"/>
    <s v="NonMPO : NonMPO"/>
    <s v="New River Valley : Montgomery"/>
    <s v="RURAL MAJOR COLLECTOR"/>
    <s v="S"/>
    <s v="Secondary"/>
    <s v="Piney Woods Road"/>
    <s v="SC-600N (Montgomery County)"/>
    <n v="0.16"/>
    <s v="0.160 Mi. N.E. of Intersection 787"/>
    <n v="2.41"/>
    <s v=" Intersection of Rte. 672"/>
    <n v="2.2010000000000001"/>
    <s v="MI"/>
    <m/>
    <m/>
    <m/>
    <m/>
    <m/>
    <m/>
    <m/>
    <m/>
    <m/>
    <s v="No"/>
    <m/>
    <m/>
  </r>
  <r>
    <n v="81645"/>
    <s v="0658022571"/>
    <s v="INSYP"/>
    <n v="193"/>
    <n v="258227"/>
    <s v="N/A"/>
    <s v="ROUTE 658 - LAY SLOPE BACK NEAR RTE. 42"/>
    <m/>
    <s v="PROJECT CLOSEOUT COMPLETE"/>
    <s v="Ron.Akers"/>
    <s v="Ron.Akers@VDOT.virginia.gov"/>
    <s v="Safety"/>
    <s v="spot improvement to lay the slope back near the int. Rte. 42"/>
    <x v="7"/>
    <s v="Craig County"/>
    <s v="SALEM"/>
    <s v="Southwestern"/>
    <s v="NonMPO : NonMPO"/>
    <s v="Roanoke Valley-Alleghany Regional Commission : Craig"/>
    <s v="RURAL LOCAL"/>
    <s v="S"/>
    <s v="Secondary"/>
    <m/>
    <m/>
    <m/>
    <s v="0.80 MI NW OF RTE 42"/>
    <m/>
    <s v="1.4 MI NW OF RTE 42"/>
    <n v="0.6"/>
    <s v="MI"/>
    <m/>
    <m/>
    <m/>
    <m/>
    <m/>
    <m/>
    <m/>
    <m/>
    <m/>
    <s v="No"/>
    <m/>
    <m/>
  </r>
  <r>
    <n v="81885"/>
    <s v="U000150R25"/>
    <s v="PUBLIC"/>
    <n v="193"/>
    <n v="1071208"/>
    <s v="SYIP Details"/>
    <s v="RTE. U000 - COLLEGE AVE. Streetscaping"/>
    <m/>
    <s v="WAITING FINANCIAL CLOSURE"/>
    <s v="anthony.ford"/>
    <s v="anthony.ford@VDOT.virginia.gov"/>
    <s v="Environmental Only"/>
    <s v="landscaping &amp; streetscaping on College Ave.; work will include upgrading utilities, installing brick sidewalk, streetlamps, walls and benches and improving on-street parking"/>
    <x v="7"/>
    <s v="Blacksburg"/>
    <s v="CHRISTIANSBURG"/>
    <s v="Southwestern"/>
    <s v="New River Valley : Blacksburg"/>
    <s v="New River Valley : Blacksburg"/>
    <s v="RURAL MINOR ARTERIAL"/>
    <s v="U"/>
    <s v="Urban"/>
    <s v=" College Avenue"/>
    <m/>
    <m/>
    <s v="NORTH MAIN STREET"/>
    <m/>
    <s v="OTEY STREET"/>
    <n v="0"/>
    <s v="MI"/>
    <m/>
    <m/>
    <m/>
    <m/>
    <m/>
    <m/>
    <m/>
    <m/>
    <m/>
    <s v="No"/>
    <m/>
    <m/>
  </r>
  <r>
    <n v="85085"/>
    <s v="0650044933"/>
    <s v="PUBLIC"/>
    <n v="226"/>
    <n v="539118"/>
    <s v="SYIP Details"/>
    <s v="RTE. 650 - Reconstruction"/>
    <d v="2016-07-19T00:00:00"/>
    <s v="CONSTRUCTION COMPLETED"/>
    <s v="Tony.Handy"/>
    <s v="Tony.Handy@VDOT.virginia.gov"/>
    <s v="Reconstruction w/o Added Capacity"/>
    <s v="reconstruct Rte. 650 to current standards, includes drainage structure replacement."/>
    <x v="7"/>
    <s v="Henry County"/>
    <s v="MARTINSVILLE"/>
    <s v="Southwestern"/>
    <s v="NonMPO : NonMPO"/>
    <s v="West Piedmont : Henry"/>
    <s v="RURAL MAJOR COLLECTOR"/>
    <s v="S"/>
    <s v="Secondary"/>
    <s v="Irisburg Road"/>
    <s v="SC-650E (Henry County)"/>
    <n v="4.95"/>
    <s v="0.062 Mi. West of Route 1063"/>
    <n v="6.36"/>
    <s v="0.078 Mi. West of Route 697 South"/>
    <n v="1.419"/>
    <s v="MI"/>
    <m/>
    <m/>
    <m/>
    <n v="1.419"/>
    <m/>
    <m/>
    <m/>
    <m/>
    <m/>
    <s v="No"/>
    <m/>
    <m/>
  </r>
  <r>
    <n v="87903"/>
    <s v="0615031561"/>
    <s v="INSYP"/>
    <n v="202"/>
    <n v="539029"/>
    <s v="N/A"/>
    <s v="Rte. 615 - Widen Curve"/>
    <m/>
    <s v="PROJECT CLOSEOUT COMPLETE"/>
    <s v="Johnny.Hurst"/>
    <s v="Johnny.Hurst@VDOT.virginia.gov"/>
    <s v="Reconstruction w/o Added Capacity"/>
    <s v="Widen curve to improve sight distance."/>
    <x v="7"/>
    <s v="Floyd County"/>
    <s v="CHRISTIANSBURG"/>
    <s v="Southwestern"/>
    <s v="NonMPO : NonMPO"/>
    <s v="New River Valley : Floyd"/>
    <s v="RURAL MAJOR COLLECTOR"/>
    <s v="S"/>
    <s v="Secondary"/>
    <s v="Barberry Road SE"/>
    <m/>
    <m/>
    <s v="1.14 Miles North of Rt. 798"/>
    <m/>
    <s v="1.24 Miles North of Rt. 798"/>
    <n v="0.1"/>
    <s v="MI"/>
    <m/>
    <m/>
    <m/>
    <m/>
    <m/>
    <m/>
    <m/>
    <m/>
    <m/>
    <s v="No"/>
    <m/>
    <m/>
  </r>
  <r>
    <n v="87904"/>
    <s v="0665031562"/>
    <s v="INSYP"/>
    <n v="182"/>
    <n v="539032"/>
    <s v="N/A"/>
    <s v="Rte. 665 - Widen Curve"/>
    <m/>
    <s v="PROJECT CLOSEOUT COMPLETE"/>
    <s v="Johnny.Hurst"/>
    <s v="Johnny.Hurst@VDOT.virginia.gov"/>
    <s v="Reconstruction w/o Added Capacity"/>
    <s v="Widen Curve to improve sight distance."/>
    <x v="7"/>
    <s v="Floyd County"/>
    <s v="CHRISTIANSBURG"/>
    <s v="Southwestern"/>
    <s v="NonMPO : NonMPO"/>
    <s v="New River Valley : Floyd"/>
    <s v="RURAL MAJOR COLLECTOR"/>
    <s v="S"/>
    <s v="Secondary"/>
    <s v="Kings Store Road"/>
    <m/>
    <m/>
    <s v="0.30 Miles North 661"/>
    <m/>
    <s v="0.47 Miles North 661"/>
    <n v="0.17"/>
    <s v="MI"/>
    <m/>
    <m/>
    <m/>
    <m/>
    <m/>
    <m/>
    <m/>
    <m/>
    <m/>
    <s v="No"/>
    <m/>
    <m/>
  </r>
  <r>
    <n v="88952"/>
    <s v="0000962047"/>
    <s v="INSYP"/>
    <n v="222"/>
    <n v="1334505"/>
    <s v="N/A"/>
    <s v="BRIDGE INSPECTION SALEM DISTRICT"/>
    <d v="2016-10-16T00:00:00"/>
    <s v="NO DATES SET YET"/>
    <s v="Dean.Hackett"/>
    <s v="Dean.Hackett@VDOT.virginia.gov"/>
    <s v="Special Bridge"/>
    <s v="NBI BRIDGE INSPECTION"/>
    <x v="7"/>
    <s v="Salem District-wide"/>
    <m/>
    <s v="Southwestern"/>
    <s v="NonMPO : NonMPO"/>
    <m/>
    <s v="N/A"/>
    <s v="N"/>
    <s v="Miscellaneous"/>
    <m/>
    <m/>
    <m/>
    <s v="DISTRICTWIDE"/>
    <m/>
    <s v="DISTRICTWIDE"/>
    <m/>
    <m/>
    <m/>
    <m/>
    <m/>
    <m/>
    <m/>
    <m/>
    <m/>
    <m/>
    <m/>
    <s v="No"/>
    <m/>
    <m/>
  </r>
  <r>
    <n v="90087"/>
    <s v="0773060721"/>
    <s v="PUBLIC"/>
    <n v="226"/>
    <n v="641971"/>
    <s v="SYIP Details"/>
    <s v="RTE. 773 OVER ROANOKE RIVER (STR. 12339) - BRDG REPLACEMENT"/>
    <d v="2016-11-14T00:00:00"/>
    <s v="CONSTRUCTION COMPLETED"/>
    <s v="M.Mann"/>
    <s v="M.Mann@VDOT.virginia.gov"/>
    <s v="Bridge Replacement w/o Added Capacity"/>
    <s v="Bridge Replacement - Rte. 773 over Roanoke River (Ext. Str. ID 12339 - VA No. 6132)"/>
    <x v="7"/>
    <s v="Montgomery County"/>
    <s v="CHRISTIANSBURG"/>
    <s v="Southwestern"/>
    <s v="New River Valley : Montgomery County"/>
    <s v="New River Valley : Montgomery"/>
    <s v="RURAL LOCAL"/>
    <s v="S"/>
    <s v="Secondary"/>
    <s v="Cannery Road"/>
    <s v="SC-773N (Montgomery County)"/>
    <n v="0"/>
    <s v="Intersection Rte. 626"/>
    <n v="0.02"/>
    <s v="0.089 miles north intersection Rte 626"/>
    <n v="8.8999999999999996E-2"/>
    <s v="MI"/>
    <m/>
    <m/>
    <m/>
    <m/>
    <m/>
    <m/>
    <m/>
    <m/>
    <m/>
    <s v="No"/>
    <m/>
    <m/>
  </r>
  <r>
    <n v="93277"/>
    <s v="0616033727"/>
    <s v="INSYP"/>
    <n v="236"/>
    <n v="810083"/>
    <s v="N/A"/>
    <s v="Rte 616 - Const. Rt Turn Lane on Rte 616 @ INT. w/ RTE. 122"/>
    <d v="2017-05-31T00:00:00"/>
    <s v="CONSTRUCTION COMPLETED"/>
    <s v="Kelly.Dunn"/>
    <s v="Kelly.Dunn@VDOT.virginia.gov"/>
    <s v="Reconstruction w/ Added Capacity"/>
    <s v="Add right turn lane to existing Route 616 at the intersection with Route 122."/>
    <x v="7"/>
    <s v="Franklin County"/>
    <s v="BEDFORD"/>
    <s v="Southwestern"/>
    <s v="NonMPO : NonMPO"/>
    <s v="West Piedmont : Franklin"/>
    <s v="RURAL MAJOR COLLECTOR"/>
    <s v="S"/>
    <s v="Secondary"/>
    <s v="Scruggs Road"/>
    <s v="SC-616N (Franklin County)"/>
    <n v="8.3699999999999992"/>
    <s v="Intersection with Route 122"/>
    <n v="8.42"/>
    <s v="0.066 miles south of intersection with Route 122"/>
    <n v="6.6000000000000003E-2"/>
    <s v="MI"/>
    <m/>
    <m/>
    <m/>
    <m/>
    <m/>
    <m/>
    <m/>
    <m/>
    <m/>
    <s v="No"/>
    <m/>
    <m/>
  </r>
  <r>
    <n v="98216"/>
    <s v="0373077R22"/>
    <s v="PUBLIC"/>
    <n v="193"/>
    <n v="978473"/>
    <s v="SYIP Details"/>
    <s v="RTE. 373 - intersection improvements at NRCC"/>
    <d v="2016-08-19T00:00:00"/>
    <s v="WAITING FINANCIAL CLOSURE"/>
    <s v="Adam.Czesnowski"/>
    <s v="Adam.Czesnowski@VDOT.virginia.gov"/>
    <s v="Safety"/>
    <s v="redirect Rte. 373 traffic to Rte. 11 South by moving intersection farther to the south of the Rte. 100 off ramp"/>
    <x v="7"/>
    <s v="Pulaski County"/>
    <s v="CHRISTIANSBURG"/>
    <s v="Southwestern"/>
    <s v="NonMPO : NonMPO"/>
    <s v="New River Valley : Pulaski"/>
    <s v="N/A"/>
    <s v="N"/>
    <s v="Miscellaneous"/>
    <s v="College Drive"/>
    <s v="VA-373E"/>
    <n v="0"/>
    <s v="intersection of Rte. 373 with Rte. 11 S"/>
    <n v="0.43"/>
    <s v="Rte. 373, 0.43 mi from intersection"/>
    <n v="0.33"/>
    <s v="MI"/>
    <m/>
    <m/>
    <m/>
    <m/>
    <m/>
    <m/>
    <m/>
    <m/>
    <m/>
    <s v="No"/>
    <m/>
    <m/>
  </r>
  <r>
    <n v="99415"/>
    <s v="BR02962127"/>
    <s v="INSYP"/>
    <n v="236"/>
    <n v="1436077"/>
    <s v="N/A"/>
    <s v=" FY14 DISTRICTWIDE CULVERT REPAIR CONTRACT "/>
    <d v="2016-09-30T00:00:00"/>
    <s v="WAITING FINANCIAL CLOSURE"/>
    <s v="Jeff.Echols"/>
    <s v="Jeff.Echols@VDOT.virginia.gov"/>
    <s v="Bridge Rehab w/o Added Capacity"/>
    <s v="FY14 DISTRICTWIDE CULVERT REPAIR CONTRACT  "/>
    <x v="7"/>
    <s v="Salem District-wide"/>
    <m/>
    <s v="Southwestern"/>
    <s v="NonMPO : NonMPO"/>
    <m/>
    <s v="RURAL MAJOR COLLECTOR"/>
    <s v="N"/>
    <s v="Miscellaneous"/>
    <m/>
    <m/>
    <m/>
    <s v="Districtwide "/>
    <m/>
    <s v="Districtwide "/>
    <m/>
    <m/>
    <m/>
    <m/>
    <m/>
    <m/>
    <m/>
    <m/>
    <m/>
    <m/>
    <m/>
    <s v="No"/>
    <m/>
    <m/>
  </r>
  <r>
    <n v="99416"/>
    <s v="BR02962128"/>
    <s v="INSYP"/>
    <n v="236"/>
    <n v="1436078"/>
    <s v="N/A"/>
    <s v="FY14 DISTRICTWIDE CULVERT REPAIR CONTRACT - STATE"/>
    <d v="2017-06-23T00:00:00"/>
    <s v="CONSTRUCTION COMPLETED"/>
    <s v="M.Mann"/>
    <s v="M.Mann@VDOT.virginia.gov"/>
    <s v="Bridge Rehab w/o Added Capacity"/>
    <s v="FY14 DISTRICTWIDE CULVERT REPAIR CONTRACT - STATE (Not Federally Eligible)  "/>
    <x v="7"/>
    <s v="Salem District-wide"/>
    <m/>
    <s v="Southwestern"/>
    <s v="NonMPO : NonMPO"/>
    <m/>
    <s v="RURAL LOCAL"/>
    <s v="N"/>
    <s v="Miscellaneous"/>
    <m/>
    <m/>
    <m/>
    <s v="Districtwide "/>
    <m/>
    <s v="Districtwide "/>
    <m/>
    <m/>
    <m/>
    <m/>
    <m/>
    <m/>
    <m/>
    <m/>
    <m/>
    <m/>
    <m/>
    <s v="No"/>
    <m/>
    <m/>
  </r>
  <r>
    <n v="99417"/>
    <s v="BR02962129"/>
    <s v="INSYP"/>
    <n v="222"/>
    <n v="1334596"/>
    <s v="N/A"/>
    <s v="FY14 LOW VOLUME SUPERSTRUCTURE REPLACEMENTS (CONTRACT A)"/>
    <d v="2016-07-21T00:00:00"/>
    <s v="WAITING FINANCIAL CLOSURE"/>
    <s v="Jeff.Echols"/>
    <s v="Jeff.Echols@VDOT.virginia.gov"/>
    <s v="Bridge Rehab w/o Added Capacity"/>
    <s v="FY14 LOW VOLUME SUPERSTRUCTURE REPLACEMENTS (CONTRACT A)  "/>
    <x v="7"/>
    <s v="Salem District-wide"/>
    <m/>
    <s v="Southwestern"/>
    <s v="NonMPO : NonMPO"/>
    <m/>
    <s v="RURAL LOCAL"/>
    <s v="S"/>
    <s v="Secondary"/>
    <m/>
    <m/>
    <m/>
    <s v="Districtwide "/>
    <m/>
    <s v="Districtwide "/>
    <m/>
    <m/>
    <m/>
    <m/>
    <m/>
    <m/>
    <m/>
    <m/>
    <m/>
    <m/>
    <m/>
    <s v="No"/>
    <m/>
    <m/>
  </r>
  <r>
    <n v="99418"/>
    <s v="BR02962130"/>
    <s v="INSYP"/>
    <n v="236"/>
    <n v="1436079"/>
    <s v="N/A"/>
    <s v="FY14 LOW VOLUME SUPERSTRUCTURE REPLACEMENTS (CONTRACT B)"/>
    <d v="2016-11-14T00:00:00"/>
    <s v="CONSTRUCTION COMPLETED"/>
    <s v="M.Mann"/>
    <s v="M.Mann@VDOT.virginia.gov"/>
    <s v="Bridge Rehab w/o Added Capacity"/>
    <s v="FY14 LOW VOLUME SUPERSTRUCTURE REPLACEMENTS (CONTRACT B) "/>
    <x v="7"/>
    <s v="Salem District-wide"/>
    <s v="CHRISTIANSBURG"/>
    <s v="Southwestern"/>
    <s v="NonMPO : NonMPO"/>
    <m/>
    <s v="RURAL LOCAL"/>
    <s v="S"/>
    <s v="Secondary"/>
    <m/>
    <m/>
    <m/>
    <s v="Districtwide "/>
    <m/>
    <s v="Districtwide "/>
    <m/>
    <m/>
    <m/>
    <m/>
    <m/>
    <m/>
    <m/>
    <m/>
    <m/>
    <m/>
    <m/>
    <s v="No"/>
    <m/>
    <m/>
  </r>
  <r>
    <n v="100806"/>
    <s v="0745070655"/>
    <s v="INSYP"/>
    <n v="226"/>
    <n v="1059851"/>
    <s v="N/A"/>
    <s v="Rte 745 - Surface Treat Non- Hardsurfaced Road (Rural Rustic"/>
    <m/>
    <s v="WAITING FINANCIAL CLOSURE"/>
    <s v="David.Hughes"/>
    <s v="David.Hughes@VDOT.virginia.gov"/>
    <s v="Reconstruction w/o Added Capacity"/>
    <s v="Surface Treat Non Hardsurface Road - Rural Rustic"/>
    <x v="7"/>
    <s v="Patrick County"/>
    <s v="MARTINSVILLE"/>
    <s v="Southwestern"/>
    <s v="NonMPO : NonMPO"/>
    <s v="West Piedmont : Patrick"/>
    <s v="RURAL LOCAL"/>
    <s v="S"/>
    <s v="Secondary"/>
    <s v="Split Rail Drive"/>
    <s v="SC-745E (Patrick County)"/>
    <n v="0"/>
    <s v="Rte 612"/>
    <n v="0.34"/>
    <s v="Rte 610"/>
    <n v="0.35"/>
    <s v="MI"/>
    <m/>
    <m/>
    <m/>
    <m/>
    <n v="0.35"/>
    <m/>
    <m/>
    <m/>
    <m/>
    <s v="No"/>
    <m/>
    <m/>
  </r>
  <r>
    <n v="100807"/>
    <n v="715070657"/>
    <s v="PUBLIC"/>
    <n v="226"/>
    <n v="1059852"/>
    <s v="SYIP Details"/>
    <s v="Rte 715 - Surface Treat Non Hardsurface Road (Rural Rustic)"/>
    <m/>
    <s v="WAITING FINANCIAL CLOSURE"/>
    <s v="David.Hughes"/>
    <s v="David.Hughes@VDOT.virginia.gov"/>
    <s v="Reconstruction w/o Added Capacity"/>
    <s v="Rural Rustic Surface Treat Non-Hard Surface Road"/>
    <x v="7"/>
    <s v="Patrick County"/>
    <s v="MARTINSVILLE"/>
    <s v="Southwestern"/>
    <s v="NonMPO : NonMPO"/>
    <s v="West Piedmont : Patrick  "/>
    <s v="RURAL MINOR COLLECTOR"/>
    <s v="S"/>
    <s v="Secondary"/>
    <s v="Puppy Crek Lane"/>
    <m/>
    <m/>
    <s v="Rte 712"/>
    <m/>
    <s v="Dead End"/>
    <n v="0.65"/>
    <s v="MI"/>
    <m/>
    <m/>
    <m/>
    <m/>
    <n v="0.65"/>
    <m/>
    <m/>
    <m/>
    <m/>
    <s v="No"/>
    <m/>
    <m/>
  </r>
  <r>
    <n v="102629"/>
    <s v="0058962E02"/>
    <s v="PUBLIC"/>
    <n v="226"/>
    <n v="1168747"/>
    <s v="SYIP Details"/>
    <s v="RTE. 58 CORRIDOR DEVELOPMENT - CN Only"/>
    <d v="2016-09-12T00:00:00"/>
    <s v="WAITING FINANCIAL CLOSURE"/>
    <s v="Robbie.Williams"/>
    <s v="Robbie.Williams@VDOT.virginia.gov"/>
    <s v="Reconstruction w/o Added Capacity"/>
    <s v="widening of Rte. 58 to 4 lanes; some areas will parallel the existing roadway while others will be on new location"/>
    <x v="7"/>
    <s v="Salem District-wide"/>
    <s v="MARTINSVILLE"/>
    <s v="Southwestern"/>
    <s v="NonMPO : NonMPO"/>
    <m/>
    <s v="RURAL PRINCIPAL ARTERIAL"/>
    <s v="P"/>
    <s v="Primary"/>
    <m/>
    <s v="US-58W"/>
    <n v="221.66"/>
    <s v="0.492 Km. E. Big Reed Island Creek"/>
    <n v="219.44"/>
    <s v="0.44 Km. W. Exist. Rte. 600"/>
    <s v="13.31 KM"/>
    <s v="KM"/>
    <m/>
    <m/>
    <m/>
    <m/>
    <m/>
    <m/>
    <m/>
    <m/>
    <m/>
    <s v="No"/>
    <m/>
    <m/>
  </r>
  <r>
    <n v="102741"/>
    <s v="U000150R14"/>
    <s v="PUBLIC"/>
    <n v="222"/>
    <n v="1191379"/>
    <s v="SYIP Details"/>
    <s v="RTE.U000-Townwide Drainage Improvements. FY13 RS"/>
    <d v="2017-02-15T00:00:00"/>
    <s v="WAITING FINANCIAL CLOSURE"/>
    <s v="Adam.Czesnowski"/>
    <s v="Adam.Czesnowski@VDOT.virginia.gov"/>
    <s v="Other"/>
    <s v="Roadway Drainage Improvements - Town Wide"/>
    <x v="7"/>
    <s v="Blacksburg"/>
    <s v="CHRISTIANSBURG"/>
    <s v="Southwestern"/>
    <s v="New River Valley : Blacksburg"/>
    <s v="New River Valley : Blacksburg"/>
    <s v="URBAN MINOR ARTERIAL"/>
    <s v="U"/>
    <s v="Urban"/>
    <s v="Town Wide"/>
    <m/>
    <m/>
    <s v="Various Locations"/>
    <m/>
    <s v="In the Town of Blacksburg"/>
    <m/>
    <m/>
    <m/>
    <m/>
    <m/>
    <m/>
    <m/>
    <m/>
    <m/>
    <m/>
    <m/>
    <s v="No"/>
    <m/>
    <m/>
  </r>
  <r>
    <n v="103186"/>
    <s v="0696009764"/>
    <s v="INSYP"/>
    <n v="226"/>
    <n v="1190820"/>
    <s v="N/A"/>
    <s v="RESURFACING RTE 696 - CROUCH RD - RURAL RUSTIC"/>
    <d v="2016-07-06T00:00:00"/>
    <s v="WAITING FINANCIAL CLOSURE"/>
    <s v="dan.sochor"/>
    <s v="dan.sochor@VDOT.virginia.gov"/>
    <s v="Resurfacing"/>
    <s v="RESURFACING RTE 696 CROUCH RD - RURAL RUSTIC"/>
    <x v="7"/>
    <s v="Bedford County"/>
    <s v="BEDFORD"/>
    <s v="Southwestern"/>
    <s v="Roanoke : Bedford County"/>
    <s v="Central Virginia : Bedford"/>
    <s v="RURAL LOCAL"/>
    <s v="S"/>
    <s v="Secondary"/>
    <s v="CROUCH RD"/>
    <s v="SC-696E (Bedford County)"/>
    <n v="0.01"/>
    <s v="INTERSECTION OF RTE 617 PIKE RD"/>
    <n v="0.6"/>
    <s v="NTERSECTION OF RTE 695 - GOOSE CREEK VALLEY RD"/>
    <n v="0.6"/>
    <s v="MI"/>
    <m/>
    <m/>
    <m/>
    <m/>
    <n v="0.6"/>
    <m/>
    <m/>
    <m/>
    <m/>
    <s v="No"/>
    <m/>
    <m/>
  </r>
  <r>
    <n v="103190"/>
    <s v="0872009766"/>
    <s v="INSYP"/>
    <n v="226"/>
    <n v="1190819"/>
    <s v="N/A"/>
    <s v="RESURFACING - RTE 872 ROACH RD"/>
    <d v="2016-08-02T00:00:00"/>
    <s v="WAITING FINANCIAL CLOSURE"/>
    <s v="dan.sochor"/>
    <s v="dan.sochor@VDOT.virginia.gov"/>
    <s v="Resurfacing"/>
    <s v="RESURFACING RTE 872 ROACH RD - RURAL RUSTIC"/>
    <x v="7"/>
    <s v="Bedford County"/>
    <s v="BEDFORD"/>
    <s v="Southwestern"/>
    <s v="Roanoke : Bedford County"/>
    <s v="Central Virginia : Bedford"/>
    <s v="RURAL LOCAL"/>
    <s v="S"/>
    <s v="Secondary"/>
    <s v="ROACH ROAD"/>
    <s v="SC-872E (Bedford County)"/>
    <n v="0"/>
    <s v="INTERSECTION OF RTE608 TOLERS FERRY RD"/>
    <n v="0.9"/>
    <s v="END OF STATE MAINTENANCE"/>
    <n v="0.9"/>
    <s v="MI"/>
    <m/>
    <m/>
    <m/>
    <m/>
    <m/>
    <m/>
    <m/>
    <m/>
    <m/>
    <s v="No"/>
    <m/>
    <m/>
  </r>
  <r>
    <n v="103456"/>
    <s v="0058113261"/>
    <s v="PUBLIC"/>
    <n v="226"/>
    <n v="1242601"/>
    <s v="SYIP Details"/>
    <s v="Rte 58-Reserve Blvd - Safety Improvements"/>
    <d v="2017-01-19T00:00:00"/>
    <s v="WAITING FINANCIAL CLOSURE"/>
    <s v="Adam.Czesnowski"/>
    <s v="Adam.Czesnowski@VDOT.virginia.gov"/>
    <s v="Safety"/>
    <s v="Provide safety improvements to Rte 58 corridor within City limits"/>
    <x v="7"/>
    <s v="Galax"/>
    <s v="MARTINSVILLE"/>
    <s v="Southwestern"/>
    <s v="NonMPO : NonMPO"/>
    <s v="Mount Rogers : Galax"/>
    <s v="URBAN PRINCIPAL ARTERIAL"/>
    <s v="U"/>
    <s v="Urban"/>
    <s v="Reserve Blvd"/>
    <s v="US-58E"/>
    <n v="190.12"/>
    <s v="N. Main St."/>
    <n v="188.34"/>
    <s v="W. City limits"/>
    <n v="1.6"/>
    <s v="MI"/>
    <m/>
    <m/>
    <m/>
    <m/>
    <m/>
    <m/>
    <m/>
    <m/>
    <m/>
    <s v="No"/>
    <m/>
    <m/>
  </r>
  <r>
    <n v="103506"/>
    <s v="9999962168"/>
    <s v="INSYP"/>
    <n v="202"/>
    <n v="1242809"/>
    <s v="N/A"/>
    <s v="District-wide pipe jacking, boring, lining"/>
    <d v="2016-08-09T00:00:00"/>
    <s v="CONSTRUCTION COMPLETED"/>
    <s v="M.Mann"/>
    <s v="M.Mann@VDOT.virginia.gov"/>
    <s v="Other"/>
    <s v="Contract UPC for AD purpose only. Project to be used to advertise district-wide contract to repair/replace existing culvert pipes. Individual projects wll be setup in the future where funding is allocated and added as a task order. The UPC will have no funding and no expenses. "/>
    <x v="7"/>
    <s v="Salem District-wide"/>
    <m/>
    <s v="Southwestern"/>
    <s v="NonMPO : NonMPO"/>
    <m/>
    <s v="RURAL MINOR COLLECTOR"/>
    <s v="N"/>
    <s v="Miscellaneous"/>
    <s v="various"/>
    <m/>
    <m/>
    <s v="Salem District-wide"/>
    <m/>
    <s v="Salem District-wide"/>
    <m/>
    <m/>
    <m/>
    <m/>
    <m/>
    <m/>
    <m/>
    <m/>
    <m/>
    <m/>
    <m/>
    <s v="No"/>
    <m/>
    <m/>
  </r>
  <r>
    <n v="103592"/>
    <s v="EN05128325"/>
    <s v="NOSYP"/>
    <s v="N/A"/>
    <s v="N/A"/>
    <s v="N/A"/>
    <s v="Virginian Railway Station Restoration Phase 2"/>
    <d v="2016-09-30T00:00:00"/>
    <s v="WAITING FINANCIAL CLOSURE"/>
    <s v="Cheryl.Becker"/>
    <s v="Cheryl.Becker@VDOT.virginia.gov"/>
    <s v="Historic Preservation"/>
    <s v="Complete the renovation of the Virginia Railway Station to include interior finishes and building systems, site work, and landscaping.  This Phase is associated with Phase 1, UPC 78217.  All PE for Phase 2 gets charged to UPC 78217."/>
    <x v="7"/>
    <s v="Roanoke"/>
    <s v="SALEM"/>
    <s v="Southwestern"/>
    <s v="Roanoke : Roanoke City"/>
    <s v="Roanoke Valley-Alleghany Regional Commission : Roanoke"/>
    <s v="N/A"/>
    <s v="E"/>
    <s v="Enhancement"/>
    <m/>
    <s v="UR-14S (City of Roanoke)"/>
    <n v="0.04"/>
    <s v="Virginian Railway Station "/>
    <n v="0.04"/>
    <s v="Virginian Railway Station "/>
    <n v="0"/>
    <s v="MI"/>
    <m/>
    <m/>
    <m/>
    <m/>
    <m/>
    <m/>
    <m/>
    <m/>
    <m/>
    <s v="No"/>
    <m/>
    <m/>
  </r>
  <r>
    <n v="103823"/>
    <s v="0040033830"/>
    <s v="INSYP"/>
    <n v="222"/>
    <n v="1334760"/>
    <s v="N/A"/>
    <s v="RTE 40 - REPLACE SIGNAL AT RTE. 640"/>
    <d v="2016-09-12T00:00:00"/>
    <s v="CONSTRUCTION COMPLETED"/>
    <s v="Craig.Manges"/>
    <s v="Craig.Manges@VDOT.virginia.gov"/>
    <s v="Safety"/>
    <s v="Project to use REGIONAL CONTRACT UPC 104127 to upgrade existing span wire signal to mast arms at the intersection of Route 40 and Route 640 in Franklin County.  "/>
    <x v="7"/>
    <s v="Franklin County"/>
    <s v="BEDFORD"/>
    <s v="Southwestern"/>
    <s v="NonMPO : NonMPO"/>
    <s v="West Piedmont : Franklin"/>
    <s v="RURAL MINOR ARTERIAL"/>
    <s v="P"/>
    <s v="Primary"/>
    <s v="Franklin Street"/>
    <s v="VA-40E"/>
    <n v="29.94"/>
    <s v="INT. RTE 40"/>
    <n v="29.97"/>
    <s v="INT. RTE 640"/>
    <n v="0.03"/>
    <s v="MI"/>
    <m/>
    <m/>
    <m/>
    <m/>
    <m/>
    <m/>
    <m/>
    <m/>
    <m/>
    <s v="No"/>
    <m/>
    <m/>
  </r>
  <r>
    <n v="104034"/>
    <s v="0460035581"/>
    <s v="INSYP"/>
    <n v="226"/>
    <n v="1334265"/>
    <s v="N/A"/>
    <s v="Rte 635 Right Turn Lane from Rte 460"/>
    <d v="2016-12-08T00:00:00"/>
    <s v="WAITING FINANCIAL CLOSURE"/>
    <s v="Christopher.Price"/>
    <s v="Christopher.Price@VDOT.virginia.gov"/>
    <s v="Reconstruction w/o Added Capacity"/>
    <s v="Extend Right Turn Lane at Big Stony Creek Rd."/>
    <x v="7"/>
    <s v="Giles County"/>
    <s v="CHRISTIANSBURG"/>
    <s v="Southwestern"/>
    <s v="NonMPO : NonMPO"/>
    <s v="New River Valley : Giles"/>
    <s v="RURAL LOCAL"/>
    <s v="P"/>
    <s v="Primary"/>
    <m/>
    <m/>
    <m/>
    <s v="RTE 460"/>
    <m/>
    <s v="RTE 635"/>
    <n v="0.08"/>
    <s v="MI"/>
    <m/>
    <m/>
    <m/>
    <m/>
    <m/>
    <m/>
    <m/>
    <m/>
    <m/>
    <s v="No"/>
    <m/>
    <m/>
  </r>
  <r>
    <n v="104048"/>
    <s v="0081011760"/>
    <s v="PUBLIC"/>
    <n v="226"/>
    <n v="1262102"/>
    <s v="SYIP Details"/>
    <s v="FY13-14 VMS INSTALLATION: INTERSTATE 81"/>
    <d v="2016-09-20T00:00:00"/>
    <s v="WAITING FINANCIAL CLOSURE"/>
    <s v="Larry.Meadows"/>
    <s v="Larry.Meadows@VDOT.virginia.gov"/>
    <s v="Traffic Management/Engineering"/>
    <s v="Install VMS on Interstate 81 in Botetourt County at 2 locations; MM 147.5 NB &amp; MM 172.0 SB."/>
    <x v="7"/>
    <s v="Botetourt County"/>
    <s v="SALEM"/>
    <s v="Southwestern"/>
    <s v="Roanoke : Botetourt County"/>
    <s v="Roanoke Valley-Alleghany Regional Commission : Botetourt"/>
    <s v="URBAN INTERSTATE"/>
    <s v="I"/>
    <s v="Interstate"/>
    <m/>
    <s v="I-81N"/>
    <n v="147.63999999999999"/>
    <s v="NB at MM 147.5"/>
    <n v="147.63999999999999"/>
    <s v="SB at MM 172.0"/>
    <m/>
    <m/>
    <m/>
    <m/>
    <m/>
    <m/>
    <m/>
    <m/>
    <m/>
    <m/>
    <m/>
    <s v="No"/>
    <m/>
    <m/>
  </r>
  <r>
    <n v="104127"/>
    <s v="9999962229"/>
    <s v="NOSYP"/>
    <s v="N/A"/>
    <s v="N/A"/>
    <s v="N/A"/>
    <s v="SWRO Regional Signal Contract"/>
    <d v="2016-09-12T00:00:00"/>
    <s v="WAITING FINANCIAL CLOSURE"/>
    <s v="Craig.Manges"/>
    <s v="Craig.Manges@VDOT.virginia.gov"/>
    <s v="Safety"/>
    <s v="CONTRACT UPC FOR AD PURPOSE ONLY - to be used to advertise REGIONAL CONTRACT to install/replace traffic signals across district/region. Individual projects will be set-up in the future where funding will be allocated &amp; added as a Task Order. This UPC will have NO funding &amp; NO expenses. "/>
    <x v="7"/>
    <s v="Salem District-wide"/>
    <m/>
    <s v="Southwestern"/>
    <s v="NonMPO : NonMPO"/>
    <m/>
    <s v="URBAN PRINCIPAL ARTERIAL"/>
    <s v="N"/>
    <s v="Miscellaneous"/>
    <m/>
    <m/>
    <m/>
    <s v="REGION-WIDE"/>
    <m/>
    <s v="REGION-WIDE"/>
    <m/>
    <m/>
    <m/>
    <m/>
    <m/>
    <m/>
    <m/>
    <m/>
    <m/>
    <m/>
    <m/>
    <s v="No"/>
    <m/>
    <m/>
  </r>
  <r>
    <n v="104244"/>
    <s v="0710060R20"/>
    <s v="PUBLIC"/>
    <n v="226"/>
    <n v="1262845"/>
    <s v="SYIP Details"/>
    <s v="RTE. 710 - Pave Unpaved Road"/>
    <m/>
    <s v="WAITING FINANCIAL CLOSURE"/>
    <s v="Christopher.Price"/>
    <s v="Christopher.Price@VDOT.virginia.gov"/>
    <s v="Other"/>
    <s v="Pave 0.3 mile section of unpaved road under Rural Rustic Designation."/>
    <x v="7"/>
    <s v="Montgomery County"/>
    <s v="CHRISTIANSBURG"/>
    <s v="Southwestern"/>
    <s v="New River Valley : Montgomery County"/>
    <s v="New River Valley : Montgomery"/>
    <s v="URBAN LOCAL"/>
    <s v="S"/>
    <s v="Secondary"/>
    <s v="Blue Springs Road"/>
    <s v="SC-710N (Montgomery County)"/>
    <n v="1.5"/>
    <s v="RTE 620"/>
    <n v="1.18"/>
    <s v="0.3 mi South of RTE 620"/>
    <n v="0.3"/>
    <s v="MI"/>
    <m/>
    <m/>
    <m/>
    <m/>
    <n v="0.3"/>
    <m/>
    <m/>
    <m/>
    <m/>
    <s v="No"/>
    <m/>
    <m/>
  </r>
  <r>
    <n v="104246"/>
    <s v="0617060R92"/>
    <s v="PUBLIC"/>
    <n v="226"/>
    <n v="1262847"/>
    <s v="SYIP Details"/>
    <s v="RTE. 617 - Reconstruct section of unpaved road."/>
    <m/>
    <s v="WAITING FINANCIAL CLOSURE"/>
    <s v="Christopher.Price"/>
    <s v="Christopher.Price@VDOT.virginia.gov"/>
    <s v="Reconstruction w/o Added Capacity"/>
    <s v="Reconstruct 0.80 mile section of unpaved road."/>
    <x v="7"/>
    <s v="Montgomery County"/>
    <s v="CHRISTIANSBURG"/>
    <s v="Southwestern"/>
    <s v="New River Valley : Montgomery County"/>
    <s v="New River Valley : Montgomery"/>
    <s v="RURAL LOCAL"/>
    <s v="S"/>
    <s v="Secondary"/>
    <s v="Brush Creek Road"/>
    <s v="SC-617N (Montgomery County)"/>
    <n v="5.96"/>
    <s v="RTE 615 Pilot Rd"/>
    <n v="5.0599999999999996"/>
    <s v="RTE 601 Poff School Rd"/>
    <n v="0.8"/>
    <s v="MI"/>
    <m/>
    <m/>
    <m/>
    <m/>
    <n v="0.8"/>
    <m/>
    <m/>
    <m/>
    <m/>
    <s v="No"/>
    <m/>
    <m/>
  </r>
  <r>
    <n v="104254"/>
    <s v="U000150R37"/>
    <s v="PUBLIC"/>
    <n v="202"/>
    <n v="1262854"/>
    <s v="SYIP Details"/>
    <s v="Pavement Overlay on Various Routes in Blacksburg"/>
    <m/>
    <s v="WAITING FINANCIAL CLOSURE"/>
    <s v="Jane-ellen.Hess"/>
    <s v="Jane-ellen.Hess@VDOT.virginia.gov"/>
    <s v="Other"/>
    <s v="FY14 Revenue Sharing Funded Maintenance Project"/>
    <x v="7"/>
    <s v="Blacksburg"/>
    <s v="CHRISTIANSBURG"/>
    <s v="Southwestern"/>
    <s v="New River Valley : Blacksburg"/>
    <s v="New River Valley : Blacksburg"/>
    <s v="URBAN LOCAL"/>
    <s v="U"/>
    <s v="Urban"/>
    <s v="Variuos"/>
    <m/>
    <m/>
    <s v="Various"/>
    <m/>
    <s v="Various"/>
    <n v="1"/>
    <s v="MI"/>
    <m/>
    <m/>
    <m/>
    <m/>
    <m/>
    <m/>
    <m/>
    <m/>
    <m/>
    <s v="No"/>
    <m/>
    <m/>
  </r>
  <r>
    <n v="104635"/>
    <s v="0077017793"/>
    <s v="PUBLIC"/>
    <n v="213"/>
    <n v="1272874"/>
    <s v="SYIP Details"/>
    <s v="I77 - Install Power Cable: MM 1 to MM 8 &amp; MM 12.5 to MM 13.2"/>
    <d v="2016-08-01T00:00:00"/>
    <s v="CONSTRUCTION COMPLETED"/>
    <s v="Sean.Grinnell"/>
    <s v="Sean.Grinnell@VDOT.virginia.gov"/>
    <s v="Safety"/>
    <s v="Install power cable in existing conduit to power various ITS devices on the I-77 corridor from mile marker 1 to mile marker 8 and from mile marker 12.5 to mile marker 13.2."/>
    <x v="7"/>
    <s v="Carroll County"/>
    <s v="MARTINSVILLE"/>
    <s v="Southwestern"/>
    <s v="NonMPO : NonMPO"/>
    <s v="Mount Rogers : Carroll"/>
    <s v="RURAL INTERSTATE"/>
    <s v="I"/>
    <s v="Interstate"/>
    <s v="Interstate 77"/>
    <s v="I-77N"/>
    <n v="0.99"/>
    <s v="Mile Marker 1"/>
    <n v="8.01"/>
    <s v="Mile Marker 13.2"/>
    <m/>
    <m/>
    <m/>
    <m/>
    <m/>
    <m/>
    <m/>
    <m/>
    <m/>
    <m/>
    <m/>
    <s v="No"/>
    <m/>
    <m/>
  </r>
  <r>
    <n v="104814"/>
    <s v="0077017792"/>
    <s v="PUBLIC"/>
    <n v="226"/>
    <n v="1262621"/>
    <s v="SYIP Details"/>
    <s v="I-77 ACTIVE TRAFFIC &amp; SAFETY MANAGEMENT SYSTEM"/>
    <d v="2016-11-30T00:00:00"/>
    <s v="CONSTRUCTION COMPLETED"/>
    <s v="robert.phlegar"/>
    <s v="robert.phlegar@VDOT.virginia.gov"/>
    <s v="Safety"/>
    <s v="The purpose of this project is for data collection / analysis, variable speed limit for weather related conditions on I-77."/>
    <x v="7"/>
    <s v="Carroll County"/>
    <s v="MARTINSVILLE"/>
    <s v="Southwestern"/>
    <s v="NonMPO : NonMPO"/>
    <s v="Mount Rogers : Carroll"/>
    <s v="RURAL INTERSTATE"/>
    <s v="I"/>
    <s v="Interstate"/>
    <m/>
    <s v="I-77N"/>
    <n v="0.39"/>
    <s v="North Carolina State Line"/>
    <n v="15"/>
    <s v="Rt. 58"/>
    <m/>
    <s v="MI"/>
    <m/>
    <m/>
    <m/>
    <m/>
    <m/>
    <m/>
    <m/>
    <m/>
    <m/>
    <s v="No"/>
    <m/>
    <m/>
  </r>
  <r>
    <n v="105189"/>
    <s v="0683033790"/>
    <s v="INSYP"/>
    <n v="222"/>
    <n v="1272863"/>
    <s v="N/A"/>
    <s v="RTE 683 OLD BROOK RD RURAL RUSTIC"/>
    <m/>
    <s v="WAITING FINANCIAL CLOSURE"/>
    <s v="kristen.williby"/>
    <s v="kristen.williby@VDOT.virginia.gov"/>
    <s v="Resurfacing"/>
    <s v="RESURFACING RTE 683 RURAL RUSTIC LESS THAN 50 VPD"/>
    <x v="7"/>
    <s v="Franklin County"/>
    <s v="BEDFORD"/>
    <s v="Southwestern"/>
    <s v="NonMPO : NonMPO"/>
    <s v="West Piedmont : Franklin"/>
    <s v="RURAL LOCAL"/>
    <s v="S"/>
    <s v="Secondary"/>
    <s v="OLD BROOK RD"/>
    <s v="SC-683N (Franklin County)"/>
    <n v="0"/>
    <s v="RTE 634 HARMONY SCHOOL RD"/>
    <n v="0.1"/>
    <s v="DEAD END"/>
    <n v="0.1"/>
    <s v="MI"/>
    <m/>
    <m/>
    <m/>
    <m/>
    <m/>
    <m/>
    <m/>
    <m/>
    <m/>
    <s v="No"/>
    <m/>
    <m/>
  </r>
  <r>
    <n v="105338"/>
    <s v="0100077750"/>
    <s v="PUBLIC"/>
    <n v="226"/>
    <n v="1323138"/>
    <s v="SYIP Details"/>
    <s v="ShaeDawn Parkway - Phase 2 (ARC)"/>
    <d v="2017-04-29T00:00:00"/>
    <s v="CONSTRUCTION COMPLETED"/>
    <s v="Adam.Czesnowski"/>
    <s v="Adam.Czesnowski@VDOT.virginia.gov"/>
    <s v="Other"/>
    <s v="Offsite improvements to Rte 100 and Bagging Plant Rd related to Economic Development Access road construction done under UPC 102614; considering this Phase 2 even though treated as 2 separate projects. This UPC utilizing Appalchian Regional Commission funds through the DHCD."/>
    <x v="7"/>
    <s v="Pulaski County"/>
    <s v="CHRISTIANSBURG"/>
    <s v="Southwestern"/>
    <s v="NonMPO : NonMPO"/>
    <s v="New River Valley : Pulaski"/>
    <s v="RURAL MINOR ARTERIAL"/>
    <s v="N"/>
    <s v="Miscellaneous"/>
    <s v="Rte 100"/>
    <s v="VA-100N"/>
    <n v="28.08"/>
    <s v="ShaeDawn Parkway"/>
    <n v="28.2"/>
    <s v="Bagging Plant Road"/>
    <n v="0.25"/>
    <s v="MI"/>
    <m/>
    <m/>
    <m/>
    <m/>
    <m/>
    <m/>
    <m/>
    <m/>
    <m/>
    <s v="No"/>
    <m/>
    <m/>
  </r>
  <r>
    <n v="105341"/>
    <s v="BR02962266"/>
    <s v="INSYP"/>
    <n v="236"/>
    <n v="1436142"/>
    <s v="N/A"/>
    <s v="FY15 DISTRICTWIDE BRIDGE CLEANING - PRIMARY"/>
    <d v="2016-09-16T00:00:00"/>
    <s v="WAITING FINANCIAL CLOSURE"/>
    <s v="M.Mann"/>
    <s v="M.Mann@VDOT.virginia.gov"/>
    <s v="Other"/>
    <s v="FY15 DISTRICTWIDE BRIDGE CLEANING"/>
    <x v="7"/>
    <s v="Salem District-wide"/>
    <m/>
    <s v="Southwestern"/>
    <s v="NonMPO : NonMPO"/>
    <m/>
    <s v="RURAL MAJOR COLLECTOR"/>
    <s v="P"/>
    <s v="Primary"/>
    <m/>
    <m/>
    <m/>
    <s v="DISTRICTWIDE"/>
    <m/>
    <s v="DISTRICTWIDE"/>
    <m/>
    <m/>
    <m/>
    <m/>
    <m/>
    <m/>
    <m/>
    <m/>
    <m/>
    <m/>
    <m/>
    <s v="No"/>
    <m/>
    <m/>
  </r>
  <r>
    <n v="105343"/>
    <s v="BR02962268"/>
    <s v="INSYP"/>
    <n v="236"/>
    <n v="1436144"/>
    <s v="N/A"/>
    <s v="FY15 DISTRICTWIDE BRIDGE CLEANING - SECONDARY"/>
    <d v="2016-09-16T00:00:00"/>
    <s v="WAITING FINANCIAL CLOSURE"/>
    <s v="M.Mann"/>
    <s v="M.Mann@VDOT.virginia.gov"/>
    <s v="Bridge Rehab w/o Added Capacity"/>
    <s v="FY15 DISTRICTWIDE BRIDGE CLEANING - SECONDARY"/>
    <x v="7"/>
    <s v="Salem District-wide"/>
    <m/>
    <s v="Southwestern"/>
    <s v="NonMPO : NonMPO"/>
    <m/>
    <s v="RURAL MAJOR COLLECTOR"/>
    <s v="S"/>
    <s v="Secondary"/>
    <m/>
    <m/>
    <m/>
    <s v="DISTRICTWIDE"/>
    <m/>
    <s v="DISTRICTWIDE"/>
    <m/>
    <m/>
    <m/>
    <m/>
    <m/>
    <m/>
    <m/>
    <m/>
    <m/>
    <m/>
    <m/>
    <s v="No"/>
    <m/>
    <m/>
  </r>
  <r>
    <n v="105345"/>
    <s v="BR02962270"/>
    <s v="INSYP"/>
    <n v="222"/>
    <n v="1402873"/>
    <s v="N/A"/>
    <s v="FY15 DISTRICTWIDE BRIDGE SUPER/SUB REPAIR"/>
    <m/>
    <s v="WAITING FINANCIAL CLOSURE"/>
    <s v="Matt.Prosser"/>
    <s v="Matt.Prosser@VDOT.virginia.gov"/>
    <s v="Bridge Rehab w/o Added Capacity"/>
    <s v="FY15 DISTRICTWIDE BRIDGE SUPER/SUB REPAIR"/>
    <x v="7"/>
    <s v="Salem District-wide"/>
    <m/>
    <s v="Southwestern"/>
    <s v="NonMPO : NonMPO"/>
    <m/>
    <s v="RURAL MINOR COLLECTOR"/>
    <s v="N"/>
    <s v="Miscellaneous"/>
    <m/>
    <m/>
    <m/>
    <s v="DISTRICTWIDE"/>
    <m/>
    <s v="DISTRICTWIDE"/>
    <m/>
    <m/>
    <m/>
    <m/>
    <m/>
    <m/>
    <m/>
    <m/>
    <m/>
    <m/>
    <m/>
    <s v="No"/>
    <m/>
    <m/>
  </r>
  <r>
    <n v="105738"/>
    <s v="U000128R55"/>
    <s v="PUBLIC"/>
    <n v="226"/>
    <n v="1335126"/>
    <s v="SYIP Details"/>
    <s v="FY15 RS - Box Culvert Replacement"/>
    <d v="2017-01-01T00:00:00"/>
    <s v="CONSTRUCTION COMPLETED"/>
    <s v="Adam.Czesnowski"/>
    <s v="Adam.Czesnowski@VDOT.virginia.gov"/>
    <s v="Other"/>
    <s v="FY15 RS - Box Culvert Replacement (Construction) Glimer Ave over Trout Run Box Culvert Replacement"/>
    <x v="7"/>
    <s v="Roanoke"/>
    <s v="SALEM"/>
    <s v="Southwestern"/>
    <s v="Roanoke : Roanoke City"/>
    <s v="Roanoke Valley-Alleghany Regional Commission : Roanoke"/>
    <s v="URBAN LOCAL"/>
    <s v="U"/>
    <s v="Urban"/>
    <s v="Glimer Ave"/>
    <m/>
    <m/>
    <s v="7th Street"/>
    <m/>
    <s v="6th Street"/>
    <n v="0.01"/>
    <s v="MI"/>
    <m/>
    <m/>
    <m/>
    <m/>
    <m/>
    <m/>
    <m/>
    <m/>
    <m/>
    <s v="No"/>
    <m/>
    <m/>
  </r>
  <r>
    <n v="105746"/>
    <s v="U000128R57"/>
    <s v="PUBLIC"/>
    <n v="226"/>
    <n v="1335134"/>
    <s v="SYIP Details"/>
    <s v="FY15 RS - Garden City / Roanoke River Greenway trail connect"/>
    <d v="2016-08-18T00:00:00"/>
    <s v="WAITING FINANCIAL CLOSURE"/>
    <s v="Cheryl.Becker"/>
    <s v="Cheryl.Becker@VDOT.virginia.gov"/>
    <s v="Other"/>
    <s v="FY15 RS - Construction of new shared use path bridge southeast of the intersection of Garden City Blvd &amp; Riverland Rd. Crosswalks will be installed on Riverland Rd &amp; Garden City Blvd along with a small portion of trail parallel to Garden City Blvd. "/>
    <x v="7"/>
    <s v="Roanoke"/>
    <s v="SALEM"/>
    <s v="Southwestern"/>
    <s v="Roanoke : Roanoke City"/>
    <s v="Roanoke Valley-Alleghany Regional Commission : Roanoke"/>
    <s v="URBAN COLLECTOR"/>
    <s v="N"/>
    <s v="Miscellaneous"/>
    <s v="Garden City Boulevard"/>
    <m/>
    <m/>
    <s v="Riverland Road"/>
    <m/>
    <s v="Roanoke River Greenway"/>
    <n v="2.8000000000000001E-2"/>
    <s v="MI"/>
    <n v="2.8000000000000001E-2"/>
    <m/>
    <m/>
    <m/>
    <m/>
    <m/>
    <m/>
    <m/>
    <m/>
    <s v="No"/>
    <m/>
    <m/>
  </r>
  <r>
    <n v="105756"/>
    <s v="U000150R39"/>
    <s v="PUBLIC"/>
    <n v="226"/>
    <n v="1335143"/>
    <s v="SYIP Details"/>
    <s v="FY15 RS - University City Blvd. Reconstruction"/>
    <d v="2016-07-22T00:00:00"/>
    <s v="WAITING FINANCIAL CLOSURE"/>
    <s v="Adam.Czesnowski"/>
    <s v="Adam.Czesnowski@VDOT.virginia.gov"/>
    <s v="Reconstruction w/o Added Capacity"/>
    <s v="FY15 RS - University City Blvd. Reconstruction. (Construction) - demolish road, improve drainage, prepare subgrade, and reconstruct with proper cross slope"/>
    <x v="7"/>
    <s v="Blacksburg"/>
    <s v="CHRISTIANSBURG"/>
    <s v="Southwestern"/>
    <s v="New River Valley : Blacksburg"/>
    <s v="New River Valley : Blacksburg"/>
    <s v="URBAN MINOR ARTERIAL"/>
    <s v="U"/>
    <s v="Urban"/>
    <s v="University City BLVD"/>
    <m/>
    <m/>
    <s v="Falcun Dr"/>
    <m/>
    <s v="Broce Dr"/>
    <n v="0.5"/>
    <s v="MI"/>
    <m/>
    <m/>
    <m/>
    <m/>
    <m/>
    <m/>
    <m/>
    <m/>
    <m/>
    <s v="No"/>
    <m/>
    <m/>
  </r>
  <r>
    <n v="105758"/>
    <s v="U000150R41"/>
    <s v="PUBLIC"/>
    <n v="226"/>
    <n v="1335145"/>
    <s v="SYIP Details"/>
    <s v="FY15 RS - Traffic Signal Backups"/>
    <d v="2017-01-13T00:00:00"/>
    <s v="WAITING FINANCIAL CLOSURE"/>
    <s v="Adam.Czesnowski"/>
    <s v="Adam.Czesnowski@VDOT.virginia.gov"/>
    <s v="Traffic Management/Engineering"/>
    <s v="FY15 RS - Traffic Signal Backups (Construction) Install natural gas emergency generators at the intersections of Main St. and Marlington St, Main St. and Ardmore St, Main St. and Alumni Mall, Patrick Henry Dr. and Progress St. and University City Blvd. and Glade Rd."/>
    <x v="7"/>
    <s v="Blacksburg"/>
    <s v="CHRISTIANSBURG"/>
    <s v="Southwestern"/>
    <s v="New River Valley : Blacksburg"/>
    <s v="New River Valley : Blacksburg"/>
    <s v="URBAN MINOR ARTERIAL"/>
    <s v="U"/>
    <s v="Urban"/>
    <s v="Various"/>
    <m/>
    <m/>
    <s v="Various"/>
    <m/>
    <s v="Various"/>
    <n v="0.5"/>
    <s v="MI"/>
    <m/>
    <m/>
    <m/>
    <m/>
    <m/>
    <m/>
    <m/>
    <m/>
    <m/>
    <s v="No"/>
    <m/>
    <m/>
  </r>
  <r>
    <n v="105763"/>
    <s v="U000150R45"/>
    <s v="PUBLIC"/>
    <n v="226"/>
    <n v="1335149"/>
    <s v="SYIP Details"/>
    <s v="FY15 RS - Traffic Signal - Prices Fork Rd"/>
    <d v="2016-09-06T00:00:00"/>
    <s v="WAITING FINANCIAL CLOSURE"/>
    <s v="Adam.Czesnowski"/>
    <s v="Adam.Czesnowski@VDOT.virginia.gov"/>
    <s v="Traffic Management/Engineering"/>
    <s v="FY15 RS - traffic Signal Prices Fork Rd  (Construction) Installation of new traffic signal w/ ped. actuation, x-walks, and opticom"/>
    <x v="7"/>
    <s v="Blacksburg"/>
    <s v="CHRISTIANSBURG"/>
    <s v="Southwestern"/>
    <s v="New River Valley : Blacksburg"/>
    <s v="New River Valley : Blacksburg"/>
    <s v="URBAN MINOR ARTERIAL"/>
    <s v="U"/>
    <s v="Urban"/>
    <s v="Prices Fork Rd"/>
    <m/>
    <m/>
    <s v="Hethwood BLVD "/>
    <m/>
    <s v="Hethwood BLVD"/>
    <n v="0.1"/>
    <s v="MI"/>
    <m/>
    <m/>
    <m/>
    <m/>
    <m/>
    <m/>
    <m/>
    <s v="Two crosswalks with pedestrian signals"/>
    <m/>
    <s v="No"/>
    <m/>
    <m/>
  </r>
  <r>
    <n v="105860"/>
    <s v="9999962314"/>
    <s v="INSYP"/>
    <n v="236"/>
    <n v="1436164"/>
    <s v="N/A"/>
    <s v="FY16 - RSA Sign Upgrades Primary Routes"/>
    <d v="2017-04-04T00:00:00"/>
    <s v="CONSTRUCTION COMPLETED"/>
    <s v="Tony.Handy"/>
    <s v="Tony.Handy@VDOT.virginia.gov"/>
    <s v="Safety"/>
    <s v="Add and replace signs along primary routes as required by paving schedule Road Safety Assessment reports."/>
    <x v="7"/>
    <s v="Salem District-wide"/>
    <m/>
    <s v="Southwestern"/>
    <s v="NonMPO : NonMPO"/>
    <m/>
    <s v="RURAL PRINCIPAL ARTERIAL"/>
    <s v="P"/>
    <s v="Primary"/>
    <m/>
    <s v=""/>
    <m/>
    <s v="VARIOUS"/>
    <m/>
    <s v="VARIOUS"/>
    <m/>
    <m/>
    <m/>
    <m/>
    <m/>
    <m/>
    <m/>
    <m/>
    <m/>
    <m/>
    <m/>
    <s v="No"/>
    <m/>
    <m/>
  </r>
  <r>
    <n v="106191"/>
    <s v="0936033785"/>
    <s v="INSYP"/>
    <n v="236"/>
    <n v="1272868"/>
    <s v="N/A"/>
    <s v="RTE 936 GREENHOUSE ROAD - RURAL RUSTIC"/>
    <d v="2016-10-19T00:00:00"/>
    <s v="WAITING FINANCIAL CLOSURE"/>
    <s v="Tony.Handy"/>
    <s v="Tony.Handy@VDOT.virginia.gov"/>
    <s v="Reconstruction w/o Added Capacity"/>
    <s v="RTE 936 (GREENHOUSE RD) - SURFACE TREAT NON-HARD SURFACE RD"/>
    <x v="7"/>
    <s v="Franklin County"/>
    <s v="BEDFORD"/>
    <s v="Southwestern"/>
    <s v="NonMPO : NonMPO"/>
    <s v="West Piedmont : Franklin"/>
    <s v="RURAL LOCAL"/>
    <s v="S"/>
    <s v="Secondary"/>
    <s v="GREENHOUSE RD"/>
    <s v="SC-936N (Franklin County)"/>
    <n v="0.18"/>
    <s v="0.178 MI N RTE. 839"/>
    <n v="0.76"/>
    <s v="END STATE MAINTENANCE"/>
    <n v="0.58140000000000003"/>
    <s v="MI"/>
    <m/>
    <m/>
    <m/>
    <m/>
    <n v="0.58140000000000003"/>
    <m/>
    <m/>
    <m/>
    <m/>
    <s v="No"/>
    <m/>
    <m/>
  </r>
  <r>
    <n v="106306"/>
    <s v="LM2A962F16"/>
    <s v="INSYP"/>
    <n v="236"/>
    <n v="1436192"/>
    <s v="N/A"/>
    <s v="F16 Districtwide Interstate Latex Schedule LM2A-962-F16"/>
    <d v="2016-10-19T00:00:00"/>
    <s v="WAITING FINANCIAL CLOSURE"/>
    <s v="M.Mann"/>
    <s v="M.Mann@VDOT.virginia.gov"/>
    <s v="Resurfacing"/>
    <s v="Latex part of I-581 and slurry shoulder on I-77."/>
    <x v="7"/>
    <s v="Salem District-wide"/>
    <m/>
    <s v="Southwestern"/>
    <s v="Roanoke : Salem District-wide"/>
    <m/>
    <s v="URBAN INTERSTATE"/>
    <s v="I"/>
    <s v="Interstate"/>
    <m/>
    <s v=""/>
    <m/>
    <s v="various"/>
    <m/>
    <s v="various"/>
    <n v="8.51"/>
    <s v="MI"/>
    <m/>
    <m/>
    <m/>
    <m/>
    <m/>
    <m/>
    <m/>
    <m/>
    <m/>
    <s v="No"/>
    <m/>
    <m/>
  </r>
  <r>
    <n v="106307"/>
    <s v="PM2S962F16"/>
    <s v="INSYP"/>
    <n v="236"/>
    <n v="1436193"/>
    <s v="N/A"/>
    <s v="F16 Plant Mix Interstate PM2S-962-F16"/>
    <d v="2016-12-02T00:00:00"/>
    <s v="WAITING FINANCIAL CLOSURE"/>
    <s v="M.Mann"/>
    <s v="M.Mann@VDOT.virginia.gov"/>
    <s v="Resurfacing"/>
    <s v="Plant Mix application on Interstate."/>
    <x v="7"/>
    <s v="Salem District-wide"/>
    <m/>
    <s v="Southwestern"/>
    <s v="New River Valley : Salem District-wide"/>
    <m/>
    <s v="URBAN INTERSTATE"/>
    <s v="I"/>
    <s v="Interstate"/>
    <m/>
    <s v=""/>
    <m/>
    <s v="Various"/>
    <m/>
    <s v="Various"/>
    <n v="7.55"/>
    <s v="MI"/>
    <m/>
    <m/>
    <m/>
    <m/>
    <m/>
    <m/>
    <m/>
    <m/>
    <m/>
    <s v="No"/>
    <m/>
    <m/>
  </r>
  <r>
    <n v="106309"/>
    <s v="PM2A017F16"/>
    <s v="INSYP"/>
    <n v="236"/>
    <n v="1436194"/>
    <s v="N/A"/>
    <s v="F16 Plant Mix Carroll County - Primaries PM2A-017-F16"/>
    <d v="2016-12-02T00:00:00"/>
    <s v="WAITING FINANCIAL CLOSURE"/>
    <s v="M.Mann"/>
    <s v="M.Mann@VDOT.virginia.gov"/>
    <s v="Resurfacing"/>
    <s v="Plant Mix various Primary routes in Carroll County."/>
    <x v="7"/>
    <s v="Carroll County"/>
    <s v="MARTINSVILLE"/>
    <s v="Southwestern"/>
    <s v="NonMPO : NonMPO"/>
    <s v="Mount Rogers : Carroll"/>
    <s v="RURAL PRINCIPAL ARTERIAL"/>
    <s v="P"/>
    <s v="Primary"/>
    <m/>
    <s v="US-58W"/>
    <n v="194.93"/>
    <s v="0.57 Mi. East Rte. 722"/>
    <n v="199.36"/>
    <s v="0.14 Mi. East Rte. 707"/>
    <n v="4.43"/>
    <s v="MI"/>
    <m/>
    <m/>
    <m/>
    <m/>
    <m/>
    <s v="Curb cuts, ADA ramps, and crosswalks"/>
    <m/>
    <m/>
    <m/>
    <s v="No"/>
    <m/>
    <m/>
  </r>
  <r>
    <n v="106310"/>
    <s v="PM2B031F16"/>
    <s v="INSYP"/>
    <n v="236"/>
    <n v="1436195"/>
    <s v="N/A"/>
    <s v="F16 Plant Mix Floyd County - Primaries PM2B-031-F16"/>
    <d v="2016-11-15T00:00:00"/>
    <s v="CONSTRUCTION COMPLETED"/>
    <s v="M.Mann"/>
    <s v="M.Mann@VDOT.virginia.gov"/>
    <s v="Resurfacing"/>
    <s v="Plant Mix Various Primary routes in Floyd."/>
    <x v="7"/>
    <s v="Floyd County"/>
    <s v="CHRISTIANSBURG"/>
    <s v="Southwestern"/>
    <s v="NonMPO : NonMPO"/>
    <s v="New River Valley : Floyd"/>
    <s v="RURAL MINOR ARTERIAL"/>
    <s v="P"/>
    <s v="Primary"/>
    <m/>
    <s v="VA-8N"/>
    <n v="35.049999999999997"/>
    <s v="County/City/Town Line: SCL FLOYD"/>
    <n v="35.69"/>
    <s v="County/City/Town Line: NCL FLOYD"/>
    <n v="0.64"/>
    <s v="MI"/>
    <m/>
    <m/>
    <m/>
    <m/>
    <m/>
    <m/>
    <m/>
    <m/>
    <m/>
    <s v="No"/>
    <m/>
    <m/>
  </r>
  <r>
    <n v="106312"/>
    <s v="PM2D060F16"/>
    <s v="INSYP"/>
    <n v="233"/>
    <n v="1436196"/>
    <s v="N/A"/>
    <s v="F16 Plant Mix Montgomery County - Primaries PM2D-060-F16 "/>
    <d v="2016-11-14T00:00:00"/>
    <s v="CONSTRUCTION COMPLETED"/>
    <s v="M.Mann"/>
    <s v="M.Mann@VDOT.virginia.gov"/>
    <s v="Resurfacing"/>
    <s v="Plant Mix various primary routes in Montgomery County."/>
    <x v="7"/>
    <s v="Montgomery County"/>
    <s v="CHRISTIANSBURG"/>
    <s v="Southwestern"/>
    <s v="New River Valley : Montgomery County"/>
    <s v="New River Valley : Montgomery"/>
    <s v="URBAN COLLECTOR"/>
    <s v="P"/>
    <s v="Primary"/>
    <m/>
    <s v=""/>
    <m/>
    <s v="Various"/>
    <m/>
    <s v="Various"/>
    <n v="6.242"/>
    <s v="MI"/>
    <m/>
    <m/>
    <m/>
    <m/>
    <m/>
    <m/>
    <m/>
    <m/>
    <m/>
    <s v="No"/>
    <m/>
    <m/>
  </r>
  <r>
    <n v="106313"/>
    <s v="PM2E035F16"/>
    <s v="INSYP"/>
    <n v="236"/>
    <n v="1436197"/>
    <s v="N/A"/>
    <s v="F16 Plant Mix Giles County - Primaries PM2E-035-F16"/>
    <d v="2016-12-02T00:00:00"/>
    <s v="CONSTRUCTION COMPLETED"/>
    <s v="M.Mann"/>
    <s v="M.Mann@VDOT.virginia.gov"/>
    <s v="Resurfacing"/>
    <s v="Plant mix various primary routes in Giles County."/>
    <x v="7"/>
    <s v="Giles County"/>
    <s v="CHRISTIANSBURG"/>
    <s v="Southwestern"/>
    <s v="NonMPO : NonMPO"/>
    <s v="New River Valley : Giles"/>
    <s v="URBAN PRINCIPAL ARTERIAL"/>
    <s v="P"/>
    <s v="Primary"/>
    <m/>
    <s v=""/>
    <m/>
    <s v="Various"/>
    <m/>
    <s v="Various"/>
    <n v="10.195"/>
    <s v="MI"/>
    <m/>
    <m/>
    <m/>
    <m/>
    <m/>
    <m/>
    <m/>
    <m/>
    <m/>
    <s v="No"/>
    <m/>
    <m/>
  </r>
  <r>
    <n v="106314"/>
    <s v="PM2F044F16"/>
    <s v="INSYP"/>
    <n v="236"/>
    <n v="1436198"/>
    <s v="N/A"/>
    <s v="F16 Plant Mix Henry County Primaries PM2F-044-F16"/>
    <d v="2016-11-21T00:00:00"/>
    <s v="WAITING FINANCIAL CLOSURE"/>
    <s v="Tony.Handy"/>
    <s v="Tony.Handy@VDOT.virginia.gov"/>
    <s v="Resurfacing"/>
    <s v="Plant mix various primary routes Henry county."/>
    <x v="7"/>
    <s v="Henry County"/>
    <s v="MARTINSVILLE"/>
    <s v="Southwestern"/>
    <s v="NonMPO : NonMPO"/>
    <s v="West Piedmont : Henry"/>
    <s v="URBAN PRINCIPAL ARTERIAL"/>
    <s v="P"/>
    <s v="Primary"/>
    <m/>
    <s v=""/>
    <m/>
    <s v="Various"/>
    <m/>
    <s v="Various"/>
    <n v="13.38"/>
    <s v="MI"/>
    <m/>
    <m/>
    <m/>
    <m/>
    <m/>
    <m/>
    <m/>
    <m/>
    <m/>
    <s v="No"/>
    <m/>
    <m/>
  </r>
  <r>
    <n v="106317"/>
    <s v="PM2H033F16"/>
    <s v="INSYP"/>
    <n v="236"/>
    <n v="1436200"/>
    <s v="N/A"/>
    <s v="F16 Plant Mix Franklin County - Primaries PM2H-033-F16"/>
    <d v="2016-12-01T00:00:00"/>
    <s v="WAITING FINANCIAL CLOSURE"/>
    <s v="Tony.Handy"/>
    <s v="Tony.Handy@VDOT.virginia.gov"/>
    <s v="Resurfacing"/>
    <s v="Plant mix various primary routes in Franklin county."/>
    <x v="7"/>
    <s v="Franklin County"/>
    <s v="BEDFORD"/>
    <s v="Southwestern"/>
    <s v="NonMPO : NonMPO"/>
    <s v="West Piedmont : Franklin"/>
    <s v="RURAL PRINCIPAL ARTERIAL"/>
    <s v="P"/>
    <s v="Primary"/>
    <m/>
    <s v=""/>
    <m/>
    <s v="Various"/>
    <m/>
    <s v="Various"/>
    <n v="8.5399999999999991"/>
    <s v="MI"/>
    <m/>
    <m/>
    <m/>
    <m/>
    <m/>
    <m/>
    <m/>
    <m/>
    <m/>
    <s v="No"/>
    <m/>
    <m/>
  </r>
  <r>
    <n v="106318"/>
    <s v="PM2I011F16"/>
    <s v="INSYP"/>
    <n v="236"/>
    <n v="1436201"/>
    <s v="N/A"/>
    <s v="F16 Plant Mix Botetourt County - Primaries PM2I-011-F16 "/>
    <d v="2016-08-31T00:00:00"/>
    <s v="WAITING FINANCIAL CLOSURE"/>
    <s v="Jeff.Echols"/>
    <s v="Jeff.Echols@VDOT.virginia.gov"/>
    <s v="Resurfacing"/>
    <s v="Plant mix RTE. 220ALT SB in Botetourt County."/>
    <x v="7"/>
    <s v="Botetourt County"/>
    <s v="SALEM"/>
    <s v="Southwestern"/>
    <s v="Roanoke : Botetourt County"/>
    <s v="Roanoke Valley-Alleghany Regional Commission : Botetourt"/>
    <s v="URBAN PRINCIPAL ARTERIAL"/>
    <s v="P"/>
    <s v="Primary"/>
    <m/>
    <s v="ALT VA-220N"/>
    <n v="5.55"/>
    <s v="ROANOKE COUNTY LINE"/>
    <n v="9.94"/>
    <s v="0.38 Mi. N. Rte. 1028 /0.16 Mi. S. Rte. 11"/>
    <n v="4.3899999999999997"/>
    <s v="MI"/>
    <m/>
    <m/>
    <m/>
    <m/>
    <m/>
    <m/>
    <m/>
    <m/>
    <m/>
    <s v="No"/>
    <m/>
    <m/>
  </r>
  <r>
    <n v="106319"/>
    <s v="220B044F16"/>
    <s v="NOSYP"/>
    <s v="N/A"/>
    <s v="N/A"/>
    <s v="N/A"/>
    <s v="F16  Install Crosswalk Markings on Rte.220 Bus. Henry County"/>
    <d v="2016-11-21T00:00:00"/>
    <s v="CONSTRUCTION COMPLETED"/>
    <s v="Tony.Handy"/>
    <s v="Tony.Handy@VDOT.virginia.gov"/>
    <s v="Other"/>
    <s v="Install crosswalk markings on Rte. 220 Bussiness in Henry county."/>
    <x v="7"/>
    <s v="Henry County"/>
    <s v="MARTINSVILLE"/>
    <s v="Southwestern"/>
    <s v="NonMPO : NonMPO"/>
    <s v="West Piedmont : Henry"/>
    <s v="URBAN PRINCIPAL ARTERIAL"/>
    <s v="P"/>
    <s v="Primary"/>
    <m/>
    <s v="BUS US-220N   (4 Martinsville\Henry)"/>
    <n v="9.3000000000000007"/>
    <s v="Kings Mountain Rd/ VA 174"/>
    <n v="9.35"/>
    <s v="0.05 MI. N. Kings Mountain Rd/ VA 174"/>
    <n v="0.05"/>
    <s v="MI"/>
    <m/>
    <m/>
    <m/>
    <m/>
    <m/>
    <s v="Curb cuts and ramps that meet ADA requirments and crosswalk"/>
    <m/>
    <m/>
    <m/>
    <s v="No"/>
    <m/>
    <m/>
  </r>
  <r>
    <n v="106321"/>
    <s v="PM2K080F16"/>
    <s v="INSYP"/>
    <n v="236"/>
    <n v="1436202"/>
    <s v="N/A"/>
    <s v="F-16 Plant Mix - Roanoke County - Primaries PM2K-080-F16"/>
    <d v="2016-12-01T00:00:00"/>
    <s v="CONSTRUCTION COMPLETED"/>
    <s v="Jeff.Echols"/>
    <s v="Jeff.Echols@VDOT.virginia.gov"/>
    <s v="Resurfacing"/>
    <s v="Plant mix various primary routes in Roanoke county."/>
    <x v="7"/>
    <s v="Roanoke County"/>
    <s v="SALEM"/>
    <s v="Southwestern"/>
    <s v="Roanoke : Roanoke County"/>
    <s v="Roanoke Valley-Alleghany Regional Commission : Roanoke"/>
    <s v="URBAN PRINCIPAL ARTERIAL"/>
    <s v="P"/>
    <s v="Primary"/>
    <m/>
    <s v=""/>
    <m/>
    <s v="Various"/>
    <m/>
    <s v="Various"/>
    <n v="8.18"/>
    <s v="MI"/>
    <m/>
    <m/>
    <m/>
    <m/>
    <m/>
    <m/>
    <m/>
    <m/>
    <m/>
    <s v="No"/>
    <m/>
    <m/>
  </r>
  <r>
    <n v="106324"/>
    <s v="PM2T017F16"/>
    <s v="INSYP"/>
    <n v="236"/>
    <n v="1436203"/>
    <s v="N/A"/>
    <s v="F16 Plant Mix Federal Secondaries - Carroll County PM2T"/>
    <d v="2016-12-01T00:00:00"/>
    <s v="WAITING FINANCIAL CLOSURE"/>
    <s v="M.Mann"/>
    <s v="M.Mann@VDOT.virginia.gov"/>
    <s v="Resurfacing"/>
    <s v="Plant mixfor various secondary routes in Carroll county."/>
    <x v="7"/>
    <s v="Carroll County"/>
    <s v="MARTINSVILLE"/>
    <s v="Southwestern"/>
    <s v="NonMPO : NonMPO"/>
    <s v="Mount Rogers : Carroll"/>
    <s v="RURAL MAJOR COLLECTOR"/>
    <s v="S"/>
    <s v="Secondary"/>
    <m/>
    <s v=""/>
    <m/>
    <s v="Various"/>
    <m/>
    <s v="Various"/>
    <n v="5.57"/>
    <s v="MI"/>
    <m/>
    <m/>
    <m/>
    <m/>
    <m/>
    <m/>
    <m/>
    <m/>
    <m/>
    <s v="No"/>
    <m/>
    <m/>
  </r>
  <r>
    <n v="106325"/>
    <s v="PM2U031F16"/>
    <s v="NOSYP"/>
    <s v="N/A"/>
    <s v="N/A"/>
    <s v="N/A"/>
    <s v="F16 Plant Mix Secondaries - Floyd County PM2U-031-F16"/>
    <d v="2016-11-15T00:00:00"/>
    <s v="CONSTRUCTION COMPLETED"/>
    <s v="M.Mann"/>
    <s v="M.Mann@VDOT.virginia.gov"/>
    <s v="Resurfacing"/>
    <s v="Plant mix various secondary routes in Floyd County."/>
    <x v="7"/>
    <s v="Floyd County"/>
    <s v="CHRISTIANSBURG"/>
    <s v="Southwestern"/>
    <s v="NonMPO : NonMPO"/>
    <s v="New River Valley : Floyd"/>
    <s v="RURAL MINOR COLLECTOR"/>
    <s v="S"/>
    <s v="Secondary"/>
    <m/>
    <s v="SC-726N (Floyd County)"/>
    <n v="0"/>
    <s v="BLUE RIDGE PARKWAY"/>
    <n v="1.23"/>
    <s v="ROUTE 805"/>
    <n v="1.23"/>
    <s v="MI"/>
    <m/>
    <m/>
    <m/>
    <m/>
    <m/>
    <m/>
    <m/>
    <m/>
    <m/>
    <s v="No"/>
    <m/>
    <m/>
  </r>
  <r>
    <n v="106328"/>
    <s v="PM2W962F16"/>
    <s v="INSYP"/>
    <n v="236"/>
    <n v="1436205"/>
    <s v="N/A"/>
    <s v="F16 Plant Mix Secondaries - Henry &amp; Patrick Co PM2W-962-F16"/>
    <d v="2016-11-08T00:00:00"/>
    <s v="WAITING FINANCIAL CLOSURE"/>
    <s v="Tony.Handy"/>
    <s v="Tony.Handy@VDOT.virginia.gov"/>
    <s v="Resurfacing"/>
    <s v="Plant mix various secondary routes in Patrick and Henry"/>
    <x v="7"/>
    <s v="Salem District-wide"/>
    <m/>
    <s v="Southwestern"/>
    <s v="NonMPO : NonMPO"/>
    <m/>
    <s v="RURAL LOCAL"/>
    <s v="S"/>
    <s v="Secondary"/>
    <m/>
    <s v=""/>
    <m/>
    <s v="Various"/>
    <m/>
    <s v="Various"/>
    <n v="6.02"/>
    <s v="MI"/>
    <m/>
    <m/>
    <m/>
    <m/>
    <m/>
    <m/>
    <m/>
    <m/>
    <m/>
    <s v="No"/>
    <m/>
    <m/>
  </r>
  <r>
    <n v="106329"/>
    <s v="PM2X033F16"/>
    <s v="INSYP"/>
    <n v="236"/>
    <n v="1436206"/>
    <s v="N/A"/>
    <s v="F16 Plant Mix Federal Sec - Franklin County PM2X-033-F16"/>
    <d v="2016-12-02T00:00:00"/>
    <s v="WAITING FINANCIAL CLOSURE"/>
    <s v="Tony.Handy"/>
    <s v="Tony.Handy@VDOT.virginia.gov"/>
    <s v="Resurfacing"/>
    <s v="Plant mix various secondary routes in Franklin county."/>
    <x v="7"/>
    <s v="Franklin County"/>
    <s v="BEDFORD"/>
    <s v="Southwestern"/>
    <s v="NonMPO : NonMPO"/>
    <s v="West Piedmont : Franklin"/>
    <s v="RURAL MAJOR COLLECTOR"/>
    <s v="S"/>
    <s v="Secondary"/>
    <m/>
    <s v=""/>
    <m/>
    <s v="Various"/>
    <m/>
    <s v="Various"/>
    <n v="8.9570000000000007"/>
    <s v="MI"/>
    <m/>
    <m/>
    <m/>
    <m/>
    <m/>
    <m/>
    <m/>
    <m/>
    <m/>
    <s v="No"/>
    <m/>
    <m/>
  </r>
  <r>
    <n v="106330"/>
    <s v="PM2Y962F16"/>
    <s v="INSYP"/>
    <n v="236"/>
    <n v="1436207"/>
    <s v="N/A"/>
    <s v="F16 PM Sec Botetourt &amp;  Roanoke Counties PM2Y-962-F16 "/>
    <d v="2016-12-01T00:00:00"/>
    <s v="WAITING FINANCIAL CLOSURE"/>
    <s v="Jeff.Echols"/>
    <s v="Jeff.Echols@VDOT.virginia.gov"/>
    <s v="Resurfacing"/>
    <s v="Plant mix various secondary routes in Botetourt &amp; Roanoke Counties."/>
    <x v="7"/>
    <s v="Salem District-wide"/>
    <m/>
    <s v="Southwestern"/>
    <s v="Roanoke : Salem District-wide"/>
    <m/>
    <s v="RURAL MINOR COLLECTOR"/>
    <s v="S"/>
    <s v="Secondary"/>
    <m/>
    <s v=""/>
    <m/>
    <s v="Various"/>
    <m/>
    <s v="Various"/>
    <n v="11.43"/>
    <s v="MI"/>
    <m/>
    <m/>
    <m/>
    <m/>
    <m/>
    <m/>
    <m/>
    <m/>
    <m/>
    <s v="No"/>
    <m/>
    <m/>
  </r>
  <r>
    <n v="106331"/>
    <s v="PM2Z009F16"/>
    <s v="NOSYP"/>
    <s v="N/A"/>
    <s v="N/A"/>
    <s v="N/A"/>
    <s v="F16 Plant Mix Sec in Bedford County PM2Z-009-F16"/>
    <d v="2016-10-17T00:00:00"/>
    <s v="WAITING FINANCIAL CLOSURE"/>
    <s v="Tony.Handy"/>
    <s v="Tony.Handy@VDOT.virginia.gov"/>
    <s v="Resurfacing"/>
    <s v="Plant mix various secondary routes in Bedford County."/>
    <x v="7"/>
    <s v="Bedford County"/>
    <s v="BEDFORD"/>
    <s v="Southwestern"/>
    <s v="Lynchburg : Bedford County"/>
    <s v="Central Virginia : Bedford"/>
    <s v="RURAL MINOR COLLECTOR"/>
    <s v="S"/>
    <s v="Secondary"/>
    <m/>
    <s v=""/>
    <m/>
    <s v="Various"/>
    <m/>
    <s v="Various"/>
    <n v="2.7"/>
    <s v="MI"/>
    <m/>
    <m/>
    <m/>
    <m/>
    <m/>
    <m/>
    <m/>
    <m/>
    <m/>
    <s v="No"/>
    <m/>
    <m/>
  </r>
  <r>
    <n v="106336"/>
    <s v="ST2C962F16"/>
    <s v="INSYP"/>
    <n v="236"/>
    <n v="1436208"/>
    <s v="N/A"/>
    <s v="FY 16 Secondaries Henry &amp; Patrick Co."/>
    <d v="2016-10-28T00:00:00"/>
    <s v="WAITING FINANCIAL CLOSURE"/>
    <s v="M.Mann"/>
    <s v="M.Mann@VDOT.virginia.gov"/>
    <s v="Resurfacing"/>
    <s v="Surface Treatment for various secondary routes in Henry &amp; Patrick Counties."/>
    <x v="7"/>
    <s v="Salem District-wide"/>
    <m/>
    <s v="Southwestern"/>
    <s v="NonMPO : NonMPO"/>
    <m/>
    <s v="URBAN LOCAL"/>
    <s v="S"/>
    <s v="Secondary"/>
    <m/>
    <s v=""/>
    <m/>
    <s v="Various"/>
    <m/>
    <s v="Various"/>
    <n v="37.82"/>
    <s v="MI"/>
    <m/>
    <m/>
    <m/>
    <m/>
    <m/>
    <m/>
    <m/>
    <m/>
    <m/>
    <s v="No"/>
    <m/>
    <m/>
  </r>
  <r>
    <n v="106360"/>
    <s v="0820017386"/>
    <s v="INSYP"/>
    <n v="226"/>
    <n v="1334203"/>
    <s v="N/A"/>
    <s v="Rte 820- Rural Rustic (Surface Treat Non-Hardsurface Road)"/>
    <m/>
    <s v="WAITING FINANCIAL CLOSURE"/>
    <s v="David.Hughes"/>
    <s v="David.Hughes@VDOT.virginia.gov"/>
    <s v="Reconstruction w/o Added Capacity"/>
    <s v="Rural Rustic Surface Treat Non-Hardsurface Road"/>
    <x v="7"/>
    <s v="Carroll County"/>
    <s v="MARTINSVILLE"/>
    <s v="Southwestern"/>
    <s v="NonMPO : NonMPO"/>
    <s v="Mount Rogers : Carroll"/>
    <s v="RURAL LOCAL"/>
    <s v="S"/>
    <s v="Secondary"/>
    <s v="Freemont Road"/>
    <s v="SC-820S (Carroll County)"/>
    <n v="1.4"/>
    <s v="Route 688"/>
    <n v="1.65"/>
    <s v="0.25 Mi. S. Route 688"/>
    <n v="0.25"/>
    <s v="MI"/>
    <m/>
    <m/>
    <m/>
    <m/>
    <m/>
    <m/>
    <m/>
    <m/>
    <m/>
    <s v="No"/>
    <m/>
    <m/>
  </r>
  <r>
    <n v="106361"/>
    <n v="666017386"/>
    <s v="INSYP"/>
    <n v="226"/>
    <n v="1334211"/>
    <s v="N/A"/>
    <s v="Rte 666- Rural Rustic (Surface Treat Non-Hardsurface Road)"/>
    <m/>
    <s v="WAITING FINANCIAL CLOSURE"/>
    <s v="David.Hughes"/>
    <s v="David.Hughes@VDOT.virginia.gov"/>
    <s v="Reconstruction w/o Added Capacity"/>
    <s v="Rural Rustic Surface Treat Non-Hard Surface Road"/>
    <x v="7"/>
    <s v="Carroll County"/>
    <s v="MARTINSVILLE"/>
    <s v="Southwestern"/>
    <s v="NonMPO : NonMPO"/>
    <s v="Mount Rogers : Carroll"/>
    <s v="RURAL MINOR COLLECTOR"/>
    <s v="S"/>
    <s v="Secondary"/>
    <s v="Bent Nail Road"/>
    <s v="SC-666S (Carroll County)"/>
    <n v="0.62"/>
    <s v="0.10 Mi. S. Route 675 "/>
    <n v="0.32"/>
    <s v="Route 986"/>
    <n v="0.32"/>
    <s v="MI"/>
    <m/>
    <m/>
    <m/>
    <m/>
    <n v="0.32"/>
    <m/>
    <m/>
    <m/>
    <m/>
    <s v="No"/>
    <m/>
    <m/>
  </r>
  <r>
    <n v="106363"/>
    <s v="0986017386"/>
    <s v="INSYP"/>
    <n v="226"/>
    <n v="1334212"/>
    <s v="N/A"/>
    <s v="Rte 986- Rural Rustic (Surface Treat Non-Hardsurface Road)"/>
    <d v="2016-10-28T00:00:00"/>
    <s v="WAITING FINANCIAL CLOSURE"/>
    <s v="David.Hughes"/>
    <s v="David.Hughes@VDOT.virginia.gov"/>
    <s v="Reconstruction w/o Added Capacity"/>
    <s v="Rural Rustic Surface Treat Non-Hard Surface Road"/>
    <x v="7"/>
    <s v="Carroll County"/>
    <s v="MARTINSVILLE"/>
    <s v="Southwestern"/>
    <s v="NonMPO : NonMPO"/>
    <s v="Mount Rogers : Carroll"/>
    <s v="RURAL LOCAL"/>
    <s v="S"/>
    <s v="Secondary"/>
    <s v="Cherokee Road"/>
    <s v="SC-986E (Carroll County)"/>
    <n v="0"/>
    <s v="Route 666"/>
    <n v="0.37"/>
    <s v="End State Maintenance"/>
    <n v="0.38"/>
    <s v="MI"/>
    <m/>
    <m/>
    <m/>
    <m/>
    <n v="0.38"/>
    <m/>
    <m/>
    <m/>
    <m/>
    <s v="No"/>
    <m/>
    <m/>
  </r>
  <r>
    <n v="106364"/>
    <n v="920017816"/>
    <s v="INSYP"/>
    <n v="226"/>
    <n v="1334214"/>
    <s v="N/A"/>
    <s v="Rte 920- Rural Rustic (Surface Treat Non-Hardsurface Road)"/>
    <m/>
    <s v="WAITING FINANCIAL CLOSURE"/>
    <s v="David.Hughes"/>
    <s v="David.Hughes@VDOT.virginia.gov"/>
    <s v="Reconstruction w/o Added Capacity"/>
    <s v="Rural Rustic Surface Treat Non-Hard Surface Road"/>
    <x v="7"/>
    <s v="Carroll County"/>
    <s v="MARTINSVILLE"/>
    <s v="Southwestern"/>
    <s v="NonMPO : NonMPO"/>
    <s v="Mount Rogers : Carroll"/>
    <s v="RURAL MINOR COLLECTOR"/>
    <s v="S"/>
    <s v="Secondary"/>
    <s v="Trail Road"/>
    <s v="SC-920W (Carroll County)"/>
    <n v="0"/>
    <s v="Route 610"/>
    <n v="0.51"/>
    <s v="End State Maintenance"/>
    <n v="0.52"/>
    <s v="MI"/>
    <m/>
    <m/>
    <m/>
    <m/>
    <n v="0.52"/>
    <m/>
    <m/>
    <m/>
    <m/>
    <s v="No"/>
    <m/>
    <m/>
  </r>
  <r>
    <n v="106365"/>
    <s v="0852017386"/>
    <s v="INSYP"/>
    <n v="226"/>
    <n v="1334215"/>
    <s v="N/A"/>
    <s v="Rte 852- Rural Rustic (Surface Treat Non-Hardsurface Road)"/>
    <m/>
    <s v="WAITING FINANCIAL CLOSURE"/>
    <s v="David.Hughes"/>
    <s v="David.Hughes@VDOT.virginia.gov"/>
    <s v="Reconstruction w/o Added Capacity"/>
    <s v="Rural Rustic Surface Treat Non-Hardsurface Road"/>
    <x v="7"/>
    <s v="Carroll County"/>
    <s v="MARTINSVILLE"/>
    <s v="Southwestern"/>
    <s v="NonMPO : NonMPO"/>
    <s v="Mount Rogers : Carroll"/>
    <s v="RURAL LOCAL"/>
    <s v="S"/>
    <s v="Secondary"/>
    <s v="Woods Edge"/>
    <s v="SC-852E (Carroll County)"/>
    <n v="0"/>
    <s v="Route 831"/>
    <n v="0.12"/>
    <s v="End State Maintenance"/>
    <n v="0.12"/>
    <s v="MI"/>
    <m/>
    <m/>
    <m/>
    <m/>
    <n v="0.12"/>
    <m/>
    <m/>
    <m/>
    <m/>
    <s v="No"/>
    <m/>
    <m/>
  </r>
  <r>
    <n v="106366"/>
    <s v="0873017386"/>
    <s v="INSYP"/>
    <n v="226"/>
    <n v="1334216"/>
    <s v="N/A"/>
    <s v="Rte 873- Rural Rustic (Surface Treat Non-Hardsurface Road"/>
    <m/>
    <s v="WAITING FINANCIAL CLOSURE"/>
    <s v="David.Hughes"/>
    <s v="David.Hughes@VDOT.virginia.gov"/>
    <s v="Reconstruction w/o Added Capacity"/>
    <s v="Rural Rustic Surface Treat Non-Hardsurface Road"/>
    <x v="7"/>
    <s v="Carroll County"/>
    <s v="MARTINSVILLE"/>
    <s v="Southwestern"/>
    <s v="NonMPO : NonMPO"/>
    <s v="Mount Rogers : Carroll"/>
    <s v="RURAL LOCAL"/>
    <s v="S"/>
    <s v="Secondary"/>
    <s v="Shady Valley Road"/>
    <s v="SC-873S (Carroll County)"/>
    <n v="0"/>
    <s v="Route 686"/>
    <n v="0.15"/>
    <s v="End State maintenance"/>
    <n v="0.15"/>
    <s v="MI"/>
    <m/>
    <m/>
    <m/>
    <m/>
    <n v="0.15"/>
    <m/>
    <m/>
    <m/>
    <m/>
    <s v="No"/>
    <m/>
    <m/>
  </r>
  <r>
    <n v="106367"/>
    <s v="0876017386"/>
    <s v="INSYP"/>
    <n v="226"/>
    <n v="1334217"/>
    <s v="N/A"/>
    <s v="Rte 876- Rural Rustic (Surface Treat Non-Hardsurface Road)"/>
    <d v="2016-09-07T00:00:00"/>
    <s v="WAITING FINANCIAL CLOSURE"/>
    <s v="David.Hughes"/>
    <s v="David.Hughes@VDOT.virginia.gov"/>
    <s v="Reconstruction w/o Added Capacity"/>
    <s v="Rural Rustic Surface Treat Non-Hardsurface Road"/>
    <x v="7"/>
    <s v="Carroll County"/>
    <s v="MARTINSVILLE"/>
    <s v="Southwestern"/>
    <s v="NonMPO : NonMPO"/>
    <s v="Mount Rogers : Carroll"/>
    <s v="RURAL LOCAL"/>
    <s v="S"/>
    <s v="Secondary"/>
    <s v="Cedarwood Road"/>
    <s v="SC-876S (Carroll County)"/>
    <n v="0"/>
    <s v="Route 913"/>
    <n v="0.49"/>
    <s v="End State Maintenance"/>
    <n v="0.5"/>
    <s v="MI"/>
    <m/>
    <m/>
    <m/>
    <m/>
    <n v="0.5"/>
    <m/>
    <m/>
    <m/>
    <m/>
    <s v="No"/>
    <m/>
    <m/>
  </r>
  <r>
    <n v="106491"/>
    <s v="BR02962345"/>
    <s v="INSYP"/>
    <n v="236"/>
    <n v="1436216"/>
    <s v="N/A"/>
    <s v="Bridge Maintenance at Various Locations - Salem District"/>
    <d v="2016-11-10T00:00:00"/>
    <s v="CONSTRUCTION COMPLETED"/>
    <s v="Jeff.Echols"/>
    <s v="Jeff.Echols@VDOT.virginia.gov"/>
    <s v="Bridge Rehab w/o Added Capacity"/>
    <s v="Preventive and Restorative Bridge Maintenance at Various Locations in the Salem District"/>
    <x v="7"/>
    <s v="Salem District-wide"/>
    <m/>
    <s v="Southwestern"/>
    <s v="NonMPO : NonMPO"/>
    <m/>
    <s v="RURAL INTERSTATE"/>
    <s v="I"/>
    <s v="Interstate"/>
    <s v="Various"/>
    <s v=""/>
    <m/>
    <s v="Various"/>
    <m/>
    <s v="Various"/>
    <m/>
    <m/>
    <m/>
    <m/>
    <m/>
    <m/>
    <m/>
    <m/>
    <m/>
    <m/>
    <m/>
    <s v="No"/>
    <m/>
    <m/>
  </r>
  <r>
    <n v="106492"/>
    <s v="0081077754"/>
    <s v="NOSYP"/>
    <s v="N/A"/>
    <s v="N/A"/>
    <s v="N/A"/>
    <s v="Latex Concrete Deck Overlay Bridge Maintenance Project"/>
    <d v="2016-09-22T00:00:00"/>
    <s v="WAITING FINANCIAL CLOSURE"/>
    <s v="M.Mann"/>
    <s v="M.Mann@VDOT.virginia.gov"/>
    <s v="Bridge Rehab w/o Added Capacity"/>
    <s v="Latex Concrete Overlay, Str. 2002, 2003, 2006, and 2007"/>
    <x v="7"/>
    <s v="Pulaski County"/>
    <s v="CHRISTIANSBURG"/>
    <s v="Southwestern"/>
    <s v="NonMPO : NonMPO"/>
    <s v="New River Valley : Pulaski"/>
    <s v="RURAL INTERSTATE"/>
    <s v="I"/>
    <s v="Interstate"/>
    <m/>
    <s v=""/>
    <m/>
    <s v="3.53 Mi. to Rte. 100"/>
    <m/>
    <s v="4.53 Mi. to Rte. 100"/>
    <n v="1"/>
    <s v="MI"/>
    <m/>
    <m/>
    <m/>
    <m/>
    <m/>
    <m/>
    <m/>
    <m/>
    <m/>
    <s v="No"/>
    <m/>
    <m/>
  </r>
  <r>
    <n v="106685"/>
    <s v="9999962261"/>
    <s v="INSYP"/>
    <n v="236"/>
    <n v="1436227"/>
    <s v="N/A"/>
    <s v="NON-FED. ELIG. SECONDARY MARKING RETRACE - SALEM DIST."/>
    <m/>
    <s v="CONSTRUCTION COMPLETED"/>
    <s v="M.Mann"/>
    <s v="M.Mann@VDOT.virginia.gov"/>
    <s v="Safety"/>
    <s v="Project to use REGIONAL CONTRACT UPC 106425 to replace/retrace pavement markings on various Non-Federally Eligible secondary routes within the Southern Construction Area of the Salem District. Counties include Carroll, Floyd, Giles, Henry, Montgomery, Patrick and Pulaski. "/>
    <x v="7"/>
    <s v="Salem District-wide"/>
    <m/>
    <s v="Southwestern"/>
    <s v="NonMPO : NonMPO"/>
    <m/>
    <s v="RURAL LOCAL"/>
    <s v="S"/>
    <s v="Secondary"/>
    <m/>
    <m/>
    <m/>
    <s v="VARIOUS"/>
    <m/>
    <s v="VARIOUS"/>
    <m/>
    <m/>
    <m/>
    <m/>
    <m/>
    <m/>
    <m/>
    <m/>
    <m/>
    <m/>
    <m/>
    <s v="No"/>
    <m/>
    <m/>
  </r>
  <r>
    <n v="106721"/>
    <s v="PM22962F15"/>
    <s v="INSYP"/>
    <n v="222"/>
    <n v="1410714"/>
    <s v="N/A"/>
    <s v="Plant Mix Roanoke and Botetourt Primaries"/>
    <d v="2016-07-26T00:00:00"/>
    <s v="WAITING FINANCIAL CLOSURE"/>
    <s v="Jeff.Echols"/>
    <s v="Jeff.Echols@VDOT.virginia.gov"/>
    <s v="Resurfacing"/>
    <s v="Plant Mix Roanoke and Botetourt Primaries."/>
    <x v="7"/>
    <s v="Salem District-wide"/>
    <m/>
    <s v="Southwestern"/>
    <s v="Roanoke : Salem District-wide"/>
    <m/>
    <s v="URBAN COLLECTOR"/>
    <s v="P"/>
    <s v="Primary"/>
    <s v="Various"/>
    <m/>
    <m/>
    <s v="various"/>
    <m/>
    <s v="various"/>
    <n v="4.07"/>
    <s v="MI"/>
    <m/>
    <m/>
    <m/>
    <m/>
    <m/>
    <m/>
    <m/>
    <m/>
    <m/>
    <s v="No"/>
    <m/>
    <m/>
  </r>
  <r>
    <n v="106727"/>
    <s v="LM20962F16"/>
    <s v="NOSYP"/>
    <s v="N/A"/>
    <s v="N/A"/>
    <s v="N/A"/>
    <s v="FY16 BOA Districtwide Primary Latex LM20-962-F16"/>
    <d v="2016-10-20T00:00:00"/>
    <s v="CONSTRUCTION COMPLETED"/>
    <s v="M.Mann"/>
    <s v="M.Mann@VDOT.virginia.gov"/>
    <s v="Resurfacing"/>
    <s v="Latex various primary routes. "/>
    <x v="7"/>
    <s v="Salem District-wide"/>
    <m/>
    <s v="Southwestern"/>
    <s v="Roanoke : Salem District-wide"/>
    <m/>
    <s v="URBAN PRINCIPAL ARTERIAL"/>
    <s v="P"/>
    <s v="Primary"/>
    <s v="Various"/>
    <s v=""/>
    <m/>
    <s v="Various"/>
    <m/>
    <s v="Various"/>
    <n v="16.7"/>
    <s v="MI"/>
    <m/>
    <m/>
    <m/>
    <m/>
    <m/>
    <m/>
    <m/>
    <m/>
    <m/>
    <s v="No"/>
    <m/>
    <m/>
  </r>
  <r>
    <n v="106729"/>
    <s v="ST2L031F16"/>
    <s v="NOSYP"/>
    <s v="N/A"/>
    <s v="N/A"/>
    <s v="N/A"/>
    <s v="Cape Seal Floyd County - Secondaries ST2L-031-F16"/>
    <d v="2016-10-28T00:00:00"/>
    <s v="WAITING FINANCIAL CLOSURE"/>
    <s v="M.Mann"/>
    <s v="M.Mann@VDOT.virginia.gov"/>
    <s v="Resurfacing"/>
    <s v="Cape seal various secondary routes in Floyd."/>
    <x v="7"/>
    <s v="Floyd County"/>
    <s v="CHRISTIANSBURG"/>
    <s v="Southwestern"/>
    <s v="NonMPO : NonMPO"/>
    <s v="New River Valley : Floyd"/>
    <s v="RURAL MAJOR COLLECTOR"/>
    <s v="P"/>
    <s v="Primary"/>
    <s v="Various"/>
    <s v=""/>
    <m/>
    <s v="Various"/>
    <m/>
    <s v="Various"/>
    <n v="9.4499999999999993"/>
    <s v="MI"/>
    <m/>
    <m/>
    <m/>
    <m/>
    <m/>
    <m/>
    <m/>
    <m/>
    <m/>
    <s v="No"/>
    <m/>
    <m/>
  </r>
  <r>
    <n v="106731"/>
    <s v="PM2N962F16"/>
    <s v="NOSYP"/>
    <s v="N/A"/>
    <s v="N/A"/>
    <s v="N/A"/>
    <s v="Plant Mix Christiansburg Residency- Secondaries PM2N-962-F16"/>
    <d v="2016-11-23T00:00:00"/>
    <s v="WAITING FINANCIAL CLOSURE"/>
    <s v="M.Mann"/>
    <s v="M.Mann@VDOT.virginia.gov"/>
    <s v="Resurfacing"/>
    <s v="Plant Mix various secondary routes in Christiansburg Residency. "/>
    <x v="7"/>
    <s v="Salem District-wide"/>
    <m/>
    <s v="Southwestern"/>
    <s v="New River Valley : Salem District-wide"/>
    <m/>
    <s v="URBAN COLLECTOR"/>
    <s v="P"/>
    <s v="Primary"/>
    <s v="Various"/>
    <s v=""/>
    <m/>
    <s v="Various"/>
    <m/>
    <s v="Various"/>
    <n v="1.54"/>
    <s v="MI"/>
    <m/>
    <m/>
    <m/>
    <m/>
    <m/>
    <m/>
    <m/>
    <m/>
    <m/>
    <s v="No"/>
    <m/>
    <m/>
  </r>
  <r>
    <n v="106736"/>
    <s v="PM2O962F16"/>
    <s v="NOSYP"/>
    <s v="N/A"/>
    <s v="N/A"/>
    <s v="N/A"/>
    <s v="Plant Mix Salem Residency - Secondaries PM2O-962-F16"/>
    <d v="2016-12-01T00:00:00"/>
    <s v="WAITING FINANCIAL CLOSURE"/>
    <s v="Jeff.Echols"/>
    <s v="Jeff.Echols@VDOT.virginia.gov"/>
    <s v="Resurfacing"/>
    <s v="Plant mix various secondary routes in Salem Residency. "/>
    <x v="7"/>
    <s v="Salem District-wide"/>
    <m/>
    <s v="Southwestern"/>
    <s v="Roanoke : Salem District-wide"/>
    <m/>
    <s v="URBAN LOCAL"/>
    <s v="S"/>
    <s v="Secondary"/>
    <s v="Various"/>
    <s v=""/>
    <m/>
    <s v="Various"/>
    <m/>
    <s v="Various"/>
    <n v="2.33"/>
    <s v="MI"/>
    <m/>
    <m/>
    <m/>
    <m/>
    <m/>
    <m/>
    <m/>
    <m/>
    <m/>
    <s v="No"/>
    <m/>
    <m/>
  </r>
  <r>
    <n v="106741"/>
    <s v="PM2P080F16"/>
    <s v="NOSYP"/>
    <s v="N/A"/>
    <s v="N/A"/>
    <s v="N/A"/>
    <s v="SR 115 Plant Mix - Roanoke County - Primary PM2P-080-F16"/>
    <d v="2017-06-28T00:00:00"/>
    <s v="CONSTRUCTION COMPLETED"/>
    <s v="Jeff.Echols"/>
    <s v="Jeff.Echols@VDOT.virginia.gov"/>
    <s v="Resurfacing"/>
    <s v="Plant mix Plantation Rd. in Roanoke county. "/>
    <x v="7"/>
    <s v="Roanoke County"/>
    <s v="SALEM"/>
    <s v="Southwestern"/>
    <s v="Roanoke : Roanoke County"/>
    <s v="Roanoke Valley-Alleghany Regional Commission : Roanoke"/>
    <s v="URBAN MINOR ARTERIAL"/>
    <s v="P"/>
    <s v="Primary"/>
    <s v="Various"/>
    <s v="VA-115N"/>
    <n v="2.86"/>
    <s v="NCL Roanoke"/>
    <n v="5.05"/>
    <s v="Willaimson Rd."/>
    <n v="2.2000000000000002"/>
    <s v="MI"/>
    <m/>
    <m/>
    <m/>
    <m/>
    <m/>
    <m/>
    <m/>
    <m/>
    <m/>
    <s v="No"/>
    <m/>
    <m/>
  </r>
  <r>
    <n v="106745"/>
    <s v="0929033786"/>
    <s v="INSYP"/>
    <n v="233"/>
    <n v="1272867"/>
    <s v="N/A"/>
    <s v="RTE 929 BRIAR MOUNTAIN RD - RURAL RUSTIC"/>
    <d v="2016-10-28T00:00:00"/>
    <s v="WAITING FINANCIAL CLOSURE"/>
    <s v="dan.sochor"/>
    <s v="dan.sochor@VDOT.virginia.gov"/>
    <s v="Resurfacing"/>
    <s v="RESURFACING RTE 929 BRIAR MOUNTAIN RD - RURAL RUSTIC  LESS THAN 200VPD"/>
    <x v="7"/>
    <s v="Franklin County"/>
    <s v="BEDFORD"/>
    <s v="Southwestern"/>
    <s v="NonMPO : NonMPO"/>
    <s v="West Piedmont : Franklin"/>
    <s v="RURAL LOCAL"/>
    <s v="S"/>
    <s v="Secondary"/>
    <s v="BRIAR MOUNTAIN RD"/>
    <s v="SC-929E (Franklin County)"/>
    <n v="0"/>
    <s v="END STATE MAINTENANCE"/>
    <n v="0.63"/>
    <s v="0.63 MI E END STATE MAINTENANCE"/>
    <n v="0.63"/>
    <s v="MI"/>
    <m/>
    <m/>
    <m/>
    <m/>
    <n v="0.63"/>
    <m/>
    <m/>
    <m/>
    <m/>
    <s v="No"/>
    <m/>
    <m/>
  </r>
  <r>
    <n v="106746"/>
    <n v="676017386"/>
    <s v="INSYP"/>
    <n v="226"/>
    <n v="1334202"/>
    <s v="N/A"/>
    <s v="Rte 676- Rural Rustic (Surface Treat Hardsurface Road)"/>
    <m/>
    <s v="WAITING FINANCIAL CLOSURE"/>
    <s v="David.Hughes"/>
    <s v="David.Hughes@VDOT.virginia.gov"/>
    <s v="Reconstruction w/o Added Capacity"/>
    <s v="Rural Rustic Surface Treat Non-Hard Surface Road"/>
    <x v="7"/>
    <s v="Carroll County"/>
    <s v="MARTINSVILLE"/>
    <s v="Southwestern"/>
    <s v="NonMPO : NonMPO"/>
    <s v="Mount Rogers : Carroll"/>
    <s v="RURAL MINOR COLLECTOR"/>
    <s v="S"/>
    <s v="Secondary"/>
    <s v="Bluestone Road"/>
    <s v="SC-676N (Carroll County)"/>
    <n v="0"/>
    <s v="Route 926"/>
    <n v="0.73"/>
    <s v="Route 675"/>
    <n v="0.73"/>
    <s v="MI"/>
    <m/>
    <m/>
    <m/>
    <m/>
    <n v="0.73"/>
    <m/>
    <m/>
    <m/>
    <m/>
    <s v="No"/>
    <m/>
    <m/>
  </r>
  <r>
    <n v="106750"/>
    <n v="864017812"/>
    <s v="INSYP"/>
    <n v="226"/>
    <n v="1334204"/>
    <s v="N/A"/>
    <s v="Rte 864- Rural Rustic (Surface Treat Non-Hardsurface Road)"/>
    <m/>
    <s v="WAITING FINANCIAL CLOSURE"/>
    <s v="David.Hughes"/>
    <s v="David.Hughes@VDOT.virginia.gov"/>
    <s v="Reconstruction w/o Added Capacity"/>
    <s v="Rural Rustic Surface Treat Non-Hard Surface Road"/>
    <x v="7"/>
    <s v="Carroll County"/>
    <s v="MARTINSVILLE"/>
    <s v="Southwestern"/>
    <s v="NonMPO : NonMPO"/>
    <s v="Mount Rogers : Carroll"/>
    <s v="RURAL MINOR COLLECTOR"/>
    <s v="S"/>
    <s v="Secondary"/>
    <s v="Longwood Drive"/>
    <s v="SC-864W (Carroll County)"/>
    <n v="0"/>
    <s v="Route768"/>
    <n v="0.49"/>
    <s v="End State Maintenance"/>
    <n v="0.5"/>
    <s v="MI"/>
    <m/>
    <m/>
    <m/>
    <m/>
    <n v="0.5"/>
    <m/>
    <m/>
    <m/>
    <m/>
    <s v="No"/>
    <m/>
    <m/>
  </r>
  <r>
    <n v="106776"/>
    <s v="PM20031F16"/>
    <s v="INSYP"/>
    <n v="236"/>
    <n v="1436237"/>
    <s v="N/A"/>
    <s v="F16 Plant Mix Federal Secondaries Floyd Co. PM20-031-F16"/>
    <d v="2016-11-15T00:00:00"/>
    <s v="CONSTRUCTION COMPLETED"/>
    <s v="M.Mann"/>
    <s v="M.Mann@VDOT.virginia.gov"/>
    <s v="Resurfacing"/>
    <s v="Plant mix various secondary routes in Floyd County. "/>
    <x v="7"/>
    <s v="Floyd County"/>
    <s v="CHRISTIANSBURG"/>
    <s v="Southwestern"/>
    <s v="NonMPO : NonMPO"/>
    <s v="New River Valley : Floyd"/>
    <s v="RURAL MAJOR COLLECTOR"/>
    <s v="S"/>
    <s v="Secondary"/>
    <s v="Various"/>
    <s v=""/>
    <m/>
    <s v="Various"/>
    <m/>
    <s v="Various"/>
    <n v="4.41"/>
    <s v="MI"/>
    <m/>
    <m/>
    <m/>
    <m/>
    <m/>
    <m/>
    <m/>
    <m/>
    <m/>
    <s v="No"/>
    <m/>
    <m/>
  </r>
  <r>
    <n v="106777"/>
    <s v="PM21962F16"/>
    <s v="INSYP"/>
    <n v="236"/>
    <n v="1436238"/>
    <s v="N/A"/>
    <s v="F16 Plant Mix Montgomery &amp;  Pulaski-Federal Secondaries PM21"/>
    <d v="2016-09-20T00:00:00"/>
    <s v="CONSTRUCTION COMPLETED"/>
    <s v="M.Mann"/>
    <s v="M.Mann@VDOT.virginia.gov"/>
    <s v="Resurfacing"/>
    <s v="Plant mix various secondary routes in Montgomery, and Pulaski counties. "/>
    <x v="7"/>
    <s v="Salem District-wide"/>
    <m/>
    <s v="Southwestern"/>
    <s v="New River Valley : Salem District-wide"/>
    <m/>
    <s v="URBAN COLLECTOR"/>
    <s v="S"/>
    <s v="Secondary"/>
    <s v="Various"/>
    <s v=""/>
    <m/>
    <s v="Various"/>
    <m/>
    <s v="Various"/>
    <n v="8.9"/>
    <s v="MI"/>
    <m/>
    <m/>
    <m/>
    <m/>
    <m/>
    <m/>
    <m/>
    <m/>
    <m/>
    <s v="No"/>
    <m/>
    <m/>
  </r>
  <r>
    <n v="106778"/>
    <s v="PM22962F16"/>
    <s v="INSYP"/>
    <n v="236"/>
    <n v="1436239"/>
    <s v="N/A"/>
    <s v="F16 Plant Mix Federal Secondaries - Henry &amp; Patrick Co PM22"/>
    <d v="2016-11-08T00:00:00"/>
    <s v="WAITING FINANCIAL CLOSURE"/>
    <s v="Tony.Handy"/>
    <s v="Tony.Handy@VDOT.virginia.gov"/>
    <s v="Resurfacing"/>
    <s v="Plant mix various secondary routes in Patrick and Henry."/>
    <x v="7"/>
    <s v="Salem District-wide"/>
    <m/>
    <s v="Southwestern"/>
    <s v="NonMPO : NonMPO"/>
    <m/>
    <s v="URBAN COLLECTOR"/>
    <s v="S"/>
    <s v="Secondary"/>
    <s v="Various"/>
    <s v=""/>
    <m/>
    <s v="Various"/>
    <m/>
    <s v="Various"/>
    <n v="6.8"/>
    <s v="MI"/>
    <m/>
    <m/>
    <m/>
    <m/>
    <m/>
    <m/>
    <m/>
    <m/>
    <m/>
    <s v="No"/>
    <m/>
    <m/>
  </r>
  <r>
    <n v="106781"/>
    <s v="PM25060F16"/>
    <s v="NOSYP"/>
    <s v="N/A"/>
    <s v="N/A"/>
    <s v="N/A"/>
    <s v="F16 VTTI Accelerated Pavement Testing Program"/>
    <m/>
    <s v="PROJECT CLOSEOUT COMPLETE"/>
    <s v="Shahriar.Najafi"/>
    <s v="Shahriar.Najafi@VDOT.virginia.gov"/>
    <s v="Resurfacing"/>
    <s v="The purpose of this project is to plant mix lanes 3, 4, 5 and 6 on the Heavy Vehicle Simulator (HVS) test yard at the Virginia Tech Transportation Institute (VTTI)."/>
    <x v="7"/>
    <s v="Montgomery County"/>
    <s v="CHRISTIANSBURG"/>
    <s v="Southwestern"/>
    <s v="New River Valley : Montgomery County"/>
    <s v="New River Valley : Montgomery"/>
    <s v="N/A"/>
    <s v="S"/>
    <s v="Secondary"/>
    <s v="Various"/>
    <s v=""/>
    <m/>
    <s v="Various"/>
    <m/>
    <s v="Various"/>
    <n v="5.7000000000000002E-2"/>
    <s v="MI"/>
    <m/>
    <m/>
    <m/>
    <m/>
    <m/>
    <m/>
    <m/>
    <m/>
    <m/>
    <s v="No"/>
    <m/>
    <m/>
  </r>
  <r>
    <n v="106787"/>
    <s v="PM23962F16"/>
    <s v="INSYP"/>
    <n v="236"/>
    <n v="1436240"/>
    <s v="N/A"/>
    <s v="F16 PM Federal Sec Bote,Craig and Roanoke Co PM23-962"/>
    <d v="2016-12-01T00:00:00"/>
    <s v="WAITING FINANCIAL CLOSURE"/>
    <s v="Jeff.Echols"/>
    <s v="Jeff.Echols@VDOT.virginia.gov"/>
    <s v="Resurfacing"/>
    <s v="Plant mix various secondary routes in Botetourt,Craig and Roanoke Counties. "/>
    <x v="7"/>
    <s v="Salem District-wide"/>
    <m/>
    <s v="Southwestern"/>
    <s v="Roanoke : Salem District-wide"/>
    <m/>
    <s v="URBAN COLLECTOR"/>
    <s v="S"/>
    <s v="Secondary"/>
    <s v="Various"/>
    <s v=""/>
    <m/>
    <s v="Various"/>
    <m/>
    <s v="Various"/>
    <n v="7.86"/>
    <s v="MI"/>
    <m/>
    <m/>
    <m/>
    <m/>
    <m/>
    <m/>
    <m/>
    <m/>
    <m/>
    <s v="No"/>
    <m/>
    <m/>
  </r>
  <r>
    <n v="106788"/>
    <s v="SS20962F17"/>
    <s v="NOSYP"/>
    <s v="N/A"/>
    <s v="N/A"/>
    <s v="N/A"/>
    <s v="Slurry Seal Districtwide Secondary SS20-962-F16"/>
    <d v="2017-05-10T00:00:00"/>
    <s v="WAITING FINANCIAL CLOSURE"/>
    <s v="M.Mann"/>
    <s v="M.Mann@VDOT.virginia.gov"/>
    <s v="Resurfacing"/>
    <s v="Districtwide slurry seal contract. "/>
    <x v="7"/>
    <s v="Salem District-wide"/>
    <m/>
    <s v="Southwestern"/>
    <s v="NonMPO : NonMPO"/>
    <m/>
    <s v="URBAN LOCAL"/>
    <s v="S"/>
    <s v="Secondary"/>
    <s v="Various"/>
    <s v=""/>
    <m/>
    <s v="Various"/>
    <m/>
    <s v="Various"/>
    <n v="26.91"/>
    <s v="MI"/>
    <m/>
    <m/>
    <m/>
    <m/>
    <m/>
    <m/>
    <m/>
    <m/>
    <m/>
    <s v="No"/>
    <m/>
    <m/>
  </r>
  <r>
    <n v="106791"/>
    <s v="ST2I017F16"/>
    <s v="NOSYP"/>
    <s v="N/A"/>
    <s v="N/A"/>
    <s v="N/A"/>
    <s v="ST Secondaries Carroll Co ST2I-017-F16"/>
    <d v="2016-10-27T00:00:00"/>
    <s v="WAITING FINANCIAL CLOSURE"/>
    <s v="M.Mann"/>
    <s v="M.Mann@VDOT.virginia.gov"/>
    <s v="Resurfacing"/>
    <s v="Surface treatment for various secondary routes in Carroll."/>
    <x v="7"/>
    <s v="Carroll County"/>
    <s v="MARTINSVILLE"/>
    <s v="Southwestern"/>
    <s v="NonMPO : NonMPO"/>
    <s v="Mount Rogers : Carroll"/>
    <s v="RURAL LOCAL"/>
    <s v="S"/>
    <s v="Secondary"/>
    <s v="Various"/>
    <s v=""/>
    <m/>
    <s v="Various"/>
    <m/>
    <s v="Various"/>
    <n v="17.14"/>
    <s v="MI"/>
    <m/>
    <m/>
    <m/>
    <m/>
    <m/>
    <m/>
    <m/>
    <m/>
    <m/>
    <s v="No"/>
    <m/>
    <m/>
  </r>
  <r>
    <n v="106793"/>
    <s v="ST2K962F16"/>
    <s v="NOSYP"/>
    <s v="N/A"/>
    <s v="N/A"/>
    <s v="N/A"/>
    <s v="ST Secondaries District-wide ST2K-962-F16"/>
    <d v="2016-10-15T00:00:00"/>
    <s v="WAITING FINANCIAL CLOSURE"/>
    <s v="M.Mann"/>
    <s v="M.Mann@VDOT.virginia.gov"/>
    <s v="Resurfacing"/>
    <s v="Surface treatment for various secondary routes in Salem District."/>
    <x v="7"/>
    <s v="Salem District-wide"/>
    <m/>
    <s v="Southwestern"/>
    <s v="NonMPO : NonMPO"/>
    <m/>
    <s v="RURAL LOCAL"/>
    <s v="S"/>
    <s v="Secondary"/>
    <s v="Various"/>
    <s v=""/>
    <m/>
    <s v="Various"/>
    <m/>
    <s v="Various"/>
    <n v="98.64"/>
    <s v="MI"/>
    <m/>
    <m/>
    <m/>
    <m/>
    <m/>
    <m/>
    <m/>
    <m/>
    <m/>
    <s v="No"/>
    <m/>
    <m/>
  </r>
  <r>
    <n v="106795"/>
    <s v="ST2J962F16"/>
    <s v="NOSYP"/>
    <s v="N/A"/>
    <s v="N/A"/>
    <s v="N/A"/>
    <s v="ST Secondaries Salem Residency ST2J-962-F16"/>
    <d v="2016-10-28T00:00:00"/>
    <s v="WAITING FINANCIAL CLOSURE"/>
    <s v="M.Mann"/>
    <s v="M.Mann@VDOT.virginia.gov"/>
    <s v="Resurfacing"/>
    <s v="Surface treatment for various secondary routes in Salem Residency. "/>
    <x v="7"/>
    <s v="Salem District-wide"/>
    <m/>
    <s v="Southwestern"/>
    <s v="NonMPO : NonMPO"/>
    <m/>
    <s v="URBAN LOCAL"/>
    <s v="S"/>
    <s v="Secondary"/>
    <s v="Various"/>
    <s v=""/>
    <m/>
    <s v="Various"/>
    <m/>
    <s v="Various"/>
    <n v="34.89"/>
    <s v="MI"/>
    <m/>
    <m/>
    <m/>
    <m/>
    <m/>
    <m/>
    <m/>
    <m/>
    <m/>
    <s v="No"/>
    <m/>
    <m/>
  </r>
  <r>
    <n v="106822"/>
    <s v="PM2L009F16"/>
    <s v="INSYP"/>
    <n v="236"/>
    <n v="1436244"/>
    <s v="N/A"/>
    <s v="F16 Plant Mix Bedford County - Primaries PM2L-009-F16"/>
    <d v="2016-12-01T00:00:00"/>
    <s v="CONSTRUCTION COMPLETED"/>
    <s v="Tony.Handy"/>
    <s v="Tony.Handy@VDOT.virginia.gov"/>
    <s v="Resurfacing"/>
    <s v="Plan mix various primary routes in Bedford County."/>
    <x v="7"/>
    <s v="Bedford County"/>
    <s v="BEDFORD"/>
    <s v="Southwestern"/>
    <s v="NonMPO : NonMPO"/>
    <s v="Central Virginia : Bedford"/>
    <s v="URBAN PRINCIPAL ARTERIAL"/>
    <s v="P"/>
    <s v="Primary"/>
    <m/>
    <s v=""/>
    <m/>
    <s v="Various"/>
    <m/>
    <s v="Various"/>
    <n v="8"/>
    <s v="MI"/>
    <m/>
    <m/>
    <m/>
    <m/>
    <m/>
    <m/>
    <m/>
    <m/>
    <m/>
    <s v="No"/>
    <m/>
    <m/>
  </r>
  <r>
    <n v="106836"/>
    <s v="0000128376"/>
    <s v="INSYP"/>
    <n v="236"/>
    <n v="1436247"/>
    <s v="N/A"/>
    <s v="BRIDGE REHAB - LIBERTY ROAD OVER I-581 (STR. 21594)"/>
    <d v="2016-09-21T00:00:00"/>
    <s v="CONSTRUCTION COMPLETED"/>
    <s v="Jeff.Echols"/>
    <s v="Jeff.Echols@VDOT.virginia.gov"/>
    <s v="Bridge Rehab w/o Added Capacity"/>
    <s v="Bridge Rehabilitation - Liberty Road over I-581 (Ext. Str. ID 21594, VA Str. No. 8001)"/>
    <x v="7"/>
    <s v="Roanoke"/>
    <s v="SALEM"/>
    <s v="Southwestern"/>
    <s v="Roanoke : Roanoke City"/>
    <s v="Roanoke Valley-Alleghany Regional Commission : Roanoke"/>
    <s v="URBAN INTERSTATE"/>
    <s v="I"/>
    <s v="Interstate"/>
    <s v="Liberty Road"/>
    <s v="I-581S"/>
    <n v="1.64"/>
    <s v="1.06 Mi. S. Int. Valleyview Blvd."/>
    <n v="1.65"/>
    <s v="0.60 Mi. N. Int. Orange Ave."/>
    <n v="0.02"/>
    <s v="MI"/>
    <m/>
    <m/>
    <m/>
    <m/>
    <m/>
    <m/>
    <m/>
    <m/>
    <m/>
    <s v="No"/>
    <m/>
    <m/>
  </r>
  <r>
    <n v="106837"/>
    <s v="0581128377"/>
    <s v="INSYP"/>
    <n v="236"/>
    <n v="1436248"/>
    <s v="N/A"/>
    <s v="BRIDGE REHAB - RTE. I-581 OVER ORANGE AVE. (STR. 21742)"/>
    <d v="2017-06-07T00:00:00"/>
    <s v="CONSTRUCTION STARTED"/>
    <s v="Jeff.Echols"/>
    <s v="Jeff.Echols@VDOT.virginia.gov"/>
    <s v="Bridge Rehab w/o Added Capacity"/>
    <s v="Bridge Rehabilitation - Rte. I-581 over Orange Avenue (Ext. Str. ID 21742; VA Str. No. 2804). "/>
    <x v="7"/>
    <s v="Roanoke"/>
    <s v="SALEM"/>
    <s v="Southwestern"/>
    <s v="Roanoke : Roanoke City"/>
    <s v="Roanoke Valley-Alleghany Regional Commission : Roanoke"/>
    <s v="URBAN INTERSTATE"/>
    <s v="I"/>
    <s v="Interstate"/>
    <m/>
    <s v="I-581N"/>
    <n v="1.05"/>
    <s v="2.83 Mi. Int. Rte. 101"/>
    <n v="1.1499999999999999"/>
    <s v="0.43 Mi. Int. Rte. 11"/>
    <n v="0.1"/>
    <s v="MI"/>
    <m/>
    <m/>
    <m/>
    <m/>
    <m/>
    <m/>
    <m/>
    <m/>
    <m/>
    <s v="No"/>
    <m/>
    <m/>
  </r>
  <r>
    <n v="106838"/>
    <s v="0081011797"/>
    <s v="INSYP"/>
    <n v="222"/>
    <n v="1411041"/>
    <s v="N/A"/>
    <s v="BRIDGE REHAB - RTE. I-81 OVER TINKER CREEK (STR. 03228)"/>
    <d v="2016-11-16T00:00:00"/>
    <s v="CONSTRUCTION COMPLETED"/>
    <s v="Jeff.Echols"/>
    <s v="Jeff.Echols@VDOT.virginia.gov"/>
    <s v="Bridge Rehab w/o Added Capacity"/>
    <s v="Bridge Rehabilitation - Rte. I-81 (NBL and SBL) over Tinker Creek and NSRR - (Ext. Str. ID 03228; VA Str. No. 2026 and Ext. Str. ID 03229; VA Str. No. 2027)"/>
    <x v="7"/>
    <s v="Botetourt County"/>
    <s v="SALEM"/>
    <s v="Southwestern"/>
    <s v="Roanoke : Botetourt County"/>
    <s v="Roanoke Valley-Alleghany Regional Commission : Botetourt"/>
    <s v="RURAL INTERSTATE"/>
    <s v="I"/>
    <s v="Interstate"/>
    <m/>
    <s v="I-81N"/>
    <n v="149.72"/>
    <s v="2.32 Mi. Roanoke Co. Line"/>
    <n v="149.79"/>
    <s v="0.79 Mi. Int. Rte. 220"/>
    <n v="0.1"/>
    <s v="MI"/>
    <m/>
    <m/>
    <m/>
    <m/>
    <m/>
    <m/>
    <m/>
    <m/>
    <m/>
    <s v="No"/>
    <m/>
    <m/>
  </r>
  <r>
    <n v="106878"/>
    <s v="9999962265"/>
    <s v="INSYP"/>
    <n v="222"/>
    <n v="1410675"/>
    <s v="N/A"/>
    <s v="SALEM DISTRICT PRIMARY GUARDRAIL UPGRADES - VARIOUS ROUTES"/>
    <m/>
    <s v="CONSTRUCTION COMPLETED"/>
    <s v="M.Mann"/>
    <s v="M.Mann@VDOT.virginia.gov"/>
    <s v="Safety"/>
    <s v="Project to use REGIONAL CONTRACT UPC 106424 to install and replace existing guardrail to current standanrds on various primary routes in Salem District. "/>
    <x v="7"/>
    <s v="Salem District-wide"/>
    <m/>
    <s v="Southwestern"/>
    <s v="NonMPO : NonMPO"/>
    <m/>
    <s v="RURAL PRINCIPAL ARTERIAL"/>
    <s v="P"/>
    <s v="Primary"/>
    <m/>
    <m/>
    <m/>
    <s v="VARIOUS"/>
    <m/>
    <s v="VARIOUS"/>
    <m/>
    <m/>
    <m/>
    <m/>
    <m/>
    <m/>
    <m/>
    <m/>
    <m/>
    <m/>
    <m/>
    <s v="No"/>
    <m/>
    <m/>
  </r>
  <r>
    <n v="107067"/>
    <s v="0058070689"/>
    <s v="PUBLIC"/>
    <n v="226"/>
    <n v="1410866"/>
    <s v="SYIP Details"/>
    <s v="Rt 58 &amp; 680 Patrick County - Safety Improvements"/>
    <m/>
    <s v="WAITING FINANCIAL CLOSURE"/>
    <s v="john.bisnett"/>
    <s v="john.bisnett@VDOT.virginia.gov"/>
    <s v="Safety"/>
    <s v="Project will instal intersection control beacons at the Route 58 &amp; 680 intersection in Patrick County. "/>
    <x v="7"/>
    <s v="Patrick County"/>
    <s v="MARTINSVILLE"/>
    <s v="Southwestern"/>
    <s v="NonMPO : NonMPO"/>
    <s v="West Piedmont : Patrick"/>
    <s v="RURAL MINOR ARTERIAL"/>
    <s v="P"/>
    <s v="Primary"/>
    <s v="Jeb Stuart Highway"/>
    <s v=""/>
    <m/>
    <s v="Route 58"/>
    <m/>
    <s v="Route 680"/>
    <m/>
    <m/>
    <m/>
    <m/>
    <m/>
    <m/>
    <m/>
    <m/>
    <m/>
    <m/>
    <m/>
    <s v="No"/>
    <m/>
    <m/>
  </r>
  <r>
    <n v="107156"/>
    <s v="ST2A962F16"/>
    <s v="INSYP"/>
    <n v="236"/>
    <n v="1436285"/>
    <s v="N/A"/>
    <s v="F16 ST Secondaries Carroll and Floyd Co ST2A-962-F16"/>
    <d v="2016-10-27T00:00:00"/>
    <s v="CONSTRUCTION COMPLETED"/>
    <s v="M.Mann"/>
    <s v="M.Mann@VDOT.virginia.gov"/>
    <s v="Resurfacing"/>
    <s v="F16 ST Secondaries Surface Treatment Carroll and Floyd Co ST2A-962-F16"/>
    <x v="7"/>
    <s v="Salem District-wide"/>
    <m/>
    <s v="Southwestern"/>
    <s v="NonMPO : NonMPO"/>
    <m/>
    <s v="RURAL MINOR COLLECTOR"/>
    <s v="S"/>
    <s v="Secondary"/>
    <m/>
    <s v=""/>
    <m/>
    <s v="Various"/>
    <m/>
    <s v="Various"/>
    <n v="39.21"/>
    <s v="MI"/>
    <m/>
    <m/>
    <m/>
    <m/>
    <m/>
    <m/>
    <m/>
    <m/>
    <m/>
    <s v="No"/>
    <m/>
    <m/>
  </r>
  <r>
    <n v="107157"/>
    <s v="ST2B962F16"/>
    <s v="INSYP"/>
    <n v="236"/>
    <n v="1436286"/>
    <s v="N/A"/>
    <s v="F16 ST Secondaries Giles, Mont., Pulaski Co ST2B-962-F16"/>
    <d v="2016-10-28T00:00:00"/>
    <s v="CONSTRUCTION COMPLETED"/>
    <s v="M.Mann"/>
    <s v="M.Mann@VDOT.virginia.gov"/>
    <s v="Resurfacing"/>
    <s v="F16 Surface Treatment Secondaries Giles, Mont., Pulaski Co ST2B-962-F16"/>
    <x v="7"/>
    <s v="Salem District-wide"/>
    <m/>
    <s v="Southwestern"/>
    <s v="NonMPO : NonMPO"/>
    <m/>
    <s v="RURAL LOCAL"/>
    <s v="S"/>
    <s v="Secondary"/>
    <m/>
    <s v=""/>
    <m/>
    <s v="Various"/>
    <m/>
    <s v="Various"/>
    <n v="35.950000000000003"/>
    <s v="MI"/>
    <m/>
    <m/>
    <m/>
    <m/>
    <m/>
    <m/>
    <m/>
    <m/>
    <m/>
    <s v="No"/>
    <m/>
    <m/>
  </r>
  <r>
    <n v="107159"/>
    <s v="0759031629"/>
    <s v="INSYP"/>
    <n v="236"/>
    <n v="1411006"/>
    <s v="N/A"/>
    <s v="RTE 759 - RESURFACE NON-HARDSURFACED ROAD"/>
    <m/>
    <s v="CONSTRUCTION COMPLETED"/>
    <s v="Christopher.Price"/>
    <s v="Christopher.Price@VDOT.virginia.gov"/>
    <s v="Resurfacing"/>
    <s v="RESURFACE NON-HARDSURFACED ROADWAY"/>
    <x v="7"/>
    <s v="Floyd County"/>
    <s v="CHRISTIANSBURG"/>
    <s v="Southwestern"/>
    <s v="NonMPO : NonMPO"/>
    <s v="New River Valley : Floyd"/>
    <s v="RURAL LOCAL"/>
    <s v="S"/>
    <s v="Secondary"/>
    <s v="VAUGHN'S MILL ROAD"/>
    <s v="SC-759N (Floyd County)"/>
    <n v="0"/>
    <s v="ROUTE 624 SHADY GROVE ROAD"/>
    <n v="1.7"/>
    <s v="0.8 MILES SE ROUTE 622 INDIAN VALLEY POST OFFICE ROAD"/>
    <n v="1.7"/>
    <s v="MI"/>
    <m/>
    <m/>
    <m/>
    <m/>
    <n v="1.7"/>
    <m/>
    <m/>
    <m/>
    <m/>
    <s v="No"/>
    <m/>
    <m/>
  </r>
  <r>
    <n v="107161"/>
    <s v="ST2D033F16"/>
    <s v="INSYP"/>
    <n v="236"/>
    <n v="1436287"/>
    <s v="N/A"/>
    <s v="F16 ST Secondaries Franklin County ST2D-033-F16"/>
    <d v="2016-10-21T00:00:00"/>
    <s v="WAITING FINANCIAL CLOSURE"/>
    <s v="M.Mann"/>
    <s v="M.Mann@VDOT.virginia.gov"/>
    <s v="Resurfacing"/>
    <s v="F16 Surface Treatment Secondaries in Franklin County ST2D-033-F16"/>
    <x v="7"/>
    <s v="Franklin County"/>
    <s v="BEDFORD"/>
    <s v="Southwestern"/>
    <s v="NonMPO : NonMPO"/>
    <s v="West Piedmont : Franklin"/>
    <s v="RURAL LOCAL"/>
    <s v="S"/>
    <s v="Secondary"/>
    <m/>
    <s v=""/>
    <m/>
    <s v="Various"/>
    <m/>
    <s v="Various"/>
    <n v="32.15"/>
    <s v="MI"/>
    <m/>
    <m/>
    <m/>
    <m/>
    <m/>
    <m/>
    <m/>
    <m/>
    <m/>
    <s v="No"/>
    <m/>
    <m/>
  </r>
  <r>
    <n v="107162"/>
    <s v="ST2E962F16"/>
    <s v="INSYP"/>
    <n v="236"/>
    <n v="1436288"/>
    <s v="N/A"/>
    <s v="F16 ST Secondaries Bote., Craig, Roanoke ST2E-962-F16"/>
    <d v="2016-10-27T00:00:00"/>
    <s v="CONSTRUCTION COMPLETED"/>
    <s v="M.Mann"/>
    <s v="M.Mann@VDOT.virginia.gov"/>
    <s v="Resurfacing"/>
    <s v="F16 Surface Treatment Secondaries Bote., Craig, Roanoke ST2E-962-F16"/>
    <x v="7"/>
    <s v="Salem District-wide"/>
    <m/>
    <s v="Southwestern"/>
    <s v="NonMPO : NonMPO"/>
    <m/>
    <s v="URBAN LOCAL"/>
    <s v="S"/>
    <s v="Secondary"/>
    <m/>
    <s v=""/>
    <m/>
    <s v="Various"/>
    <m/>
    <s v="Various"/>
    <n v="58.97"/>
    <s v="MI"/>
    <m/>
    <m/>
    <m/>
    <m/>
    <m/>
    <m/>
    <m/>
    <m/>
    <m/>
    <s v="No"/>
    <m/>
    <m/>
  </r>
  <r>
    <n v="107163"/>
    <s v="ST2F009F16"/>
    <s v="INSYP"/>
    <n v="236"/>
    <n v="1436289"/>
    <s v="N/A"/>
    <s v="F16 ST Secondaries Bedford County ST2F-009-F16"/>
    <d v="2016-10-15T00:00:00"/>
    <s v="WAITING FINANCIAL CLOSURE"/>
    <s v="Heather.Patel"/>
    <s v="Heather.Patel@VDOT.virginia.gov"/>
    <s v="Resurfacing"/>
    <s v="F16 Surface Treatment Secondaries Bedford County ST2F-009-F16"/>
    <x v="7"/>
    <s v="Bedford County"/>
    <s v="BEDFORD"/>
    <s v="Southwestern"/>
    <s v="NonMPO : NonMPO"/>
    <s v="Central Virginia : Bedford"/>
    <s v="URBAN LOCAL"/>
    <s v="S"/>
    <s v="Secondary"/>
    <m/>
    <s v=""/>
    <m/>
    <s v="Various"/>
    <m/>
    <s v="Various"/>
    <n v="26.75"/>
    <s v="MI"/>
    <m/>
    <m/>
    <m/>
    <m/>
    <m/>
    <m/>
    <m/>
    <m/>
    <m/>
    <s v="No"/>
    <m/>
    <m/>
  </r>
  <r>
    <n v="107164"/>
    <s v="LM2E962F16"/>
    <s v="INSYP"/>
    <n v="236"/>
    <n v="1436290"/>
    <s v="N/A"/>
    <s v="FY16 Districtwide Primary Latex Schedule LM2E-962-F16"/>
    <d v="2016-10-21T00:00:00"/>
    <s v="CONSTRUCTION COMPLETED"/>
    <s v="M.Mann"/>
    <s v="M.Mann@VDOT.virginia.gov"/>
    <s v="Resurfacing"/>
    <s v="latex various primary routes"/>
    <x v="7"/>
    <s v="Salem District-wide"/>
    <m/>
    <s v="Southwestern"/>
    <s v="NonMPO : NonMPO"/>
    <m/>
    <s v="URBAN PRINCIPAL ARTERIAL"/>
    <s v="P"/>
    <s v="Primary"/>
    <m/>
    <s v=""/>
    <m/>
    <s v="Various"/>
    <m/>
    <s v="Various"/>
    <n v="27.69"/>
    <s v="MI"/>
    <m/>
    <m/>
    <m/>
    <m/>
    <m/>
    <m/>
    <m/>
    <m/>
    <m/>
    <s v="No"/>
    <m/>
    <m/>
  </r>
  <r>
    <n v="107165"/>
    <s v="SS2C962F16"/>
    <s v="INSYP"/>
    <n v="236"/>
    <n v="1436291"/>
    <s v="N/A"/>
    <s v="F16 Cape Seal Districtwide Primary SS2C-962-F16"/>
    <d v="2016-10-19T00:00:00"/>
    <s v="CONSTRUCTION COMPLETED"/>
    <s v="M.Mann"/>
    <s v="M.Mann@VDOT.virginia.gov"/>
    <s v="Resurfacing"/>
    <s v="cape seal/slurry seal various primary routes"/>
    <x v="7"/>
    <s v="Salem District-wide"/>
    <m/>
    <s v="Southwestern"/>
    <s v="NonMPO : NonMPO"/>
    <m/>
    <s v="URBAN COLLECTOR"/>
    <s v="P"/>
    <s v="Primary"/>
    <m/>
    <s v=""/>
    <m/>
    <s v="Various"/>
    <m/>
    <s v="Various"/>
    <n v="48.64"/>
    <s v="MI"/>
    <m/>
    <m/>
    <m/>
    <m/>
    <m/>
    <m/>
    <m/>
    <m/>
    <m/>
    <s v="No"/>
    <m/>
    <m/>
  </r>
  <r>
    <n v="107166"/>
    <s v="SS2A962F16"/>
    <s v="INSYP"/>
    <n v="236"/>
    <n v="1436292"/>
    <s v="N/A"/>
    <s v="F16 Slurry Seal Districtwide Secondary SS2A-962-F16"/>
    <d v="2016-09-21T00:00:00"/>
    <s v="CONSTRUCTION COMPLETED"/>
    <s v="M.Mann"/>
    <s v="M.Mann@VDOT.virginia.gov"/>
    <s v="Resurfacing"/>
    <s v="F16 Slurry Seal Districtwide Secondary SS2A-962-F16"/>
    <x v="7"/>
    <s v="Salem District-wide"/>
    <m/>
    <s v="Southwestern"/>
    <s v="NonMPO : NonMPO"/>
    <m/>
    <s v="URBAN LOCAL"/>
    <s v="S"/>
    <s v="Secondary"/>
    <m/>
    <s v=""/>
    <m/>
    <s v="Various"/>
    <m/>
    <s v="Various"/>
    <n v="27.49"/>
    <s v="MI"/>
    <m/>
    <m/>
    <m/>
    <m/>
    <m/>
    <m/>
    <m/>
    <m/>
    <m/>
    <s v="No"/>
    <m/>
    <m/>
  </r>
  <r>
    <n v="107286"/>
    <s v="U000154R12"/>
    <s v="PUBLIC"/>
    <n v="226"/>
    <n v="1419162"/>
    <s v="SYIP Details"/>
    <s v="Pavement Overlay at Various Locations"/>
    <m/>
    <s v="CONSTRUCTION COMPLETED"/>
    <s v="Adam.Czesnowski"/>
    <s v="Adam.Czesnowski@VDOT.virginia.gov"/>
    <s v="Resurfacing"/>
    <s v="RS Maintenance Project - Pavement overlay on various streets"/>
    <x v="7"/>
    <s v="Christiansburg"/>
    <s v="CHRISTIANSBURG"/>
    <s v="Southwestern"/>
    <s v="New River Valley : Christiansburg"/>
    <s v="New River Valley : Christiansburg"/>
    <s v="URBAN COLLECTOR"/>
    <s v="U"/>
    <s v="Urban"/>
    <s v="Various"/>
    <s v=""/>
    <m/>
    <s v="Multiple"/>
    <m/>
    <s v="Multiple"/>
    <m/>
    <m/>
    <m/>
    <m/>
    <m/>
    <m/>
    <m/>
    <m/>
    <m/>
    <m/>
    <m/>
    <s v="No"/>
    <m/>
    <m/>
  </r>
  <r>
    <n v="107290"/>
    <s v="U000154R15"/>
    <s v="PUBLIC"/>
    <n v="226"/>
    <n v="1419166"/>
    <s v="SYIP Details"/>
    <s v="Drainage Improvements at Various Locations"/>
    <d v="2016-09-02T00:00:00"/>
    <s v="CONSTRUCTION COMPLETED"/>
    <s v="Adam.Czesnowski"/>
    <s v="Adam.Czesnowski@VDOT.virginia.gov"/>
    <s v="Mitigation of Water Pollution Due to Highway Runof"/>
    <s v="RS Maintenance Project - Repair/replace deteriorating culverts under streets"/>
    <x v="7"/>
    <s v="Christiansburg"/>
    <s v="CHRISTIANSBURG"/>
    <s v="Southwestern"/>
    <s v="New River Valley : Christiansburg"/>
    <s v="New River Valley : Christiansburg"/>
    <s v="URBAN COLLECTOR"/>
    <s v="U"/>
    <s v="Urban"/>
    <m/>
    <s v=""/>
    <m/>
    <s v="Various"/>
    <m/>
    <s v="Various"/>
    <m/>
    <m/>
    <m/>
    <m/>
    <m/>
    <m/>
    <m/>
    <m/>
    <m/>
    <m/>
    <m/>
    <s v="No"/>
    <m/>
    <m/>
  </r>
  <r>
    <n v="107292"/>
    <s v="1323033R11"/>
    <s v="PUBLIC"/>
    <n v="226"/>
    <n v="1419119"/>
    <s v="SYIP Details"/>
    <s v="Rural Addition - Crawford Drive"/>
    <d v="2016-08-11T00:00:00"/>
    <s v="WAITING FINANCIAL CLOSURE"/>
    <s v="dan.sochor"/>
    <s v="dan.sochor@VDOT.virginia.gov"/>
    <s v="Reconstruction w/o Added Capacity"/>
    <s v="RS Construction Project - Rural Addition - Grading, drainage, and surface of existing roadway"/>
    <x v="7"/>
    <s v="Franklin County"/>
    <s v="BEDFORD"/>
    <s v="Southwestern"/>
    <s v="NonMPO : NonMPO"/>
    <s v="West Piedmont : Franklin"/>
    <s v="RURAL LOCAL"/>
    <s v="S"/>
    <s v="Secondary"/>
    <s v="Crawford Drive"/>
    <s v="SC-1323E (Franklin County)"/>
    <n v="0"/>
    <s v="Scruggs Road"/>
    <n v="0.06"/>
    <s v="End Road"/>
    <n v="0.22"/>
    <s v="MI"/>
    <m/>
    <m/>
    <m/>
    <m/>
    <m/>
    <m/>
    <m/>
    <m/>
    <m/>
    <s v="No"/>
    <m/>
    <m/>
  </r>
  <r>
    <n v="107298"/>
    <s v="U000279R27"/>
    <s v="PUBLIC"/>
    <n v="226"/>
    <n v="1419151"/>
    <s v="SYIP Details"/>
    <s v="Pavement Reconstruction and Overlay at Various Locations"/>
    <m/>
    <s v="CONSTRUCTION COMPLETED"/>
    <s v="Adam.Czesnowski"/>
    <s v="Adam.Czesnowski@VDOT.virginia.gov"/>
    <s v="Restoration and Rehabilitation"/>
    <s v="RS Construction Project - Reconstruction and Overlay of various streets.  "/>
    <x v="7"/>
    <s v="Pearisburg"/>
    <s v="CHRISTIANSBURG"/>
    <s v="Southwestern"/>
    <s v="NonMPO : NonMPO"/>
    <s v="New River Valley : Pearisburg"/>
    <s v="RURAL LOCAL"/>
    <s v="U"/>
    <s v="Urban"/>
    <s v="Various"/>
    <s v=""/>
    <m/>
    <s v="Multiple"/>
    <m/>
    <s v="Multiple"/>
    <m/>
    <m/>
    <m/>
    <m/>
    <m/>
    <m/>
    <m/>
    <m/>
    <m/>
    <m/>
    <m/>
    <s v="No"/>
    <m/>
    <m/>
  </r>
  <r>
    <n v="107303"/>
    <s v="U000128R79"/>
    <s v="PUBLIC"/>
    <n v="226"/>
    <n v="1419146"/>
    <s v="SYIP Details"/>
    <s v="Bridge Rehabilitation"/>
    <d v="2016-12-15T00:00:00"/>
    <s v="CONSTRUCTION COMPLETED"/>
    <s v="Cheryl.Becker"/>
    <s v="Cheryl.Becker@VDOT.virginia.gov"/>
    <s v="Bridge Rehab w/o Added Capacity"/>
    <s v="RS Maintenance Project - Regular maintenance / epoxy overlay for skid resistance to city bridges"/>
    <x v="7"/>
    <s v="Roanoke"/>
    <s v="SALEM"/>
    <s v="Southwestern"/>
    <s v="Roanoke : Roanoke City"/>
    <s v="Roanoke Valley-Alleghany Regional Commission : Roanoke"/>
    <s v="URBAN COLLECTOR"/>
    <s v="U"/>
    <s v="Urban"/>
    <m/>
    <s v=""/>
    <m/>
    <s v="500' north of the bridge"/>
    <m/>
    <s v="500' south of the bridge"/>
    <m/>
    <m/>
    <m/>
    <m/>
    <m/>
    <m/>
    <m/>
    <m/>
    <m/>
    <m/>
    <m/>
    <s v="No"/>
    <m/>
    <m/>
  </r>
  <r>
    <n v="107538"/>
    <s v="PM24009F16"/>
    <s v="INSYP"/>
    <n v="236"/>
    <n v="1436405"/>
    <s v="N/A"/>
    <s v="F16 Plant Mix Federal Secondaries Bedford Co. PM24-009-F16"/>
    <d v="2016-12-01T00:00:00"/>
    <s v="WAITING FINANCIAL CLOSURE"/>
    <s v="Stephanie.Griffin"/>
    <s v="Stephanie.Griffin@VDOT.virginia.gov"/>
    <s v="Resurfacing"/>
    <s v="Plant Mix variouos secondaries Bedford County PM24-009-F16."/>
    <x v="7"/>
    <s v="Bedford County"/>
    <s v="BEDFORD"/>
    <s v="Southwestern"/>
    <s v="Roanoke : Bedford County"/>
    <s v="Central Virginia : Bedford"/>
    <s v="RURAL MAJOR COLLECTOR"/>
    <s v="S"/>
    <s v="Secondary"/>
    <m/>
    <s v=""/>
    <m/>
    <s v="Various"/>
    <m/>
    <s v="Various"/>
    <n v="5.59"/>
    <s v="MI"/>
    <m/>
    <m/>
    <m/>
    <m/>
    <m/>
    <m/>
    <m/>
    <m/>
    <m/>
    <s v="No"/>
    <m/>
    <m/>
  </r>
  <r>
    <n v="107635"/>
    <s v="9999962397"/>
    <s v="NOSYP"/>
    <s v="N/A"/>
    <s v="N/A"/>
    <s v="N/A"/>
    <s v="ON-CALL PAVING - CHRISTIANSBURG RESIDENCY "/>
    <m/>
    <s v="WAITING FINANCIAL CLOSURE"/>
    <s v="Robin.Keeler"/>
    <s v="Robin.Keeler@VDOT.virginia.gov"/>
    <s v="Resurfacing"/>
    <s v="UPC is to be used to advertise an on-call paving contract for the Christianburg Residency. As individual work locations are identified in the future,  funding will be allocated and added to the UPC as required. "/>
    <x v="7"/>
    <s v="Salem District-wide"/>
    <m/>
    <s v="Southwestern"/>
    <s v="NonMPO : NonMPO"/>
    <m/>
    <s v="RURAL LOCAL"/>
    <s v="N"/>
    <s v="Miscellaneous"/>
    <s v="Various"/>
    <s v=""/>
    <m/>
    <s v="Various"/>
    <m/>
    <s v="Various"/>
    <m/>
    <m/>
    <m/>
    <m/>
    <m/>
    <m/>
    <m/>
    <m/>
    <m/>
    <m/>
    <m/>
    <s v="No"/>
    <m/>
    <m/>
  </r>
  <r>
    <n v="107637"/>
    <s v="9999962399"/>
    <s v="NOSYP"/>
    <s v="N/A"/>
    <s v="N/A"/>
    <s v="N/A"/>
    <s v="ON-CALL PAVING - SALEM RESIDENCY"/>
    <m/>
    <s v="WAITING FINANCIAL CLOSURE"/>
    <s v="Robin.Keeler"/>
    <s v="Robin.Keeler@VDOT.virginia.gov"/>
    <s v="Resurfacing"/>
    <s v="UPC is to be used to advertise an on-call paving contract for the Salem Residency. As individual work locations are identified in the future,  funding will be allocated and added to the UPC as required. "/>
    <x v="7"/>
    <s v="Salem District-wide"/>
    <m/>
    <s v="Southwestern"/>
    <s v="NonMPO : NonMPO"/>
    <m/>
    <s v="RURAL LOCAL"/>
    <s v="N"/>
    <s v="Miscellaneous"/>
    <s v="Various"/>
    <s v=""/>
    <m/>
    <s v="Various"/>
    <m/>
    <s v="Various"/>
    <m/>
    <m/>
    <m/>
    <m/>
    <m/>
    <m/>
    <m/>
    <m/>
    <m/>
    <m/>
    <m/>
    <s v="No"/>
    <m/>
    <m/>
  </r>
  <r>
    <n v="107638"/>
    <s v="9999962400"/>
    <s v="NOSYP"/>
    <s v="N/A"/>
    <s v="N/A"/>
    <s v="N/A"/>
    <s v="ON-CALL PAVING - BEDFORD RESIDENCY"/>
    <m/>
    <s v="WAITING FINANCIAL CLOSURE"/>
    <s v="Robin.Keeler"/>
    <s v="Robin.Keeler@VDOT.virginia.gov"/>
    <s v="Resurfacing"/>
    <s v="UPC is to be used to advertise an on-call paving contract for the Bedford Residency. As individual work locations are identified in the future,  funding will be allocated and added to the UPC as required. "/>
    <x v="7"/>
    <s v="Salem District-wide"/>
    <m/>
    <s v="Southwestern"/>
    <s v="NonMPO : NonMPO"/>
    <m/>
    <s v="RURAL LOCAL"/>
    <s v="N"/>
    <s v="Miscellaneous"/>
    <s v="Various"/>
    <s v=""/>
    <m/>
    <s v="Various"/>
    <m/>
    <s v="Various"/>
    <m/>
    <m/>
    <m/>
    <m/>
    <m/>
    <m/>
    <m/>
    <m/>
    <m/>
    <m/>
    <m/>
    <s v="No"/>
    <m/>
    <m/>
  </r>
  <r>
    <n v="107639"/>
    <s v="9999962401"/>
    <s v="NOSYP"/>
    <s v="N/A"/>
    <s v="N/A"/>
    <s v="N/A"/>
    <s v="ON-CALL PAVING - VARIOUS TAMS ROUTES IN MONT/PULASKI CO. "/>
    <m/>
    <s v="WAITING FINANCIAL CLOSURE"/>
    <s v="Robin.Keeler"/>
    <s v="Robin.Keeler@VDOT.virginia.gov"/>
    <s v="Resurfacing"/>
    <s v="UPC is to be used to advertise on-call paving contract. for (TAMS) Interstate Routes Iin Montgomery and Pulaski Counties in the Salem District.   Project was advertised twice and bids were too high. It will not be re-advertised."/>
    <x v="7"/>
    <s v="Salem District-wide"/>
    <m/>
    <s v="Southwestern"/>
    <s v="NonMPO : NonMPO"/>
    <m/>
    <s v="URBAN INTERSTATE"/>
    <s v="I"/>
    <s v="Interstate"/>
    <s v="Various"/>
    <s v=""/>
    <m/>
    <s v="Various"/>
    <m/>
    <s v="Various"/>
    <m/>
    <m/>
    <m/>
    <m/>
    <m/>
    <m/>
    <m/>
    <m/>
    <m/>
    <m/>
    <m/>
    <s v="No"/>
    <m/>
    <m/>
  </r>
  <r>
    <n v="108082"/>
    <s v="U000128R82"/>
    <s v="PUBLIC"/>
    <n v="226"/>
    <n v="1427802"/>
    <s v="SYIP Details"/>
    <s v="Andrews / Cove Road Stormwater Drainage Improvements"/>
    <m/>
    <s v="CONSTRUCTION COMPLETED"/>
    <s v="Adam.Czesnowski"/>
    <s v="Adam.Czesnowski@VDOT.virginia.gov"/>
    <s v="Mitigation of Water Pollution Due to Highway Runof"/>
    <s v="RS Construction Project - Breakout of Annual Citywide Storm Drain Improvements - installation of storm drain pipes, storm drain structures, rock removal, asphalt milling and overlay, utility relocation, site restoration, and associated work on Andrews Road and Cove Road"/>
    <x v="7"/>
    <s v="Roanoke"/>
    <s v="SALEM"/>
    <s v="Southwestern"/>
    <s v="Roanoke : Roanoke City"/>
    <s v="Roanoke Valley-Alleghany Regional Commission : Roanoke"/>
    <s v="URBAN COLLECTOR"/>
    <s v="U"/>
    <s v="Urban"/>
    <m/>
    <s v=""/>
    <m/>
    <s v="Multiple"/>
    <m/>
    <s v="Multiple"/>
    <m/>
    <m/>
    <m/>
    <m/>
    <m/>
    <m/>
    <m/>
    <m/>
    <m/>
    <m/>
    <m/>
    <s v="No"/>
    <m/>
    <m/>
  </r>
  <r>
    <n v="108102"/>
    <s v="9999962412"/>
    <s v="NOSYP"/>
    <s v="N/A"/>
    <s v="N/A"/>
    <s v="N/A"/>
    <s v="GR Upgrades for Paving - Task 1"/>
    <m/>
    <s v="WAITING FINANCIAL CLOSURE"/>
    <s v="alex.vandyke"/>
    <s v="alex.vandyke@VDOT.virginia.gov"/>
    <s v="Safety"/>
    <s v="This task order will upgrade guardrail for associated 2016 paving schedules as required by federal agreement.  This will be the first of multiple projects used to address required 2016 GR upgrades. "/>
    <x v="7"/>
    <s v="Salem District-wide"/>
    <m/>
    <s v="Southwestern"/>
    <s v="Roanoke : Salem District-wide"/>
    <m/>
    <s v="RURAL PRINCIPAL ARTERIAL"/>
    <s v="P"/>
    <s v="Primary"/>
    <m/>
    <s v=""/>
    <m/>
    <s v="Various"/>
    <m/>
    <s v="Various"/>
    <m/>
    <m/>
    <m/>
    <m/>
    <m/>
    <m/>
    <m/>
    <m/>
    <m/>
    <m/>
    <m/>
    <s v="No"/>
    <m/>
    <m/>
  </r>
  <r>
    <n v="108172"/>
    <s v="0099125106"/>
    <s v="PUBLIC"/>
    <n v="226"/>
    <n v="1427949"/>
    <s v="SYIP Details"/>
    <s v="Rte 99- Sign installation"/>
    <m/>
    <s v="CONSTRUCTION COMPLETED"/>
    <s v="jim.henegar"/>
    <s v="jim.henegar@VDOT.virginia.gov"/>
    <s v="Other"/>
    <s v="Install New River Trail State Park supplemental guide signs along Route 99 from the I-81 SB Exit 94 Interchange to 0.816 mi. N of Route 611."/>
    <x v="7"/>
    <s v="Pulaski"/>
    <s v="CHRISTIANSBURG"/>
    <s v="Southwestern"/>
    <s v="NonMPO : NonMPO"/>
    <s v="New River Valley : Pulaski"/>
    <s v="URBAN MINOR ARTERIAL"/>
    <s v="U"/>
    <s v="Urban"/>
    <s v="E. Main Street/Count Pulaski Drive"/>
    <s v="VA-99W"/>
    <n v="1.97"/>
    <s v="0.816 mi N. of Route 611"/>
    <n v="5.0199999999999996"/>
    <s v="I-81 SB Exit 94 Interchange"/>
    <n v="2.83"/>
    <s v="MI"/>
    <m/>
    <m/>
    <m/>
    <m/>
    <m/>
    <m/>
    <m/>
    <m/>
    <m/>
    <s v="No"/>
    <m/>
    <m/>
  </r>
  <r>
    <n v="108276"/>
    <s v="9999962419"/>
    <s v="NOSYP"/>
    <s v="N/A"/>
    <s v="N/A"/>
    <s v="N/A"/>
    <s v=" I-81 &amp; I-77 MARKING RETRACE - FALL 2016 - SALEM DISTRICT"/>
    <m/>
    <s v="WAITING FINANCIAL CLOSURE"/>
    <s v="alex.vandyke"/>
    <s v="alex.vandyke@VDOT.virginia.gov"/>
    <s v="Safety"/>
    <s v="Project to use REGIONAL CONTRACT UPC 106425 to replace/retrace center line and edge line pavement markings on Interstate 81 &amp; 77 in the Salem District in Fall 2016.  "/>
    <x v="7"/>
    <s v="Salem District-wide"/>
    <m/>
    <s v="Southwestern"/>
    <s v="Roanoke : Salem District-wide"/>
    <m/>
    <s v="RURAL INTERSTATE"/>
    <s v="I"/>
    <s v="Interstate"/>
    <m/>
    <s v=""/>
    <m/>
    <s v="I-77"/>
    <m/>
    <s v="I-81"/>
    <m/>
    <m/>
    <m/>
    <m/>
    <m/>
    <m/>
    <m/>
    <m/>
    <m/>
    <m/>
    <m/>
    <s v="No"/>
    <m/>
    <m/>
  </r>
  <r>
    <n v="108291"/>
    <s v="9999962422"/>
    <s v="NOSYP"/>
    <s v="N/A"/>
    <s v="N/A"/>
    <s v="N/A"/>
    <s v="GR Upgrades for 2014 &amp; older paving - Salem  Dist."/>
    <m/>
    <s v="WAITING FINANCIAL CLOSURE"/>
    <s v="alex.vandyke"/>
    <s v="alex.vandyke@VDOT.virginia.gov"/>
    <s v="Safety"/>
    <s v="Project to use REGIONAL CONTRACT UPC 106424 to install and replace existing guardrail to current standards on various  routes in Salem District associated with 2014 and older paving schedules. "/>
    <x v="7"/>
    <s v="Salem District-wide"/>
    <m/>
    <s v="Southwestern"/>
    <s v="Roanoke : Salem District-wide"/>
    <m/>
    <s v="URBAN INTERSTATE"/>
    <s v="P"/>
    <s v="Primary"/>
    <m/>
    <s v=""/>
    <m/>
    <s v="Various"/>
    <m/>
    <s v="Various"/>
    <m/>
    <m/>
    <m/>
    <m/>
    <m/>
    <m/>
    <m/>
    <m/>
    <m/>
    <m/>
    <m/>
    <s v="No"/>
    <m/>
    <m/>
  </r>
  <r>
    <n v="108297"/>
    <s v="9999962417"/>
    <s v="INSYP"/>
    <n v="236"/>
    <n v="1436509"/>
    <s v="N/A"/>
    <s v="FED ELIG. SECONDARY MARKING RETRACE - SALEM DISTRICT 2016"/>
    <m/>
    <s v="CONSTRUCTION COMPLETED"/>
    <s v="M.Mann"/>
    <s v="M.Mann@VDOT.virginia.gov"/>
    <s v="Safety"/>
    <s v="Task Order to retrace federally eligible secondary routes within the Southern Construction Area of the Salem District. Counties include Carroll, Floyd, Giles, Henry, Montgomery, Patrick, and Pulaski. "/>
    <x v="7"/>
    <s v="Salem District-wide"/>
    <m/>
    <s v="Southwestern"/>
    <s v="Roanoke : Salem District-wide"/>
    <m/>
    <s v="RURAL MAJOR COLLECTOR"/>
    <s v="P"/>
    <s v="Primary"/>
    <m/>
    <s v=""/>
    <m/>
    <s v="Various"/>
    <m/>
    <s v="Various"/>
    <m/>
    <m/>
    <m/>
    <m/>
    <m/>
    <m/>
    <m/>
    <m/>
    <m/>
    <m/>
    <m/>
    <s v="No"/>
    <m/>
    <m/>
  </r>
  <r>
    <n v="108338"/>
    <s v="PM2R077F16"/>
    <s v="INSYP"/>
    <n v="236"/>
    <n v="1436516"/>
    <s v="N/A"/>
    <s v="Interstate 81 Ramps Plant Mix Contract "/>
    <d v="2017-06-29T00:00:00"/>
    <s v="ADVERTISED"/>
    <s v="M.Mann"/>
    <s v="M.Mann@VDOT.virginia.gov"/>
    <s v="Resurfacing"/>
    <s v="PLANT MIX THE RAMPS AT EX. 89 A/B ON I-81 IN PULASKI COUNTY."/>
    <x v="7"/>
    <s v="Pulaski County"/>
    <s v="CHRISTIANSBURG"/>
    <s v="Southwestern"/>
    <s v="NonMPO : NonMPO"/>
    <s v="New River Valley : Pulaski"/>
    <s v="RURAL INTERSTATE"/>
    <s v="I"/>
    <s v="Interstate"/>
    <m/>
    <s v=""/>
    <m/>
    <s v="VARIOUS"/>
    <m/>
    <s v="VARIOUS"/>
    <n v="2.42"/>
    <s v="MI"/>
    <m/>
    <m/>
    <m/>
    <m/>
    <m/>
    <m/>
    <m/>
    <m/>
    <m/>
    <s v="No"/>
    <m/>
    <m/>
  </r>
  <r>
    <n v="108352"/>
    <s v="U000128389"/>
    <s v="PUBLIC"/>
    <n v="226"/>
    <n v="1435821"/>
    <s v="SYIP Details"/>
    <s v="Laurel Ridge Road / Lewiston Street Drainage Improvements"/>
    <d v="2017-01-18T00:00:00"/>
    <s v="CONSTRUCTION COMPLETED"/>
    <s v="Adam.Czesnowski"/>
    <s v="Adam.Czesnowski@VDOT.virginia.gov"/>
    <s v="Mitigation of Water Pollution Due to Highway Runof"/>
    <s v="Installation of approximately 1,719 feet of various storm drain pipes, 13 storm drain structures, curb and gutter, erosion and sediment controls, dry swales, utility relocation, and associated work to mitigate flooding along 3500 block of Laurel Ridge Road and 4400 block of Lewiston Street."/>
    <x v="7"/>
    <s v="Roanoke"/>
    <s v="SALEM"/>
    <s v="Southwestern"/>
    <s v="Roanoke : Roanoke City"/>
    <s v="Roanoke Valley-Alleghany Regional Commission : Roanoke"/>
    <s v="URBAN COLLECTOR"/>
    <s v="U"/>
    <s v="Urban"/>
    <s v="Laurel Ridge Road"/>
    <s v=""/>
    <m/>
    <s v="Multiple"/>
    <m/>
    <s v="Multiple"/>
    <m/>
    <m/>
    <m/>
    <m/>
    <m/>
    <m/>
    <m/>
    <m/>
    <m/>
    <m/>
    <m/>
    <s v="No"/>
    <m/>
    <m/>
  </r>
  <r>
    <n v="108354"/>
    <s v="U000150261"/>
    <s v="PUBLIC"/>
    <n v="226"/>
    <n v="1435857"/>
    <s v="SYIP Details"/>
    <s v="University City Blvd. Reconstruction - Phase 3"/>
    <m/>
    <s v="CONSTRUCTION COMPLETED"/>
    <s v="Adam.Czesnowski"/>
    <s v="Adam.Czesnowski@VDOT.virginia.gov"/>
    <s v="Reconstruction w/o Added Capacity"/>
    <s v="Work consists of repairing two sections of road and repaving the entire street (phase II / Falcun Drive to Lynn Drive).      "/>
    <x v="7"/>
    <s v="Blacksburg"/>
    <s v="CHRISTIANSBURG"/>
    <s v="Southwestern"/>
    <s v="New River Valley : Blacksburg"/>
    <s v="New River Valley : Blacksburg"/>
    <s v="URBAN MINOR ARTERIAL"/>
    <s v="U"/>
    <s v="Urban"/>
    <s v="University City Boulevard"/>
    <s v="UR-2N (Town of Blacksburg)"/>
    <n v="0.92"/>
    <s v="Lynn Drive"/>
    <n v="1"/>
    <s v="Falcun Drive"/>
    <m/>
    <m/>
    <m/>
    <m/>
    <m/>
    <m/>
    <m/>
    <m/>
    <m/>
    <m/>
    <m/>
    <s v="No"/>
    <m/>
    <m/>
  </r>
  <r>
    <n v="108478"/>
    <s v="0077017848"/>
    <s v="NOSYP"/>
    <s v="N/A"/>
    <s v="N/A"/>
    <s v="N/A"/>
    <s v="On-call GR repair/replacements on I77 in Carroll County"/>
    <m/>
    <s v="WAITING FINANCIAL CLOSURE"/>
    <s v="Robin.Keeler"/>
    <s v="Robin.Keeler@VDOT.virginia.gov"/>
    <s v="Safety"/>
    <s v="Provide on-call repair/replacement of damaged GR on I-77 in Carroll County."/>
    <x v="7"/>
    <s v="Carroll County"/>
    <s v="MARTINSVILLE"/>
    <s v="Southwestern"/>
    <s v="NonMPO : NonMPO"/>
    <s v="Mount Rogers : Carroll"/>
    <s v="RURAL INTERSTATE"/>
    <s v="I"/>
    <s v="Interstate"/>
    <s v="I77"/>
    <s v=""/>
    <m/>
    <s v="VARIOUS"/>
    <m/>
    <s v="VARIOUS"/>
    <m/>
    <m/>
    <m/>
    <m/>
    <m/>
    <m/>
    <m/>
    <m/>
    <m/>
    <m/>
    <m/>
    <s v="No"/>
    <m/>
    <m/>
  </r>
  <r>
    <n v="108516"/>
    <s v="0758077749"/>
    <s v="INSYP"/>
    <n v="226"/>
    <n v="1334276"/>
    <s v="N/A"/>
    <s v="RTE 758 - Grade,Drain,Stabilize and SurfaceTreat unpaved Rd "/>
    <d v="2016-08-13T00:00:00"/>
    <s v="WAITING FINANCIAL CLOSURE"/>
    <s v="Christopher.Price"/>
    <s v="Christopher.Price@VDOT.virginia.gov"/>
    <s v="Reconstruction w/o Added Capacity"/>
    <s v="RTE 758 - Grade,Drain,Stabilize and SurfaceTreat unpaved Rd"/>
    <x v="7"/>
    <s v="Pulaski County"/>
    <s v="CHRISTIANSBURG"/>
    <s v="Southwestern"/>
    <s v="NonMPO : NonMPO"/>
    <s v="New River Valley : Pulaski"/>
    <s v="RURAL LOCAL"/>
    <s v="S"/>
    <s v="Secondary"/>
    <s v="Case Knife Road"/>
    <s v="SC-758E (Pulaski County)"/>
    <n v="0"/>
    <s v="ROUTE 610"/>
    <n v="0.37"/>
    <s v="ESM"/>
    <n v="0.33"/>
    <s v="MI"/>
    <m/>
    <m/>
    <m/>
    <m/>
    <n v="0.33"/>
    <m/>
    <m/>
    <m/>
    <m/>
    <s v="No"/>
    <m/>
    <m/>
  </r>
  <r>
    <n v="108701"/>
    <s v="9999077760"/>
    <s v="NOSYP"/>
    <s v="N/A"/>
    <s v="N/A"/>
    <s v="N/A"/>
    <s v="F16 LATEX NRCC PARKING LOT LM20-962-FY16"/>
    <d v="2016-10-20T00:00:00"/>
    <s v="CONSTRUCTION COMPLETED"/>
    <s v="M.Mann"/>
    <s v="M.Mann@VDOT.virginia.gov"/>
    <s v="Resurfacing"/>
    <s v="LATEX PARKING LOTS AT NRCC"/>
    <x v="7"/>
    <s v="Pulaski County"/>
    <s v="CHRISTIANSBURG"/>
    <s v="Southwestern"/>
    <s v="NonMPO : NonMPO"/>
    <s v="New River Valley : Pulaski"/>
    <s v="N/A"/>
    <s v="S"/>
    <s v="Secondary"/>
    <s v="VARIOUS"/>
    <s v=""/>
    <m/>
    <s v="VARIOUS"/>
    <m/>
    <s v="VARIOUS"/>
    <m/>
    <m/>
    <m/>
    <m/>
    <m/>
    <m/>
    <m/>
    <m/>
    <m/>
    <m/>
    <m/>
    <s v="No"/>
    <m/>
    <m/>
  </r>
  <r>
    <n v="109650"/>
    <s v="U000154226"/>
    <s v="PUBLIC"/>
    <n v="233"/>
    <n v="1459385"/>
    <s v="SYIP Details"/>
    <s v="#SGR - Route 8 - West Main Street Milling and Paving"/>
    <d v="2017-06-27T00:00:00"/>
    <s v="CONSTRUCTION COMPLETED"/>
    <s v="Adam.Czesnowski"/>
    <s v="Adam.Czesnowski@VDOT.virginia.gov"/>
    <s v="Resurfacing"/>
    <s v="FY17 Primary Extension Project - West Main Street Milling and Paving"/>
    <x v="7"/>
    <s v="Christiansburg"/>
    <s v="CHRISTIANSBURG"/>
    <s v="Southwestern"/>
    <s v="New River Valley : Christiansburg"/>
    <s v="New River Valley : Christiansburg"/>
    <s v="URBAN PRINCIPAL ARTERIAL"/>
    <s v="U"/>
    <s v="Urban"/>
    <s v="West Main Street"/>
    <s v="VA-8N"/>
    <n v="54.84"/>
    <s v="Moose Drive NW"/>
    <n v="55.56"/>
    <s v="Radford Street NW"/>
    <n v="0.72"/>
    <s v="MI"/>
    <m/>
    <m/>
    <m/>
    <m/>
    <m/>
    <m/>
    <m/>
    <m/>
    <m/>
    <s v="No"/>
    <m/>
    <m/>
  </r>
  <r>
    <n v="109652"/>
    <s v="U000154227"/>
    <s v="INSYP"/>
    <n v="236"/>
    <n v="1459375"/>
    <s v="N/A"/>
    <s v="Depot Street Mill and Overlay"/>
    <d v="2017-06-26T00:00:00"/>
    <s v="CONSTRUCTION COMPLETED"/>
    <s v="Adam.Czesnowski"/>
    <s v="Adam.Czesnowski@VDOT.virginia.gov"/>
    <s v="Resurfacing"/>
    <s v="Primary Extension Project - Depot Street (Route 111) Mill &amp; Overlay"/>
    <x v="7"/>
    <s v="Christiansburg"/>
    <s v="CHRISTIANSBURG"/>
    <s v="Southwestern"/>
    <s v="New River Valley : Christiansburg"/>
    <s v="New River Valley : Christiansburg"/>
    <s v="URBAN MINOR ARTERIAL"/>
    <s v="U"/>
    <s v="Urban"/>
    <s v="Depot Street NE"/>
    <s v="VA-111E"/>
    <n v="1.55"/>
    <s v="Lester Street NE"/>
    <n v="2.2599999999999998"/>
    <s v="Roanoke Street "/>
    <n v="0.71"/>
    <s v="MI"/>
    <m/>
    <m/>
    <m/>
    <m/>
    <m/>
    <m/>
    <m/>
    <m/>
    <m/>
    <s v="No"/>
    <m/>
    <m/>
  </r>
  <r>
    <n v="109853"/>
    <s v="PM2M060F17"/>
    <s v="NOSYP"/>
    <s v="N/A"/>
    <s v="N/A"/>
    <s v="N/A"/>
    <s v="F17 Plant Mix VA Tech Rte. 314 - Primaries PM2M-060-F17"/>
    <d v="2017-06-29T00:00:00"/>
    <s v="AWARDED"/>
    <s v="M.Mann"/>
    <s v="M.Mann@VDOT.virginia.gov"/>
    <s v="Resurfacing"/>
    <s v="Plant mix Route 314 in Montgomery."/>
    <x v="7"/>
    <s v="Montgomery County"/>
    <s v="CHRISTIANSBURG"/>
    <s v="Southwestern"/>
    <s v="New River Valley : Montgomery County"/>
    <s v="New River Valley : Montgomery"/>
    <s v="RURAL LOCAL"/>
    <s v="P"/>
    <s v="Primary"/>
    <s v="Various"/>
    <s v=""/>
    <m/>
    <s v="Various"/>
    <m/>
    <s v="Various"/>
    <n v="1.03"/>
    <s v="MI"/>
    <m/>
    <m/>
    <m/>
    <m/>
    <m/>
    <m/>
    <m/>
    <m/>
    <m/>
    <s v="No"/>
    <m/>
    <m/>
  </r>
  <r>
    <n v="109905"/>
    <s v="PM29060F17"/>
    <s v="NOSYP"/>
    <s v="N/A"/>
    <s v="N/A"/>
    <s v="N/A"/>
    <s v="F17 Plant Mix Montgomery VT Parking Lot PM29-060-F17"/>
    <d v="2017-06-06T00:00:00"/>
    <s v="CONSTRUCTION STARTED"/>
    <s v="M.Mann"/>
    <s v="M.Mann@VDOT.virginia.gov"/>
    <s v="Resurfacing"/>
    <s v="Pave Parking Lots at Virginia Tech. "/>
    <x v="7"/>
    <s v="Montgomery County"/>
    <s v="CHRISTIANSBURG"/>
    <s v="Southwestern"/>
    <s v="New River Valley : Montgomery County"/>
    <s v="New River Valley : Montgomery"/>
    <s v="N/A"/>
    <s v="N"/>
    <s v="Miscellaneous"/>
    <s v="Various"/>
    <s v=""/>
    <m/>
    <s v="Various"/>
    <m/>
    <s v="Various"/>
    <m/>
    <m/>
    <m/>
    <m/>
    <m/>
    <m/>
    <m/>
    <m/>
    <m/>
    <m/>
    <m/>
    <s v="No"/>
    <m/>
    <m/>
  </r>
  <r>
    <n v="109941"/>
    <s v="0771060834"/>
    <s v="INSYP"/>
    <n v="236"/>
    <n v="1459339"/>
    <s v="N/A"/>
    <s v="ROUTE 771-RESURFACE UNPAVED ROAD"/>
    <m/>
    <s v="WAITING FINANCIAL CLOSURE"/>
    <s v="Christopher.Price"/>
    <s v="Christopher.Price@VDOT.virginia.gov"/>
    <s v="Resurfacing"/>
    <s v="RESURFACE UNPAVED ROAD UTILIZING RURAL RUSTIC GUIDELINES."/>
    <x v="7"/>
    <s v="Montgomery County"/>
    <s v="CHRISTIANSBURG"/>
    <s v="Southwestern"/>
    <s v="NonMPO : NonMPO"/>
    <s v="New River Valley : Montgomery"/>
    <s v="RURAL LOCAL"/>
    <s v="S"/>
    <s v="Secondary"/>
    <s v="STRAWBERRY CIRCLE"/>
    <s v="SC-771N (Montgomery County)"/>
    <n v="0"/>
    <s v="NORTH INTERSECTION OF ROUTE 637"/>
    <n v="0.2"/>
    <s v="SOUTH INTERSECTION OF ROUTE 637"/>
    <n v="0.2"/>
    <s v="MI"/>
    <m/>
    <m/>
    <m/>
    <m/>
    <n v="0.2"/>
    <m/>
    <m/>
    <m/>
    <m/>
    <s v="No"/>
    <m/>
    <m/>
  </r>
  <r>
    <n v="108095"/>
    <s v="BR16968307"/>
    <s v="INSYP"/>
    <n v="236"/>
    <n v="1436471"/>
    <s v="N/A"/>
    <s v="Repaint Existing Bridges - South"/>
    <d v="2017-05-31T00:00:00"/>
    <s v="AWARDED"/>
    <s v="Wayne.Nolde"/>
    <s v="Wayne.Nolde@VDOT.virginia.gov"/>
    <s v="Bridge Rehab w/o Added Capacity"/>
    <s v="Preventive maintenance.  Recoat existing structures to extend the service life of the bridges."/>
    <x v="8"/>
    <s v="Staunton District-wide"/>
    <m/>
    <s v="Northwestern"/>
    <s v="NonMPO : NonMPO"/>
    <m/>
    <s v="RURAL INTERSTATE"/>
    <s v="I"/>
    <s v="Interstate"/>
    <m/>
    <s v=""/>
    <m/>
    <s v="Staunton District Wide - South"/>
    <m/>
    <s v="Bridge Painting"/>
    <m/>
    <m/>
    <m/>
    <m/>
    <m/>
    <m/>
    <m/>
    <m/>
    <m/>
    <m/>
    <m/>
    <s v="N"/>
    <m/>
    <m/>
  </r>
  <r>
    <n v="84645"/>
    <s v="0612007773"/>
    <s v="PUBLIC"/>
    <n v="202"/>
    <n v="538907"/>
    <s v="SYIP Details"/>
    <s v="Improve Intersection with Route 792 (BM)"/>
    <d v="2017-05-26T00:00:00"/>
    <s v="CONSTRUCTION COMPLETED"/>
    <s v="Jason.Hartman"/>
    <s v="Jason.Hartman@VDOT.virginia.gov"/>
    <s v="Reconstruction w/o Added Capacity"/>
    <s v="Intersection Improvement at Route 792"/>
    <x v="8"/>
    <s v="Augusta County"/>
    <s v="HARRISONBURG"/>
    <s v="Northwestern"/>
    <s v="SAW : Augusta County"/>
    <s v="Central Shenandoah : Augusta"/>
    <s v="URBAN COLLECTOR"/>
    <s v="S"/>
    <s v="Secondary"/>
    <s v="Laurel Hill Road"/>
    <s v="SC-612E (Augusta County)"/>
    <n v="11.29"/>
    <s v="0.10 miles West Route 792"/>
    <n v="11.49"/>
    <s v="0.15 miles East Route 792"/>
    <n v="0.25"/>
    <s v="MI"/>
    <m/>
    <m/>
    <m/>
    <m/>
    <m/>
    <m/>
    <m/>
    <m/>
    <m/>
    <s v="N"/>
    <m/>
    <m/>
  </r>
  <r>
    <n v="105637"/>
    <s v="RS15093R05"/>
    <s v="PUBLIC"/>
    <n v="226"/>
    <n v="1335212"/>
    <s v="SYIP Details"/>
    <s v="Rural Addtion Old Oak Lane (Phase II)"/>
    <d v="2017-02-21T00:00:00"/>
    <s v="CONSTRUCTION COMPLETED"/>
    <s v="Steven.Damron"/>
    <s v="Steven.Damron@VDOT.virginia.gov"/>
    <s v="Reconstruction w/o Added Capacity"/>
    <s v="Revenue Sharing Project - Reconstruction of Old Oak Lane to meet state standards."/>
    <x v="8"/>
    <s v="Warren County"/>
    <s v="EDINBURG"/>
    <s v="Northwestern"/>
    <s v="NonMPO : NonMPO"/>
    <s v="Northern Shenandoah VRC : Warren"/>
    <s v="RURAL LOCAL"/>
    <s v="S"/>
    <s v="Secondary"/>
    <s v="Old Oak Lane"/>
    <m/>
    <m/>
    <s v="Mosby's Meadow Lane"/>
    <m/>
    <s v="Thompson Mill Road"/>
    <n v="0.36"/>
    <s v="MI"/>
    <m/>
    <m/>
    <m/>
    <m/>
    <m/>
    <m/>
    <m/>
    <m/>
    <m/>
    <s v="N"/>
    <m/>
    <m/>
  </r>
  <r>
    <n v="106832"/>
    <s v="9999968261"/>
    <s v="INSYP"/>
    <n v="236"/>
    <n v="1436246"/>
    <s v="N/A"/>
    <s v="On Call Pipe Culvert Rehabilitation Staunton District Wide"/>
    <d v="2017-01-31T00:00:00"/>
    <s v="CONSTRUCTION COMPLETED"/>
    <s v="Robert.Good"/>
    <s v="Robert.Good@VDOT.virginia.gov"/>
    <s v="Restoration and Rehabilitation"/>
    <s v="On-Call Pipe Culvert Rehabilitation."/>
    <x v="8"/>
    <s v="Staunton District-wide"/>
    <m/>
    <s v="Northwestern"/>
    <s v="NonMPO : NonMPO"/>
    <m/>
    <s v="RURAL LOCAL"/>
    <s v="N"/>
    <s v="Miscellaneous"/>
    <m/>
    <s v=""/>
    <m/>
    <s v="Variouss"/>
    <m/>
    <s v="Various"/>
    <m/>
    <m/>
    <m/>
    <m/>
    <m/>
    <m/>
    <m/>
    <m/>
    <m/>
    <m/>
    <m/>
    <s v="N"/>
    <m/>
    <m/>
  </r>
  <r>
    <n v="104815"/>
    <s v="0064007913"/>
    <s v="PUBLIC"/>
    <n v="226"/>
    <n v="1292838"/>
    <s v="SYIP Details"/>
    <s v="I-64 ACTIVE TRAFFIC &amp; SAFETY MANAGEMENT SYSTEM"/>
    <d v="2017-01-20T00:00:00"/>
    <s v="CONSTRUCTION COMPLETED"/>
    <s v="William.Stowe"/>
    <s v="William.Stowe@VDOT.virginia.gov"/>
    <s v="Safety"/>
    <s v="The purpose of this project for VSL implementation, data collection / analysis, and improved visual monitoring of corridor conditions."/>
    <x v="8"/>
    <s v="Augusta County"/>
    <s v="HARRISONBURG"/>
    <s v="Northwestern"/>
    <s v="NonMPO : NonMPO"/>
    <s v="Central Shenandoah : Augusta"/>
    <s v="RURAL INTERSTATE"/>
    <s v="I"/>
    <s v="Interstate"/>
    <m/>
    <m/>
    <m/>
    <s v="Waynesboro"/>
    <m/>
    <s v="Yancey Mills"/>
    <n v="11"/>
    <s v="MI"/>
    <m/>
    <m/>
    <m/>
    <m/>
    <m/>
    <m/>
    <m/>
    <m/>
    <m/>
    <s v="N"/>
    <m/>
    <m/>
  </r>
  <r>
    <n v="107224"/>
    <s v="GR16093R16"/>
    <s v="PUBLIC"/>
    <n v="226"/>
    <n v="1419109"/>
    <s v="SYIP Details"/>
    <s v="Guardrail Installation - Secondary System - Warren County "/>
    <d v="2016-12-28T00:00:00"/>
    <s v="NO DATES SET YET"/>
    <s v="Michael.Surratt"/>
    <s v="Michael.Surratt@VDOT.virginia.gov"/>
    <s v="Safety"/>
    <s v="Secondary Guardrail Installation - Warren County"/>
    <x v="8"/>
    <s v="Warren County"/>
    <s v="EDINBURG"/>
    <s v="Northwestern"/>
    <s v="NonMPO : NonMPO"/>
    <s v="Northern Shenandoah VRC : Warren"/>
    <s v="RURAL MINOR COLLECTOR"/>
    <s v="S"/>
    <s v="Secondary"/>
    <s v="Various Secondary Routes"/>
    <s v=""/>
    <m/>
    <s v="Various Secondary Routes"/>
    <m/>
    <s v="Various Secondary Routes"/>
    <m/>
    <m/>
    <m/>
    <m/>
    <m/>
    <m/>
    <m/>
    <m/>
    <m/>
    <m/>
    <m/>
    <s v="N"/>
    <m/>
    <m/>
  </r>
  <r>
    <n v="86587"/>
    <s v="U000138S90"/>
    <s v="PUBLIC"/>
    <n v="226"/>
    <n v="539147"/>
    <s v="SYIP Details"/>
    <s v="Cork St. - Install Cant. Flashing Lt &amp; Flashing Lt w/Bell"/>
    <d v="2016-12-12T00:00:00"/>
    <s v="CONSTRUCTION COMPLETED"/>
    <s v="Emmett.Wilkerson"/>
    <s v="Emmett.Wilkerson@VDOT.virginia.gov"/>
    <s v="Rail/Highway Crossing"/>
    <s v="Highway Rail Safety Project Priority # 07-04."/>
    <x v="8"/>
    <s v="Winchester"/>
    <s v="EDINBURG"/>
    <s v="Northwestern"/>
    <s v="Winchester : Winchester"/>
    <s v="Northern Shenandoah VRC : Winchester"/>
    <s v="URBAN COLLECTOR"/>
    <s v="U"/>
    <s v="Urban"/>
    <s v="Cork Street"/>
    <s v="UR-5204E (City of Winchester)"/>
    <n v="0.17"/>
    <s v="Intersection of East Lane"/>
    <n v="0.17"/>
    <m/>
    <m/>
    <m/>
    <m/>
    <m/>
    <m/>
    <m/>
    <m/>
    <m/>
    <m/>
    <m/>
    <m/>
    <s v="N"/>
    <m/>
    <m/>
  </r>
  <r>
    <n v="106183"/>
    <s v="0647093788"/>
    <s v="PUBLIC"/>
    <n v="226"/>
    <n v="1335286"/>
    <s v="SYIP Details"/>
    <s v="Expand Existing Park &amp; Ride Lot Dismal Hollow Rd (B2)"/>
    <d v="2016-12-08T00:00:00"/>
    <s v="CONSTRUCTION COMPLETED"/>
    <s v="Robert.Good"/>
    <s v="Robert.Good@VDOT.virginia.gov"/>
    <s v="Other"/>
    <s v="To add 60 +/- spaces to existing park &amp; ride lot. "/>
    <x v="8"/>
    <s v="Warren County"/>
    <s v="EDINBURG"/>
    <s v="Northwestern"/>
    <s v="NonMPO : NonMPO"/>
    <s v="Northern Shenandoah VRC : Warren"/>
    <s v="N/A"/>
    <s v="S"/>
    <s v="Secondary"/>
    <s v="Dismal Hollow Road"/>
    <s v="SC-647S (Warren County)"/>
    <n v="0.25"/>
    <s v="Park &amp; Ride Entrance"/>
    <n v="0.3"/>
    <s v=".05 From Park &amp; Ride Entrance"/>
    <n v="0.05"/>
    <s v="MI"/>
    <m/>
    <m/>
    <m/>
    <m/>
    <m/>
    <m/>
    <m/>
    <m/>
    <m/>
    <s v="N"/>
    <m/>
    <m/>
  </r>
  <r>
    <n v="105275"/>
    <s v="PM8S003F14"/>
    <s v="PUBLIC"/>
    <n v="226"/>
    <n v="1302849"/>
    <s v="SYIP Details"/>
    <s v="Lexington Res. Plant Mix Sched.(PM-8S-14)For FY 16"/>
    <d v="2016-12-02T00:00:00"/>
    <s v="CONSTRUCTION COMPLETED"/>
    <s v="Wayne.Nolde"/>
    <s v="Wayne.Nolde@VDOT.virginia.gov"/>
    <s v="Resurfacing"/>
    <s v="Preventive Maintenance and System Preservation plant mix paving on participating primaryroutes in the Lexington Residency. This work is necessary to achieve and maintain Staunton District pavement condition targets. "/>
    <x v="8"/>
    <s v="Alleghany County"/>
    <s v="LEXINGTON"/>
    <s v="Northwestern"/>
    <s v="NonMPO : NonMPO"/>
    <s v="Roanoke Valley-Alleghany Regional Commission : Alleghany"/>
    <s v="RURAL MINOR ARTERIAL"/>
    <s v="P"/>
    <s v="Primary"/>
    <s v="Various"/>
    <m/>
    <m/>
    <s v="Various"/>
    <m/>
    <s v="Various"/>
    <n v="6.34"/>
    <s v="MI"/>
    <m/>
    <m/>
    <m/>
    <m/>
    <m/>
    <m/>
    <m/>
    <m/>
    <m/>
    <s v="N"/>
    <m/>
    <m/>
  </r>
  <r>
    <n v="107273"/>
    <s v="PM8P085F16"/>
    <s v="INSYP"/>
    <n v="236"/>
    <n v="1436320"/>
    <s v="N/A"/>
    <s v="Edinburg Res. Interstate Plant Mix Schedule(PM-8P-16)"/>
    <d v="2016-12-02T00:00:00"/>
    <s v="CONSTRUCTION COMPLETED"/>
    <s v="Robert.Good"/>
    <s v="Robert.Good@VDOT.virginia.gov"/>
    <s v="Resurfacing"/>
    <s v="Preventive Maintenance and System Preservation plant mix paving on participating Interstate routes in the Edinburg Residency. This work is necessary to achieve and maintain Staunton District pavement condition targets."/>
    <x v="8"/>
    <s v="Shenandoah County"/>
    <s v="EDINBURG"/>
    <s v="Northwestern"/>
    <s v="NonMPO : NonMPO"/>
    <s v="Northern Shenandoah VRC : Shenandoah"/>
    <s v="RURAL INTERSTATE"/>
    <s v="I"/>
    <s v="Interstate"/>
    <m/>
    <s v=""/>
    <m/>
    <s v="28.73"/>
    <m/>
    <s v="33.45"/>
    <n v="4.72"/>
    <s v="MI"/>
    <m/>
    <m/>
    <m/>
    <m/>
    <m/>
    <m/>
    <m/>
    <m/>
    <m/>
    <s v="N"/>
    <m/>
    <m/>
  </r>
  <r>
    <n v="107274"/>
    <s v="PM8Q085F16"/>
    <s v="INSYP"/>
    <n v="236"/>
    <n v="1436321"/>
    <s v="N/A"/>
    <s v="Edinburg Residency Interstate Plant Mix Schedule(PM-8Q-16)"/>
    <d v="2016-12-02T00:00:00"/>
    <s v="NO DATES SET YET"/>
    <s v="CL.Palmer"/>
    <s v="CL.Palmer@VDOT.virginia.gov"/>
    <s v="Resurfacing"/>
    <s v="Preventive Maintenance and System Preservation plant mix paving on participating Interstate routes in the Edinburg Residency. This work is necessary to achieve and maintain Staunton District pavement condition targets."/>
    <x v="8"/>
    <s v="Shenandoah County"/>
    <s v="EDINBURG"/>
    <s v="Northwestern"/>
    <s v="NonMPO : NonMPO"/>
    <s v="Northern Shenandoah VRC : Shenandoah"/>
    <s v="RURAL INTERSTATE"/>
    <s v="I"/>
    <s v="Interstate"/>
    <m/>
    <s v=""/>
    <m/>
    <s v="19.19"/>
    <m/>
    <s v="23"/>
    <n v="3.81"/>
    <s v="MI"/>
    <m/>
    <m/>
    <m/>
    <m/>
    <m/>
    <m/>
    <m/>
    <m/>
    <m/>
    <s v="N"/>
    <m/>
    <m/>
  </r>
  <r>
    <n v="107269"/>
    <s v="PM8G082F16"/>
    <s v="INSYP"/>
    <n v="236"/>
    <n v="1436318"/>
    <s v="N/A"/>
    <s v="Harrisonburg Res. Plant Mix Schedule(PM-8G-16)"/>
    <d v="2016-12-02T00:00:00"/>
    <s v="CONSTRUCTION COMPLETED"/>
    <s v="Wayne.Nolde"/>
    <s v="Wayne.Nolde@VDOT.virginia.gov"/>
    <s v="Resurfacing"/>
    <s v="Preventive Maintenance and System Preservation plant mix paving on participating primary routes in the Harrisonburg Residency. This work is necessary to achieve and maintain Staunton District pavement condition targets."/>
    <x v="8"/>
    <s v="Rockingham County"/>
    <s v="HARRISONBURG"/>
    <s v="Northwestern"/>
    <s v="NonMPO : NonMPO"/>
    <s v="Central Shenandoah : Rockingham"/>
    <s v="RURAL MINOR ARTERIAL"/>
    <s v="P"/>
    <s v="Primary"/>
    <m/>
    <s v=""/>
    <m/>
    <s v="Various"/>
    <m/>
    <s v="Various"/>
    <n v="11.78"/>
    <s v="MI"/>
    <m/>
    <m/>
    <m/>
    <n v="0.43"/>
    <m/>
    <m/>
    <m/>
    <m/>
    <m/>
    <s v="N"/>
    <m/>
    <m/>
  </r>
  <r>
    <n v="107270"/>
    <s v="PM8G082F16"/>
    <s v="INSYP"/>
    <n v="236"/>
    <n v="1436319"/>
    <s v="N/A"/>
    <s v="Harrisonburg Res. Plant Mix Schedule (PM-8G-16)"/>
    <d v="2016-12-02T00:00:00"/>
    <s v="CONSTRUCTION COMPLETED"/>
    <s v="Wayne.Nolde"/>
    <s v="Wayne.Nolde@VDOT.virginia.gov"/>
    <s v="Resurfacing"/>
    <s v="Preventive Maintenance and System Preservation plant mix paving on non participating secondary routes in the Harrisonburg Residency. This work is necessary to achieve and maintain Staunton District pavement condition targets."/>
    <x v="8"/>
    <s v="Rockingham County"/>
    <s v="HARRISONBURG"/>
    <s v="Northwestern"/>
    <s v="NonMPO : NonMPO"/>
    <s v="Central Shenandoah : Rockingham"/>
    <s v="RURAL LOCAL"/>
    <s v="S"/>
    <s v="Secondary"/>
    <m/>
    <s v=""/>
    <m/>
    <s v="Various"/>
    <m/>
    <s v="Various"/>
    <n v="7.35"/>
    <s v="MI"/>
    <m/>
    <m/>
    <m/>
    <m/>
    <m/>
    <m/>
    <m/>
    <m/>
    <m/>
    <s v="N"/>
    <m/>
    <m/>
  </r>
  <r>
    <n v="107272"/>
    <s v="PM8L007F16"/>
    <s v="PUBLIC"/>
    <n v="226"/>
    <n v="1419224"/>
    <s v="SYIP Details"/>
    <s v="Harrisonburg Res. Interstate Plant Mix Schedule(PM-8L-16)"/>
    <d v="2016-12-02T00:00:00"/>
    <s v="CONSTRUCTION COMPLETED"/>
    <s v="Wayne.Nolde"/>
    <s v="Wayne.Nolde@VDOT.virginia.gov"/>
    <s v="Resurfacing"/>
    <s v="Preventive Maintenance and System Preservation plant mix paving on participating Interstate routes in the Harrisonburg  Residency. This work is necessary to achieve and maintain Staunton District pavement condition targets._x000d__x000a__x000d__x000a__x000d__x000a__x000d__x000a__x000d__x000a__x000d__x000a__x000d__x000a_"/>
    <x v="8"/>
    <s v="Augusta County"/>
    <s v="HARRISONBURG"/>
    <s v="Northwestern"/>
    <s v="NonMPO : NonMPO"/>
    <s v="Central Shenandoah : Augusta"/>
    <s v="RURAL INTERSTATE"/>
    <s v="I"/>
    <s v="Interstate"/>
    <m/>
    <s v=""/>
    <m/>
    <s v="1.88"/>
    <m/>
    <s v="3.4"/>
    <n v="1.52"/>
    <s v="MI"/>
    <m/>
    <m/>
    <m/>
    <m/>
    <m/>
    <m/>
    <m/>
    <m/>
    <m/>
    <s v="N"/>
    <m/>
    <m/>
  </r>
  <r>
    <n v="106066"/>
    <s v="PM8U968F15"/>
    <s v="INSYP"/>
    <n v="236"/>
    <n v="1436189"/>
    <s v="N/A"/>
    <s v="Harrisonburg &amp; Lexington Res Plant Mix Sched(For FY2016)"/>
    <d v="2016-12-02T00:00:00"/>
    <s v="CONSTRUCTION COMPLETED"/>
    <s v="Wayne.Nolde"/>
    <s v="Wayne.Nolde@VDOT.virginia.gov"/>
    <s v="Resurfacing"/>
    <s v="Preventive Maintenance and System Preservation plant mix paving on participating primary routes in the Harrisonburg Residency. This work is necessary to achieve and maintain Staunton District pavement condition targets."/>
    <x v="8"/>
    <s v="Staunton District-wide"/>
    <s v="HARRISONBURG"/>
    <s v="Northwestern"/>
    <s v="NonMPO : NonMPO"/>
    <m/>
    <s v="RURAL MINOR ARTERIAL"/>
    <s v="P"/>
    <s v="Primary"/>
    <s v="Various"/>
    <s v=""/>
    <m/>
    <s v="Various"/>
    <m/>
    <s v="Various"/>
    <n v="9.82"/>
    <s v="MI"/>
    <m/>
    <m/>
    <m/>
    <m/>
    <m/>
    <m/>
    <m/>
    <m/>
    <m/>
    <s v="N"/>
    <m/>
    <m/>
  </r>
  <r>
    <n v="107249"/>
    <s v="PM8U968F15"/>
    <s v="INSYP"/>
    <n v="236"/>
    <n v="1436309"/>
    <s v="N/A"/>
    <s v="Harrisonburg Res. Plant Mix Schedule(For FY 2016)"/>
    <d v="2016-12-02T00:00:00"/>
    <s v="CONSTRUCTION COMPLETED"/>
    <s v="Wayne.Nolde"/>
    <s v="Wayne.Nolde@VDOT.virginia.gov"/>
    <s v="Resurfacing"/>
    <s v="Preventive Maintenance and System Preservation plant mix paving on non-participating secondary routes in the Harrisonburg Residency. This work is necessary to achieve and maintain Staunton District pavement condition targets. "/>
    <x v="8"/>
    <s v="Staunton District-wide"/>
    <m/>
    <s v="Northwestern"/>
    <s v="NonMPO : NonMPO"/>
    <m/>
    <s v="RURAL LOCAL"/>
    <s v="S"/>
    <s v="Secondary"/>
    <m/>
    <s v=""/>
    <m/>
    <s v="Various"/>
    <m/>
    <s v="Various"/>
    <n v="2.94"/>
    <s v="MI"/>
    <m/>
    <m/>
    <m/>
    <m/>
    <m/>
    <s v="1.63 mile of 3' shoulder"/>
    <m/>
    <m/>
    <m/>
    <s v="N"/>
    <m/>
    <m/>
  </r>
  <r>
    <n v="107250"/>
    <s v="PM8U968F15"/>
    <s v="INSYP"/>
    <n v="236"/>
    <n v="1436310"/>
    <s v="N/A"/>
    <s v="Harrisonburg Residency Plant Mix Schedule(For FY 2016)"/>
    <d v="2016-12-02T00:00:00"/>
    <s v="CONSTRUCTION COMPLETED"/>
    <s v="Wayne.Nolde"/>
    <s v="Wayne.Nolde@VDOT.virginia.gov"/>
    <s v="Resurfacing"/>
    <s v="Resurfacing of the Staunton District Lot"/>
    <x v="8"/>
    <s v="Staunton District-wide"/>
    <m/>
    <s v="Northwestern"/>
    <s v="NonMPO : NonMPO"/>
    <m/>
    <s v="RURAL LOCAL"/>
    <s v="S"/>
    <s v="Secondary"/>
    <m/>
    <s v=""/>
    <m/>
    <s v="Various"/>
    <m/>
    <s v="Various"/>
    <n v="0.1"/>
    <s v="MI"/>
    <m/>
    <m/>
    <m/>
    <m/>
    <m/>
    <m/>
    <m/>
    <m/>
    <m/>
    <s v="N"/>
    <m/>
    <m/>
  </r>
  <r>
    <n v="107251"/>
    <s v="PM8I968F16"/>
    <s v="INSYP"/>
    <n v="236"/>
    <n v="1436311"/>
    <s v="N/A"/>
    <s v="Edinburg Res. Plant Mix Schedule( For FY2016)"/>
    <d v="2016-12-02T00:00:00"/>
    <s v="CONSTRUCTION COMPLETED"/>
    <s v="Robert.Good"/>
    <s v="Robert.Good@VDOT.virginia.gov"/>
    <s v="Resurfacing"/>
    <s v="Preventive Maintenance and System Preservation plant mix paving on non-participating Secondary routes in the Edinburg Residency. This work is necessary to achieve and maintain Staunton District pavement condition targets."/>
    <x v="8"/>
    <s v="Staunton District-wide"/>
    <m/>
    <s v="Northwestern"/>
    <s v="NonMPO : NonMPO"/>
    <m/>
    <s v="RURAL LOCAL"/>
    <s v="S"/>
    <s v="Secondary"/>
    <m/>
    <s v=""/>
    <m/>
    <s v="Various"/>
    <m/>
    <s v="Various"/>
    <n v="4.17"/>
    <s v="MI"/>
    <m/>
    <m/>
    <m/>
    <m/>
    <m/>
    <m/>
    <m/>
    <m/>
    <m/>
    <s v="N"/>
    <m/>
    <m/>
  </r>
  <r>
    <n v="107748"/>
    <s v="PM8U968F16"/>
    <s v="PUBLIC"/>
    <n v="226"/>
    <n v="1435804"/>
    <s v="SYIP Details"/>
    <s v="Edinburg Res. Interstate Plant Mix(PM-8U-16)"/>
    <d v="2016-12-02T00:00:00"/>
    <s v="NO DATES SET YET"/>
    <s v="CL.Palmer"/>
    <s v="CL.Palmer@VDOT.virginia.gov"/>
    <s v="Resurfacing"/>
    <s v="Preventive Maintenance and System Preservation plant mix paving on participating Interstate routes in the Edinburg Residency. This work is necessary to achieve and maintain Staunton District pavement condition targets."/>
    <x v="8"/>
    <s v="Staunton District-wide"/>
    <m/>
    <s v="Northwestern"/>
    <s v="NonMPO : NonMPO"/>
    <m/>
    <s v="RURAL INTERSTATE"/>
    <s v="I"/>
    <s v="Interstate"/>
    <m/>
    <s v=""/>
    <m/>
    <s v="MM 30.0"/>
    <m/>
    <s v="MM 32.0"/>
    <n v="2"/>
    <s v="MI"/>
    <m/>
    <m/>
    <m/>
    <m/>
    <m/>
    <m/>
    <m/>
    <m/>
    <m/>
    <s v="N"/>
    <m/>
    <m/>
  </r>
  <r>
    <n v="107819"/>
    <s v="PM8A968F16"/>
    <s v="INSYP"/>
    <n v="236"/>
    <n v="1435847"/>
    <s v="N/A"/>
    <s v="Lexington Res. Secondary Plant Mix(PM-8A-16)"/>
    <d v="2016-12-02T00:00:00"/>
    <s v="CONSTRUCTION COMPLETED"/>
    <s v="Wayne.Nolde"/>
    <s v="Wayne.Nolde@VDOT.virginia.gov"/>
    <s v="Resurfacing"/>
    <s v="Preventive Maintenance and System Preservation plant mix paving on participating secondary routes in the Lexington Residency. This work is necessary to achieve and maintain Staunton District pavement condition targets."/>
    <x v="8"/>
    <s v="Staunton District-wide"/>
    <m/>
    <s v="Northwestern"/>
    <s v="NonMPO : NonMPO"/>
    <m/>
    <s v="RURAL MINOR ARTERIAL"/>
    <s v="S"/>
    <s v="Secondary"/>
    <s v="Various"/>
    <s v=""/>
    <m/>
    <s v="Various"/>
    <m/>
    <s v="Various"/>
    <n v="10.69"/>
    <s v="MI"/>
    <m/>
    <m/>
    <m/>
    <m/>
    <m/>
    <m/>
    <m/>
    <m/>
    <m/>
    <s v="N"/>
    <m/>
    <m/>
  </r>
  <r>
    <n v="107822"/>
    <s v="PM8E968F16"/>
    <s v="NOSYP"/>
    <s v="N/A"/>
    <s v="N/A"/>
    <s v="N/A"/>
    <s v="Harrisonburg  Res. Secondary Plant Mix(PM-8E-16)"/>
    <d v="2016-12-02T00:00:00"/>
    <s v="NO DATES SET YET"/>
    <s v="CL.Palmer"/>
    <s v="CL.Palmer@VDOT.virginia.gov"/>
    <s v="Resurfacing"/>
    <s v="Preventive Maintenance and System Preservation plant mix paving on participating secondary routes in the Harrisonburg  Residency. This work is necessary to achieve and maintain Staunton District pavement condition targets."/>
    <x v="8"/>
    <s v="Staunton District-wide"/>
    <m/>
    <s v="Northwestern"/>
    <s v="NonMPO : NonMPO"/>
    <m/>
    <s v="RURAL MINOR ARTERIAL"/>
    <s v="S"/>
    <s v="Secondary"/>
    <s v="Various"/>
    <s v=""/>
    <m/>
    <s v="Various"/>
    <m/>
    <s v="Various"/>
    <n v="11.5"/>
    <s v="MI"/>
    <m/>
    <m/>
    <m/>
    <m/>
    <m/>
    <m/>
    <m/>
    <m/>
    <m/>
    <s v="N"/>
    <m/>
    <m/>
  </r>
  <r>
    <n v="107825"/>
    <s v="PM8J968F16"/>
    <s v="INSYP"/>
    <n v="236"/>
    <n v="1435848"/>
    <s v="N/A"/>
    <s v="Edinburg Res. Secondary Plant Mix(PM-8J-16)"/>
    <d v="2016-12-02T00:00:00"/>
    <s v="CONSTRUCTION COMPLETED"/>
    <s v="Robert.Good"/>
    <s v="Robert.Good@VDOT.virginia.gov"/>
    <s v="Resurfacing"/>
    <s v="Preventive Maintenance and System Preservation plant mix paving on participating secondary routes in the Edinburg Residency. This work is necessary to achieve and maintain Staunton District pavement condition targets."/>
    <x v="8"/>
    <s v="Staunton District-wide"/>
    <m/>
    <s v="Northwestern"/>
    <s v="NonMPO : NonMPO"/>
    <m/>
    <s v="RURAL MINOR ARTERIAL"/>
    <s v="S"/>
    <s v="Secondary"/>
    <s v="Various"/>
    <s v=""/>
    <m/>
    <s v="Various"/>
    <m/>
    <s v="Various"/>
    <n v="11.16"/>
    <s v="MI"/>
    <m/>
    <m/>
    <m/>
    <m/>
    <m/>
    <m/>
    <m/>
    <m/>
    <m/>
    <s v="N"/>
    <m/>
    <m/>
  </r>
  <r>
    <n v="106635"/>
    <s v="BR15968792"/>
    <s v="INSYP"/>
    <n v="222"/>
    <n v="1403069"/>
    <s v="N/A"/>
    <s v="Repaint Existing Bridges (Various Systems / Staunton North)"/>
    <d v="2016-11-30T00:00:00"/>
    <s v="CONSTRUCTION COMPLETED"/>
    <s v="Robert.Good"/>
    <s v="Robert.Good@VDOT.virginia.gov"/>
    <s v="Bridge Rehab w/o Added Capacity"/>
    <s v="Preventitive maintenance - re-coat existing structures to extend service life"/>
    <x v="8"/>
    <s v="Staunton District-wide"/>
    <m/>
    <s v="Northwestern"/>
    <s v="NonMPO : NonMPO"/>
    <m/>
    <s v="RURAL INTERSTATE"/>
    <s v="I"/>
    <s v="Interstate"/>
    <m/>
    <s v=""/>
    <m/>
    <s v="District Wide North"/>
    <m/>
    <s v="Bridge Painting"/>
    <m/>
    <m/>
    <m/>
    <m/>
    <m/>
    <m/>
    <m/>
    <m/>
    <m/>
    <m/>
    <m/>
    <s v="N"/>
    <m/>
    <m/>
  </r>
  <r>
    <n v="105194"/>
    <s v="TS08968197"/>
    <s v="INSYP"/>
    <n v="222"/>
    <n v="1302715"/>
    <s v="N/A"/>
    <s v="Staunton Raised Pavement Markers Lens Replacement &amp; Removal"/>
    <d v="2016-11-21T00:00:00"/>
    <s v="CONSTRUCTION COMPLETED"/>
    <s v="Michael.Surratt"/>
    <s v="Michael.Surratt@VDOT.virginia.gov"/>
    <s v="Safety"/>
    <s v="Raised pavement markers and lens replacement and removal"/>
    <x v="8"/>
    <s v="Staunton District-wide"/>
    <m/>
    <s v="Northwestern"/>
    <s v="NonMPO : NonMPO"/>
    <m/>
    <s v="RURAL INTERSTATE"/>
    <s v="I"/>
    <s v="Interstate"/>
    <m/>
    <m/>
    <m/>
    <s v="Staunton District-Wide"/>
    <m/>
    <s v="Various"/>
    <m/>
    <m/>
    <m/>
    <m/>
    <m/>
    <m/>
    <m/>
    <m/>
    <m/>
    <m/>
    <m/>
    <s v="N"/>
    <m/>
    <m/>
  </r>
  <r>
    <n v="89071"/>
    <s v="0708081714"/>
    <s v="PUBLIC"/>
    <n v="233"/>
    <n v="626375"/>
    <s v="SYIP Details"/>
    <s v="Rt 708 - Bridge Replacement - Gilmore's Mill"/>
    <d v="2016-11-21T00:00:00"/>
    <s v="CONSTRUCTION COMPLETED"/>
    <s v="Wayne.Nolde"/>
    <s v="Wayne.Nolde@VDOT.virginia.gov"/>
    <s v="Bridge Replacement w/o Added Capacity"/>
    <s v="Replace Bridge over Cedar Creek"/>
    <x v="8"/>
    <s v="Rockbridge County"/>
    <s v="LEXINGTON"/>
    <s v="Northwestern"/>
    <s v="NonMPO : NonMPO"/>
    <s v="Central Shenandoah : Rockbridge"/>
    <s v="RURAL LOCAL"/>
    <s v="S"/>
    <s v="Secondary"/>
    <s v="Gilmore's Mill Rd"/>
    <s v="SC-708N (Rockbridge County)"/>
    <n v="0.01"/>
    <s v="132’ West of Intersection at Rt.608"/>
    <n v="0.01"/>
    <s v="275’ East of Intersection at Rt. 608"/>
    <n v="7.6999999999999999E-2"/>
    <s v="MI"/>
    <m/>
    <m/>
    <m/>
    <m/>
    <m/>
    <m/>
    <m/>
    <m/>
    <m/>
    <s v="N"/>
    <m/>
    <m/>
  </r>
  <r>
    <n v="77423"/>
    <s v="0685007441"/>
    <s v="PUBLIC"/>
    <n v="233"/>
    <n v="200966"/>
    <s v="SYIP Details"/>
    <s v="Brig &amp; Appr Repl. - RT 685 ovr Ltle Calfpstre  Fed ID-28436"/>
    <d v="2016-11-21T00:00:00"/>
    <s v="CONSTRUCTION COMPLETED"/>
    <s v="Wayne.Nolde"/>
    <s v="Wayne.Nolde@VDOT.virginia.gov"/>
    <s v="Bridge Replacement w/o Added Capacity"/>
    <s v="Bridge &amp; Approach Replacement of Fed Structure #2136 (VA Structure #6086) which carries RTE 685 (Lehigh RD) over Little Calfpasture River with proposed Fed Structure #28436.  "/>
    <x v="8"/>
    <s v="Augusta County"/>
    <s v="HARRISONBURG"/>
    <s v="Northwestern"/>
    <s v="NonMPO : NonMPO"/>
    <s v="Central Shenandoah : Augusta"/>
    <s v="RURAL LOCAL"/>
    <s v="S"/>
    <s v="Secondary"/>
    <s v="Lehigh Road"/>
    <s v="SC-685N (Augusta County)"/>
    <n v="0.48"/>
    <s v="0.45 Miles North-East of Int. w/ Rte. 684"/>
    <n v="0.53"/>
    <s v="0.52 Miles South of Int. w/ Rte. 42"/>
    <n v="0.05"/>
    <s v="MI"/>
    <m/>
    <m/>
    <m/>
    <m/>
    <m/>
    <m/>
    <m/>
    <m/>
    <m/>
    <s v="N"/>
    <m/>
    <m/>
  </r>
  <r>
    <n v="52050"/>
    <s v="U000306102"/>
    <s v="PUBLIC"/>
    <n v="226"/>
    <n v="37518"/>
    <s v="SYIP Details"/>
    <s v="QUEEN ST - 2 LANES, GRADE &amp; DRAIN, CURB &amp; GUTTER, Replace Br"/>
    <d v="2016-11-21T00:00:00"/>
    <s v="CONSTRUCTION COMPLETED"/>
    <s v="Robert.Good"/>
    <s v="Robert.Good@VDOT.virginia.gov"/>
    <s v="Reconstruction w/o Added Capacity"/>
    <s v="2 LANES, GRADE &amp; DRAIN IMPROVEMENT WITH CURB &amp; GUTTER AND SIDEWALK, REPLACE BRIDGE OVER TOWN RUN"/>
    <x v="8"/>
    <s v="Strasburg"/>
    <s v="EDINBURG"/>
    <s v="Northwestern"/>
    <s v="NonMPO : NonMPO"/>
    <s v="Northern Shenandoah VRC : Strasburg"/>
    <s v="URBAN LOCAL"/>
    <s v="U"/>
    <s v="Urban"/>
    <s v="QUEEN STREET"/>
    <s v="UR-1975E (Town of Strasburg)"/>
    <n v="0.27"/>
    <s v="0.088 MI W. OF S. MASSANUTTEN STREET"/>
    <n v="0.36"/>
    <s v="0.044 MI W. OF S. MASSANUTTEN STREET"/>
    <n v="4.3999999999999997E-2"/>
    <s v="MI"/>
    <m/>
    <n v="0.02"/>
    <m/>
    <m/>
    <m/>
    <m/>
    <m/>
    <m/>
    <m/>
    <s v="N"/>
    <m/>
    <m/>
  </r>
  <r>
    <n v="105776"/>
    <s v="0732082832"/>
    <s v="INSYP"/>
    <n v="236"/>
    <n v="1323584"/>
    <s v="N/A"/>
    <s v="RECONSTRUCT NON-HARDSURFACED RD (POSS RURAL RUSTIC)"/>
    <d v="2016-11-11T00:00:00"/>
    <s v="WAITING FINANCIAL CLOSURE"/>
    <s v="Kenneth.Wakeman"/>
    <s v="Kenneth.Wakeman@VDOT.virginia.gov"/>
    <s v="Reconstruction w/o Added Capacity"/>
    <s v="Rebuild and Reconstruct non-hard surface road on Rte. 732 (Horeb Church Rd.) with State Forces/Hired Equipment as a Rural Rustic.  (District 2)"/>
    <x v="8"/>
    <s v="Rockingham County"/>
    <s v="HARRISONBURG"/>
    <s v="Northwestern"/>
    <s v="NonMPO : NonMPO"/>
    <s v="Central Shenandoah : Rockingham"/>
    <s v="RURAL LOCAL"/>
    <s v="S"/>
    <s v="Secondary"/>
    <s v="Horeb Church Rd"/>
    <s v="SC-732E (Rockingham County)"/>
    <n v="2.81"/>
    <s v="Int. of Rte. 613"/>
    <n v="4.4000000000000004"/>
    <s v="Int. of Rte. 752"/>
    <n v="1.5"/>
    <s v="MI"/>
    <m/>
    <m/>
    <m/>
    <m/>
    <n v="1.5"/>
    <m/>
    <m/>
    <m/>
    <m/>
    <s v="N"/>
    <m/>
    <m/>
  </r>
  <r>
    <n v="105828"/>
    <s v="1916007P38"/>
    <s v="INSYP"/>
    <n v="226"/>
    <n v="1323607"/>
    <s v="N/A"/>
    <s v="Reconstruct Non-Hard Surface Road (Rural Rustic) (MR)"/>
    <d v="2016-11-11T00:00:00"/>
    <s v="WAITING FINANCIAL CLOSURE"/>
    <s v="Kenneth.Wakeman"/>
    <s v="Kenneth.Wakeman@VDOT.virginia.gov"/>
    <s v="Reconstruction w/o Added Capacity"/>
    <s v="Reconstruct Non-Hard Surface Road."/>
    <x v="8"/>
    <s v="Augusta County"/>
    <s v="HARRISONBURG"/>
    <s v="Northwestern"/>
    <s v="NonMPO : NonMPO"/>
    <s v="Central Shenandoah : Augusta"/>
    <s v="RURAL LOCAL"/>
    <s v="S"/>
    <s v="Secondary"/>
    <s v="Parkins Road"/>
    <m/>
    <m/>
    <s v="Int of Rte. 780"/>
    <m/>
    <s v="End of Maintenance"/>
    <n v="0.56999999999999995"/>
    <s v="MI"/>
    <m/>
    <m/>
    <m/>
    <m/>
    <n v="0.56999999999999995"/>
    <m/>
    <m/>
    <m/>
    <m/>
    <s v="N"/>
    <m/>
    <m/>
  </r>
  <r>
    <n v="105124"/>
    <s v="0616007908"/>
    <s v="INSYP"/>
    <n v="226"/>
    <n v="1262390"/>
    <s v="N/A"/>
    <s v="RECONSTRUCT NON-HARDSURFACED ROAD (POSS RURAL RUSTIC)"/>
    <d v="2016-11-11T00:00:00"/>
    <s v="WAITING FINANCIAL CLOSURE"/>
    <s v="Kenneth.Wakeman"/>
    <s v="Kenneth.Wakeman@VDOT.virginia.gov"/>
    <s v="Reconstruction w/o Added Capacity"/>
    <s v="Reconstrut and surface treat non-hardsurfaced road with ADT &gt;200"/>
    <x v="8"/>
    <s v="Augusta County"/>
    <s v="HARRISONBURG"/>
    <s v="Northwestern"/>
    <s v="NonMPO : NonMPO"/>
    <s v="Central Shenandoah : Augusta"/>
    <s v="RURAL LOCAL"/>
    <s v="S"/>
    <s v="Secondary"/>
    <s v="Belvidere Lane"/>
    <s v="SC-616E (Augusta County)"/>
    <n v="13.77"/>
    <s v="Int. of Rte. 340"/>
    <n v="13.16"/>
    <s v="0.61 Miles W of Int. Rte. 340"/>
    <n v="0.61"/>
    <s v="MI"/>
    <m/>
    <m/>
    <m/>
    <m/>
    <n v="0.61"/>
    <m/>
    <m/>
    <m/>
    <m/>
    <s v="N"/>
    <m/>
    <m/>
  </r>
  <r>
    <n v="102840"/>
    <s v="SRTS136334"/>
    <s v="PUBLIC"/>
    <n v="226"/>
    <n v="1168765"/>
    <s v="SYIP Details"/>
    <s v="City of Waynesboro - SRTS - Westwood Hills ES - Sidewalks"/>
    <d v="2016-11-03T00:00:00"/>
    <s v="WAITING FINANCIAL CLOSURE"/>
    <s v="Michael.Fulcher"/>
    <s v="Michael.Fulcher@VDOT.virginia.gov"/>
    <s v="Safety"/>
    <s v="Safe Routes to School project benefitting students walking and bicycling to Westwood Hills ES.  Project includes new sidewalks and bike/ped crossing improvements."/>
    <x v="8"/>
    <s v="Waynesboro"/>
    <s v="HARRISONBURG"/>
    <s v="Northwestern"/>
    <s v="SAW : Waynesboro"/>
    <s v="Central Shenandoah : Waynesboro"/>
    <s v="URBAN LOCAL"/>
    <s v="N"/>
    <s v="Miscellaneous"/>
    <s v="Rosser Avenue"/>
    <s v="US-340N"/>
    <n v="14.02"/>
    <s v="Rosser Avenue"/>
    <n v="14.02"/>
    <s v="Forest Drive"/>
    <m/>
    <m/>
    <m/>
    <n v="0.01"/>
    <m/>
    <m/>
    <m/>
    <s v="Bulb out"/>
    <m/>
    <m/>
    <m/>
    <s v="N"/>
    <m/>
    <m/>
  </r>
  <r>
    <n v="102843"/>
    <s v="SRTS136336"/>
    <s v="PUBLIC"/>
    <n v="226"/>
    <n v="1168767"/>
    <s v="SYIP Details"/>
    <s v="City of Waynesboro - SRTS - Wenonah ES - Bike/ped imp."/>
    <d v="2016-11-03T00:00:00"/>
    <s v="WAITING FINANCIAL CLOSURE"/>
    <s v="Michael.Fulcher"/>
    <s v="Michael.Fulcher@VDOT.virginia.gov"/>
    <s v="Safety"/>
    <s v="Safe Routes to School project benefitting students walking and bicycling to Wenonah ES.  Project includes bike/ped crossing improvements."/>
    <x v="8"/>
    <s v="Waynesboro"/>
    <s v="HARRISONBURG"/>
    <s v="Northwestern"/>
    <s v="SAW : Waynesboro"/>
    <s v="Central Shenandoah : Waynesboro"/>
    <s v="URBAN LOCAL"/>
    <s v="N"/>
    <s v="Miscellaneous"/>
    <s v="North Bayard Avenue"/>
    <m/>
    <m/>
    <s v="125 North Bayard Avenue"/>
    <m/>
    <s v="Various"/>
    <m/>
    <m/>
    <m/>
    <m/>
    <m/>
    <m/>
    <m/>
    <s v="Improved crosswalks and pedestrian refuge island"/>
    <m/>
    <m/>
    <m/>
    <s v="N"/>
    <m/>
    <m/>
  </r>
  <r>
    <n v="102844"/>
    <s v="SRTS136337"/>
    <s v="PUBLIC"/>
    <n v="226"/>
    <n v="1168773"/>
    <s v="SYIP Details"/>
    <s v="City of Waynesboro - SRTS - Kate Collins MS - Bike/Ped Imp."/>
    <d v="2016-11-03T00:00:00"/>
    <s v="WAITING FINANCIAL CLOSURE"/>
    <s v="Michael.Fulcher"/>
    <s v="Michael.Fulcher@VDOT.virginia.gov"/>
    <s v="Safety"/>
    <s v="Safe Routes to School project benefitting students walking and bicycling to Kate Collins MS.  Project includes off-street bike/ped facility and crossing improvements."/>
    <x v="8"/>
    <s v="Waynesboro"/>
    <s v="HARRISONBURG"/>
    <s v="Northwestern"/>
    <s v="SAW : Waynesboro"/>
    <s v="Central Shenandoah : Waynesboro"/>
    <s v="URBAN LOCAL"/>
    <s v="U"/>
    <s v="Urban"/>
    <s v="Hopeman Parkway"/>
    <s v="UR-5104N (City of Waynesboro)"/>
    <n v="1.08"/>
    <s v="Evershire Street"/>
    <n v="1.08"/>
    <s v="School Grounds"/>
    <m/>
    <m/>
    <n v="0.08"/>
    <m/>
    <m/>
    <m/>
    <m/>
    <m/>
    <m/>
    <m/>
    <m/>
    <s v="N"/>
    <m/>
    <m/>
  </r>
  <r>
    <n v="107747"/>
    <s v="PM8T968F16"/>
    <s v="INSYP"/>
    <n v="236"/>
    <n v="1435846"/>
    <s v="N/A"/>
    <s v="Lexington Res. Interstate Plant Mix(PM-8T-16)"/>
    <d v="2016-11-01T00:00:00"/>
    <s v="CONSTRUCTION COMPLETED"/>
    <s v="Wayne.Nolde"/>
    <s v="Wayne.Nolde@VDOT.virginia.gov"/>
    <s v="Resurfacing"/>
    <s v="Preventive Maintenance and System Preservation plant mix paving on participating Interstate routes in the Lexington Residency. This work is necessary to achieve and maintain Staunton District pavement condition targets."/>
    <x v="8"/>
    <s v="Staunton District-wide"/>
    <m/>
    <s v="Northwestern"/>
    <s v="NonMPO : NonMPO"/>
    <m/>
    <s v="RURAL INTERSTATE"/>
    <s v="I"/>
    <s v="Interstate"/>
    <m/>
    <s v=""/>
    <m/>
    <s v="MM 34"/>
    <m/>
    <s v="MM 31"/>
    <n v="3"/>
    <s v="MI"/>
    <m/>
    <m/>
    <m/>
    <m/>
    <m/>
    <m/>
    <m/>
    <m/>
    <m/>
    <s v="N"/>
    <m/>
    <m/>
  </r>
  <r>
    <n v="104349"/>
    <s v="0661034842"/>
    <s v="INSYP"/>
    <n v="236"/>
    <n v="1262462"/>
    <s v="N/A"/>
    <s v="Wright Rd - Rural Rustic"/>
    <d v="2016-10-31T00:00:00"/>
    <s v="CONSTRUCTION COMPLETED"/>
    <s v="Edwin.Carter"/>
    <s v="Edwin.Carter@VDOT.virginia.gov"/>
    <s v="Reconstruction w/o Added Capacity"/>
    <s v="Rural Rustic Project - Wright Road-Frederick County"/>
    <x v="8"/>
    <s v="Frederick County"/>
    <s v="EDINBURG"/>
    <s v="Northwestern"/>
    <s v="NonMPO : NonMPO"/>
    <s v="Northern Shenandoah VRC : Frederick"/>
    <s v="RURAL LOCAL"/>
    <s v="S"/>
    <s v="Secondary"/>
    <s v="Wright Road"/>
    <s v="SC-661N (Frederick County)"/>
    <n v="9.85"/>
    <s v="Rt 669"/>
    <n v="11.67"/>
    <s v="WV Line"/>
    <n v="1.84"/>
    <s v="MI"/>
    <m/>
    <m/>
    <m/>
    <m/>
    <n v="1.84"/>
    <m/>
    <m/>
    <m/>
    <m/>
    <s v="N"/>
    <m/>
    <m/>
  </r>
  <r>
    <n v="102941"/>
    <s v="0616081762"/>
    <s v="INSYP"/>
    <n v="226"/>
    <n v="1180091"/>
    <s v="N/A"/>
    <s v="RTE 616 RURAL RUSTIC RD, HUNTER'S CROSSING"/>
    <d v="2016-10-31T00:00:00"/>
    <s v="WAITING FINANCIAL CLOSURE"/>
    <s v="Chris.Phillips"/>
    <s v="Chris.Phillips@VDOT.virginia.gov"/>
    <s v="Reconstruction w/o Added Capacity"/>
    <s v="Rural Rustic Road Project"/>
    <x v="8"/>
    <s v="Rockbridge County"/>
    <s v="LEXINGTON"/>
    <s v="Northwestern"/>
    <s v="NonMPO : NonMPO"/>
    <s v="Central Shenandoah : Rockbridge"/>
    <s v="RURAL LOCAL"/>
    <s v="S"/>
    <s v="Secondary"/>
    <s v="Hunter's Crossing"/>
    <s v="SC-616N (Rockbridge County)"/>
    <n v="0"/>
    <s v="Int. of Rte 42"/>
    <n v="1"/>
    <s v="0.94 Mi. North Int. Rte. 42, End State Maintenance"/>
    <n v="0.94"/>
    <s v="MI"/>
    <m/>
    <m/>
    <m/>
    <m/>
    <n v="0.94"/>
    <m/>
    <m/>
    <m/>
    <m/>
    <s v="N"/>
    <m/>
    <m/>
  </r>
  <r>
    <n v="109806"/>
    <s v="0254132348"/>
    <s v="INSYP"/>
    <n v="236"/>
    <n v="1459370"/>
    <s v="N/A"/>
    <s v="Rte. 254 West Frederick St. Primary Extension Paving"/>
    <d v="2016-10-28T00:00:00"/>
    <s v="NO DATES SET YET"/>
    <s v="Michael.Fulcher"/>
    <s v="Michael.Fulcher@VDOT.virginia.gov"/>
    <s v="Reconstruction w/o Added Capacity"/>
    <s v="Milling and resurfacing "/>
    <x v="8"/>
    <s v="Staunton"/>
    <s v="HARRISONBURG"/>
    <s v="Northwestern"/>
    <s v="SAW : Staunton"/>
    <s v="Central Shenandoah : Staunton"/>
    <s v="URBAN MINOR ARTERIAL"/>
    <s v="U"/>
    <s v="Urban"/>
    <s v="W. Frederick St"/>
    <s v="VA-254P"/>
    <n v="0"/>
    <s v="N. Jefferson St"/>
    <n v="0.28999999999999998"/>
    <s v="N. Lewis St"/>
    <n v="0.28999999999999998"/>
    <s v="MI"/>
    <m/>
    <m/>
    <m/>
    <m/>
    <m/>
    <m/>
    <m/>
    <m/>
    <m/>
    <s v="N"/>
    <m/>
    <m/>
  </r>
  <r>
    <n v="107255"/>
    <s v="ST8A968F16"/>
    <s v="INSYP"/>
    <n v="236"/>
    <n v="1436314"/>
    <s v="N/A"/>
    <s v="Lexington Res. Surface Treatment Sched(ST-8A-16)"/>
    <d v="2016-10-28T00:00:00"/>
    <s v="NO DATES SET YET"/>
    <s v="Wayne.Nolde"/>
    <s v="Wayne.Nolde@VDOT.virginia.gov"/>
    <s v="Resurfacing"/>
    <s v="Preventive Maintenance and System Preservation Surface Treatment on non-participating secondary routes in the Lexington Residency.  This work is necessary to achieve and maintain Staunton District pavement condition targets."/>
    <x v="8"/>
    <s v="Staunton District-wide"/>
    <m/>
    <s v="Northwestern"/>
    <s v="NonMPO : NonMPO"/>
    <m/>
    <s v="RURAL LOCAL"/>
    <s v="S"/>
    <s v="Secondary"/>
    <m/>
    <s v=""/>
    <m/>
    <s v="Various"/>
    <m/>
    <s v="Various"/>
    <n v="13.4"/>
    <s v="MI"/>
    <m/>
    <m/>
    <m/>
    <m/>
    <m/>
    <m/>
    <m/>
    <m/>
    <m/>
    <s v="N"/>
    <m/>
    <m/>
  </r>
  <r>
    <n v="107256"/>
    <s v="ST8B968F16"/>
    <s v="INSYP"/>
    <n v="236"/>
    <n v="1436315"/>
    <s v="N/A"/>
    <s v="Harrisonburg Res. Surface Treatment Sched(ST-8B-16)"/>
    <d v="2016-10-28T00:00:00"/>
    <s v="CONSTRUCTION COMPLETED"/>
    <s v="CL.Palmer"/>
    <s v="CL.Palmer@VDOT.virginia.gov"/>
    <s v="Resurfacing"/>
    <s v="Preventive Maintenance and System Preservation Surface Treatment on non-participating secondary routes in the Harrisonburg Residency.  This work is necessary to achieve and maintain Staunton District pavement condition targets."/>
    <x v="8"/>
    <s v="Staunton District-wide"/>
    <m/>
    <s v="Northwestern"/>
    <s v="NonMPO : NonMPO"/>
    <m/>
    <s v="RURAL LOCAL"/>
    <s v="S"/>
    <s v="Secondary"/>
    <m/>
    <s v=""/>
    <m/>
    <s v="Various"/>
    <m/>
    <s v="Various"/>
    <n v="29.09"/>
    <s v="MI"/>
    <m/>
    <m/>
    <m/>
    <m/>
    <m/>
    <m/>
    <m/>
    <m/>
    <m/>
    <s v="N"/>
    <m/>
    <m/>
  </r>
  <r>
    <n v="105924"/>
    <s v="SS8B968F15"/>
    <s v="INSYP"/>
    <n v="236"/>
    <n v="1436166"/>
    <s v="N/A"/>
    <s v="Dist. Wide Secondary Slurry Seal Sched. (For FY 16)"/>
    <d v="2016-10-27T00:00:00"/>
    <s v="CONSTRUCTION COMPLETED"/>
    <s v="Wayne.Nolde"/>
    <s v="Wayne.Nolde@VDOT.virginia.gov"/>
    <s v="Resurfacing"/>
    <s v="Preventive Maintenance and System Preservation Slurry Seal Treatment on non-participating secondary routes in various residencies within the Staunton District.  This work is necessary to achieve and maintain Staunton District pavement condition targets."/>
    <x v="8"/>
    <s v="Staunton District-wide"/>
    <m/>
    <s v="Northwestern"/>
    <s v="NonMPO : NonMPO"/>
    <m/>
    <s v="RURAL LOCAL"/>
    <s v="S"/>
    <s v="Secondary"/>
    <s v="Various"/>
    <s v=""/>
    <m/>
    <s v="Various"/>
    <m/>
    <s v="Various"/>
    <n v="71.150000000000006"/>
    <s v="MI"/>
    <m/>
    <m/>
    <m/>
    <m/>
    <m/>
    <m/>
    <m/>
    <m/>
    <m/>
    <s v="N"/>
    <m/>
    <m/>
  </r>
  <r>
    <n v="105928"/>
    <s v="ST8D968F15"/>
    <s v="INSYP"/>
    <n v="236"/>
    <n v="1436167"/>
    <s v="N/A"/>
    <s v="Edinburg Res. Surface Treatment Schedule(ST-8D-15)For FY 16"/>
    <d v="2016-10-25T00:00:00"/>
    <s v="CONSTRUCTION COMPLETED"/>
    <s v="Robert.Good"/>
    <s v="Robert.Good@VDOT.virginia.gov"/>
    <s v="Resurfacing"/>
    <s v="Preventive Maintenance and System Preservation Surfacel Treatment on non-participating secondary routes in Edinburg Residency within the Staunton District. This work is necessary to achieve and maintain Staunton District pavement condition targets. "/>
    <x v="8"/>
    <s v="Staunton District-wide"/>
    <m/>
    <s v="Northwestern"/>
    <s v="NonMPO : NonMPO"/>
    <m/>
    <s v="RURAL LOCAL"/>
    <s v="S"/>
    <s v="Secondary"/>
    <s v="Various"/>
    <s v=""/>
    <m/>
    <s v="Various"/>
    <m/>
    <s v="Various"/>
    <n v="86.47"/>
    <s v="MI"/>
    <m/>
    <m/>
    <m/>
    <m/>
    <m/>
    <m/>
    <m/>
    <m/>
    <m/>
    <s v="N"/>
    <m/>
    <m/>
  </r>
  <r>
    <n v="93349"/>
    <s v="0340082S42"/>
    <s v="PUBLIC"/>
    <n v="226"/>
    <n v="810345"/>
    <s v="SYIP Details"/>
    <s v="Install LTL and Street Lighting on US 340"/>
    <d v="2016-10-21T00:00:00"/>
    <s v="CONSTRUCTION COMPLETED"/>
    <s v="Wayne.Nolde"/>
    <s v="Wayne.Nolde@VDOT.virginia.gov"/>
    <s v="Safety"/>
    <s v="Install left turn lanes and intersection street lighting on US 340."/>
    <x v="8"/>
    <s v="Rockingham County"/>
    <s v="HARRISONBURG"/>
    <s v="Northwestern"/>
    <s v="NonMPO : NonMPO"/>
    <s v="Central Shenandoah : Rockingham"/>
    <s v="RURAL MINOR ARTERIAL"/>
    <s v="P"/>
    <s v="Primary"/>
    <s v="Eastside Highway"/>
    <s v="US-340N"/>
    <n v="32.18"/>
    <s v="0.17 mi S of Rte 253"/>
    <n v="32.549999999999997"/>
    <s v="0.16 mi N of Rte 253"/>
    <n v="0.32500000000000001"/>
    <s v="MI"/>
    <m/>
    <m/>
    <m/>
    <n v="0.37"/>
    <m/>
    <m/>
    <m/>
    <m/>
    <m/>
    <s v="N"/>
    <m/>
    <m/>
  </r>
  <r>
    <n v="108586"/>
    <s v="0033082851"/>
    <s v="NOSYP"/>
    <s v="N/A"/>
    <s v="N/A"/>
    <s v="N/A"/>
    <s v="ROUTES 33 AND 276 SIGNAL RIGHT TURN OVERLAP"/>
    <d v="2016-10-21T00:00:00"/>
    <s v="CONSTRUCTION COMPLETED"/>
    <s v="Matthew.Bond"/>
    <s v="Matthew.Bond@VDOT.virginia.gov"/>
    <s v="Traffic Management/Engineering"/>
    <s v="INSTALL A RIGHT TURN OVERLAP FROM NB ROUTE 276 ONTO EB ROUTE 33 TO ASSIST WITH TRAFFIC FLOW AT INTERSECTION"/>
    <x v="8"/>
    <s v="Rockingham County"/>
    <s v="HARRISONBURG"/>
    <s v="Northwestern"/>
    <s v="Harrisonburg : Rockingham County"/>
    <s v="Central Shenandoah : Rockingham"/>
    <s v="RURAL MINOR ARTERIAL"/>
    <s v="P"/>
    <s v="Primary"/>
    <s v="SPOTTSWOOD TRAIL"/>
    <s v=""/>
    <m/>
    <s v="INTERSECTION WITH ROUTE 276"/>
    <m/>
    <s v="INTERSECTION WITH ROUTE 276"/>
    <m/>
    <m/>
    <m/>
    <m/>
    <m/>
    <m/>
    <m/>
    <m/>
    <m/>
    <m/>
    <m/>
    <s v="N"/>
    <m/>
    <m/>
  </r>
  <r>
    <n v="105948"/>
    <s v="PM8N003F15"/>
    <s v="INSYP"/>
    <n v="236"/>
    <n v="1436171"/>
    <s v="N/A"/>
    <s v="Lexington Res. Plant Mix Schedule(PM-8N-15)For FY 16"/>
    <d v="2016-10-21T00:00:00"/>
    <s v="CRITICAL DECISION NEEDED"/>
    <s v="CL.Palmer"/>
    <s v="CL.Palmer@VDOT.virginia.gov"/>
    <s v="Resurfacing"/>
    <s v="Preventive Maintenance and System Preservation plant mix paving on participating Interstate routes in the Lexington Residency. This work is necessary to achieve and maintain Staunton District pavement condition targets. "/>
    <x v="8"/>
    <s v="Alleghany County"/>
    <s v="LEXINGTON"/>
    <s v="Northwestern"/>
    <s v="NonMPO : NonMPO"/>
    <s v="Roanoke Valley-Alleghany Regional Commission : Alleghany"/>
    <s v="RURAL INTERSTATE"/>
    <s v="I"/>
    <s v="Interstate"/>
    <s v="I-64"/>
    <s v=""/>
    <m/>
    <s v="34"/>
    <m/>
    <s v="36"/>
    <n v="2"/>
    <s v="MI"/>
    <m/>
    <m/>
    <m/>
    <m/>
    <m/>
    <m/>
    <m/>
    <m/>
    <m/>
    <s v="N"/>
    <m/>
    <m/>
  </r>
  <r>
    <n v="97834"/>
    <s v="EN10138108"/>
    <s v="INSYP"/>
    <n v="236"/>
    <n v="957024"/>
    <s v="N/A"/>
    <s v="Green Circle Trail-Phase II-construction of multi-use trail "/>
    <d v="2016-10-06T00:00:00"/>
    <s v="WAITING FINANCIAL CLOSURE"/>
    <s v="Steven.Damron"/>
    <s v="Steven.Damron@VDOT.virginia.gov"/>
    <s v="Facilities for Pedestrians and Bicycles"/>
    <s v="Green Circle trail - Construction of a multi-use trail within the City of Winchester - Phase II"/>
    <x v="8"/>
    <s v="Winchester"/>
    <s v="EDINBURG"/>
    <s v="Northwestern"/>
    <s v="Winchester : Winchester"/>
    <s v="Northern Shenandoah VRC : Winchester"/>
    <s v="URBAN LOCAL"/>
    <s v="E"/>
    <s v="Enhancement"/>
    <m/>
    <m/>
    <m/>
    <m/>
    <m/>
    <m/>
    <m/>
    <m/>
    <n v="0.25"/>
    <m/>
    <m/>
    <m/>
    <m/>
    <m/>
    <m/>
    <m/>
    <m/>
    <s v="N"/>
    <m/>
    <m/>
  </r>
  <r>
    <n v="106153"/>
    <s v="0603093787"/>
    <s v="PUBLIC"/>
    <n v="226"/>
    <n v="1335008"/>
    <s v="SYIP Details"/>
    <s v="Oregon Hollow Road -Rural Rustic "/>
    <d v="2016-10-04T00:00:00"/>
    <s v="CONSTRUCTION COMPLETED"/>
    <s v="Edwin.Carter"/>
    <s v="Edwin.Carter@VDOT.virginia.gov"/>
    <s v="Reconstruction w/o Added Capacity"/>
    <s v="Rural Rustric Project - Oregon Hollow Road - Warren County "/>
    <x v="8"/>
    <s v="Warren County"/>
    <s v="EDINBURG"/>
    <s v="Northwestern"/>
    <s v="NonMPO : NonMPO"/>
    <s v="Northern Shenandoah VRC : Warren"/>
    <s v="RURAL LOCAL"/>
    <s v="S"/>
    <s v="Secondary"/>
    <s v="Oregon Hollow Road"/>
    <s v="SC-603N (Warren County)"/>
    <n v="0.34"/>
    <s v="0.34 MILE NORTH ROUTE 647"/>
    <n v="1.35"/>
    <s v="1.35 MILE NORTH ROUTE 647"/>
    <n v="1.1000000000000001"/>
    <s v="MI"/>
    <m/>
    <m/>
    <m/>
    <m/>
    <n v="1.1000000000000001"/>
    <m/>
    <m/>
    <m/>
    <m/>
    <s v="N"/>
    <m/>
    <m/>
  </r>
  <r>
    <n v="105290"/>
    <s v="SRTS115244"/>
    <s v="PUBLIC"/>
    <n v="222"/>
    <n v="1302805"/>
    <s v="SYIP Details"/>
    <s v="CITY OF HARRISONBURG - SRTS - STONE SPRING ES - PED IMP."/>
    <d v="2016-09-30T00:00:00"/>
    <s v="WAITING FINANCIAL CLOSURE"/>
    <s v="Michael.Fulcher"/>
    <s v="Michael.Fulcher@VDOT.virginia.gov"/>
    <s v="Safety"/>
    <s v="Safe Routes to School project benefitting students walking and bicycling to Stone Spring ES. Improvements include sidewalks, ADA ramps and crosswalks along Peach Grove Ave and on school property, and pedestrian signals at two places on Peach Grove.  "/>
    <x v="8"/>
    <s v="Harrisonburg"/>
    <s v="HARRISONBURG"/>
    <s v="Northwestern"/>
    <s v="Harrisonburg : Harrisonburg"/>
    <s v="Central Shenandoah : Harrisonburg"/>
    <s v="N/A"/>
    <s v="U"/>
    <s v="Urban"/>
    <s v="PEACH GROVE AVE"/>
    <m/>
    <m/>
    <s v="KING EDWARDS WAY"/>
    <m/>
    <s v="DECCA DR"/>
    <n v="0.2"/>
    <s v="MI"/>
    <m/>
    <n v="0.18"/>
    <m/>
    <m/>
    <m/>
    <s v="Pedestrian signals"/>
    <m/>
    <m/>
    <m/>
    <s v="N"/>
    <m/>
    <m/>
  </r>
  <r>
    <n v="105150"/>
    <s v="TS08968196"/>
    <s v="INSYP"/>
    <n v="222"/>
    <n v="1302713"/>
    <s v="N/A"/>
    <s v="Pavement Marking Contract - Staunton District"/>
    <d v="2016-09-30T00:00:00"/>
    <s v="CONSTRUCTION COMPLETED"/>
    <s v="Michael.Surratt"/>
    <s v="Michael.Surratt@VDOT.virginia.gov"/>
    <s v="Safety"/>
    <s v="Line Painting Contract for Staunton District"/>
    <x v="8"/>
    <s v="Staunton District-wide"/>
    <m/>
    <s v="Northwestern"/>
    <s v="NonMPO : NonMPO"/>
    <m/>
    <s v="RURAL INTERSTATE"/>
    <s v="N"/>
    <s v="Miscellaneous"/>
    <m/>
    <m/>
    <m/>
    <s v="Staunton District - Wide"/>
    <m/>
    <s v="Various"/>
    <m/>
    <m/>
    <m/>
    <m/>
    <m/>
    <m/>
    <m/>
    <m/>
    <m/>
    <m/>
    <m/>
    <s v="N"/>
    <m/>
    <m/>
  </r>
  <r>
    <n v="104267"/>
    <s v="RS14138R11"/>
    <s v="PUBLIC"/>
    <n v="226"/>
    <n v="1262865"/>
    <s v="SYIP Details"/>
    <s v="Extension of Meadow Branch Avenue"/>
    <d v="2016-09-16T00:00:00"/>
    <s v="WAITING FINANCIAL CLOSURE"/>
    <s v="Steven.Damron"/>
    <s v="Steven.Damron@VDOT.virginia.gov"/>
    <s v="New Construction Roadway"/>
    <s v="Extension of Meadow Branch Avenue in the City of Winchester"/>
    <x v="8"/>
    <s v="Winchester"/>
    <s v="EDINBURG"/>
    <s v="Northwestern"/>
    <s v="Winchester : Winchester"/>
    <s v="Northern Shenandoah VRC : Winchester"/>
    <s v="RURAL LOCAL"/>
    <s v="U"/>
    <s v="Urban"/>
    <s v="Meadow Branch Avenue"/>
    <m/>
    <m/>
    <s v="Merrimans Lane"/>
    <m/>
    <s v="Buckner Drive"/>
    <n v="0.55000000000000004"/>
    <s v="MI"/>
    <n v="0.66"/>
    <n v="0.66"/>
    <m/>
    <m/>
    <m/>
    <m/>
    <m/>
    <m/>
    <m/>
    <s v="N"/>
    <m/>
    <m/>
  </r>
  <r>
    <n v="90189"/>
    <s v="0159003619"/>
    <s v="PUBLIC"/>
    <n v="226"/>
    <n v="641991"/>
    <s v="SYIP Details"/>
    <s v="Rte 159 Over Crow Run, VA Str. 1119"/>
    <d v="2016-09-16T00:00:00"/>
    <s v="CONSTRUCTION COMPLETED"/>
    <s v="Wayne.Nolde"/>
    <s v="Wayne.Nolde@VDOT.virginia.gov"/>
    <s v="Bridge Replacement w/o Added Capacity"/>
    <s v="Bridge Replacement"/>
    <x v="8"/>
    <s v="Alleghany County"/>
    <s v="LEXINGTON"/>
    <s v="Northwestern"/>
    <s v="NonMPO : NonMPO"/>
    <s v="Roanoke Valley-Alleghany Regional Commission : Alleghany"/>
    <s v="RURAL MAJOR COLLECTOR"/>
    <s v="P"/>
    <s v="Primary"/>
    <s v="Rte 159"/>
    <s v="VA-159N"/>
    <n v="1.85"/>
    <s v="0.49 Mile West of Route 717 "/>
    <n v="1.73"/>
    <s v="0.51 Mile West of Route 717 "/>
    <n v="1.9E-2"/>
    <s v="MI"/>
    <m/>
    <m/>
    <m/>
    <m/>
    <m/>
    <m/>
    <m/>
    <m/>
    <m/>
    <s v="N"/>
    <m/>
    <m/>
  </r>
  <r>
    <n v="107254"/>
    <s v="PM8Y085F14"/>
    <s v="INSYP"/>
    <n v="236"/>
    <n v="1436313"/>
    <s v="N/A"/>
    <s v="Secondary Plant Mix Schedule (PM-8Y-14)For FY 16"/>
    <d v="2016-09-07T00:00:00"/>
    <s v="CONSTRUCTION COMPLETED"/>
    <s v="Robert.Good"/>
    <s v="Robert.Good@VDOT.virginia.gov"/>
    <s v="Resurfacing"/>
    <s v="Preventive Maintenance and System Preservation plant mix paving on non participating secondary routes in the Edinburg Residency. This work is necessary to achieve and maintain Staunton District pavement condition targets."/>
    <x v="8"/>
    <s v="Shenandoah County"/>
    <s v="EDINBURG"/>
    <s v="Northwestern"/>
    <s v="NonMPO : NonMPO"/>
    <s v="Northern Shenandoah VRC : Shenandoah"/>
    <s v="RURAL LOCAL"/>
    <s v="S"/>
    <s v="Secondary"/>
    <m/>
    <s v=""/>
    <m/>
    <s v="Various"/>
    <m/>
    <s v="Various"/>
    <n v="1.6"/>
    <s v="MI"/>
    <m/>
    <m/>
    <m/>
    <m/>
    <m/>
    <m/>
    <m/>
    <m/>
    <m/>
    <s v="N"/>
    <m/>
    <m/>
  </r>
  <r>
    <n v="105276"/>
    <s v="PM8Y085F14"/>
    <s v="INSYP"/>
    <n v="236"/>
    <n v="1436137"/>
    <s v="N/A"/>
    <s v="Federally Eligible Sec  Plant Mix Sched  (PM-8Y-14) for FY16"/>
    <d v="2016-09-07T00:00:00"/>
    <s v="CONSTRUCTION COMPLETED"/>
    <s v="Robert.Good"/>
    <s v="Robert.Good@VDOT.virginia.gov"/>
    <s v="Resurfacing"/>
    <s v="Preventive Maintenance and System Preservation plant mix on participating secondary routes in Edinburg Residency. This work is necessary to achieve and maintain Staunton District pavement condition targets. "/>
    <x v="8"/>
    <s v="Shenandoah County"/>
    <s v="EDINBURG"/>
    <s v="Northwestern"/>
    <s v="NonMPO : NonMPO"/>
    <s v="Northern Shenandoah VRC : Shenandoah"/>
    <s v="RURAL MINOR ARTERIAL"/>
    <s v="S"/>
    <s v="Secondary"/>
    <s v="Various"/>
    <m/>
    <m/>
    <s v="Various"/>
    <m/>
    <s v="Various"/>
    <n v="2.27"/>
    <s v="MI"/>
    <m/>
    <m/>
    <m/>
    <m/>
    <m/>
    <m/>
    <m/>
    <m/>
    <m/>
    <s v="N"/>
    <m/>
    <m/>
  </r>
  <r>
    <n v="89820"/>
    <s v="BR14968028"/>
    <s v="INSYP"/>
    <n v="222"/>
    <n v="1334517"/>
    <s v="N/A"/>
    <s v="Repaint Existing Bridges (Interstate / Various Counties)"/>
    <d v="2016-08-31T00:00:00"/>
    <s v="WAITING FINANCIAL CLOSURE"/>
    <s v="Robert.Good"/>
    <s v="Robert.Good@VDOT.virginia.gov"/>
    <s v="Bridge Rehab w/o Added Capacity"/>
    <s v="To repaint existing bridges; various locations in Staunton District."/>
    <x v="8"/>
    <s v="Staunton District-wide"/>
    <m/>
    <s v="Northwestern"/>
    <s v="NonMPO : NonMPO"/>
    <m/>
    <s v="RURAL INTERSTATE"/>
    <s v="I"/>
    <s v="Interstate"/>
    <m/>
    <m/>
    <m/>
    <s v="District Wide"/>
    <m/>
    <s v="Bridge Painting"/>
    <m/>
    <m/>
    <m/>
    <m/>
    <m/>
    <m/>
    <m/>
    <m/>
    <m/>
    <m/>
    <m/>
    <s v="N"/>
    <m/>
    <m/>
  </r>
  <r>
    <n v="103702"/>
    <s v="BR8C968145"/>
    <s v="INSYP"/>
    <n v="236"/>
    <n v="1436100"/>
    <s v="N/A"/>
    <s v="Bridge Repairs &amp; Preventive Maintenance - Various Locations"/>
    <d v="2016-08-31T00:00:00"/>
    <s v="WAITING FINANCIAL CLOSURE"/>
    <s v="Darrell.Hayes"/>
    <s v="Darrell.Hayes@VDOT.virginia.gov"/>
    <s v="Bridge Replacement w/o Added Capacity"/>
    <s v="District-wide bridge repairs and preventive maintenance.  Work from this contract will be performed to extend the service life of the structures and to correct conditions that require immediate attention."/>
    <x v="8"/>
    <s v="Staunton District-wide"/>
    <m/>
    <s v="Northwestern"/>
    <s v="NonMPO : NonMPO"/>
    <m/>
    <s v="RURAL INTERSTATE"/>
    <s v="I"/>
    <s v="Interstate"/>
    <m/>
    <m/>
    <m/>
    <s v="Staunton District Wide"/>
    <m/>
    <s v="Various Locations"/>
    <m/>
    <m/>
    <m/>
    <m/>
    <m/>
    <m/>
    <m/>
    <m/>
    <m/>
    <m/>
    <m/>
    <s v="N"/>
    <m/>
    <m/>
  </r>
  <r>
    <n v="105946"/>
    <s v="PM8M003F15"/>
    <s v="INSYP"/>
    <n v="236"/>
    <n v="1436170"/>
    <s v="N/A"/>
    <s v="Lexington Res. Plant Mix Schedule(PM-8M-15)For FY16"/>
    <d v="2016-08-26T00:00:00"/>
    <s v="CONSTRUCTION COMPLETED"/>
    <s v="Wayne.Nolde"/>
    <s v="Wayne.Nolde@VDOT.virginia.gov"/>
    <s v="Resurfacing"/>
    <s v="Preventive Maintenance and System Preservation plant mix paving on participating Interstate routes in the Lexington Residency. This work is necessary to achieve and maintain Staunton District pavement condition targets. "/>
    <x v="8"/>
    <s v="Alleghany County"/>
    <s v="LEXINGTON"/>
    <s v="Northwestern"/>
    <s v="NonMPO : NonMPO"/>
    <s v="Roanoke Valley-Alleghany Regional Commission : Alleghany"/>
    <s v="RURAL INTERSTATE"/>
    <s v="I"/>
    <s v="Interstate"/>
    <s v="I-64"/>
    <s v=""/>
    <m/>
    <s v="2.1"/>
    <m/>
    <s v="4.1"/>
    <n v="2"/>
    <s v="MI"/>
    <m/>
    <m/>
    <m/>
    <m/>
    <m/>
    <m/>
    <m/>
    <m/>
    <m/>
    <s v="N"/>
    <m/>
    <m/>
  </r>
  <r>
    <n v="103586"/>
    <s v="EN12093752"/>
    <s v="PUBLIC"/>
    <n v="226"/>
    <n v="1222352"/>
    <s v="SYIP Details"/>
    <s v="Warren County Shared-Use Trail at Eastham Park Phase III"/>
    <d v="2016-08-19T00:00:00"/>
    <s v="CONSTRUCTION COMPLETED"/>
    <s v="Steven.Damron"/>
    <s v="Steven.Damron@VDOT.virginia.gov"/>
    <s v="Facilities for Pedestrians and Bicycles"/>
    <s v="Construct shared-use trail including crosswalks and curb ramps - third and final phase of Warren County trail"/>
    <x v="8"/>
    <s v="Warren County"/>
    <s v="EDINBURG"/>
    <s v="Northwestern"/>
    <s v="NonMPO : NonMPO"/>
    <s v="Northern Shenandoah VRC : Warren"/>
    <s v="RURAL LOCAL"/>
    <s v="E"/>
    <s v="Enhancement"/>
    <m/>
    <m/>
    <m/>
    <m/>
    <m/>
    <m/>
    <m/>
    <m/>
    <n v="0.04"/>
    <n v="0.49"/>
    <m/>
    <m/>
    <m/>
    <s v="Pedestrian signals"/>
    <m/>
    <m/>
    <m/>
    <s v="N"/>
    <m/>
    <m/>
  </r>
  <r>
    <n v="104319"/>
    <s v="0808081789"/>
    <s v="INSYP"/>
    <n v="226"/>
    <n v="1262354"/>
    <s v="N/A"/>
    <s v="RTE. 808 RURAL RUSTIC ROAD - COUNTRY COVE LANE"/>
    <d v="2016-08-18T00:00:00"/>
    <s v="WAITING FINANCIAL CLOSURE"/>
    <s v="Chris.Phillips"/>
    <s v="Chris.Phillips@VDOT.virginia.gov"/>
    <s v="Reconstruction w/o Added Capacity"/>
    <s v="Surface Treat Non-Hard Surface Road."/>
    <x v="8"/>
    <s v="Rockbridge County"/>
    <s v="LEXINGTON"/>
    <s v="Northwestern"/>
    <s v="NonMPO : NonMPO"/>
    <s v="Central Shenandoah : Rockbridge"/>
    <s v="RURAL LOCAL"/>
    <s v="S"/>
    <s v="Secondary"/>
    <s v="Country Cove Lane"/>
    <s v="SC-808N (Rockbridge County)"/>
    <n v="0"/>
    <s v="Int. Rte. 717"/>
    <n v="0.06"/>
    <s v="0.10 Mi. N. Int. Rte. 717"/>
    <n v="0.1"/>
    <s v="MI"/>
    <m/>
    <m/>
    <m/>
    <m/>
    <n v="0.1"/>
    <m/>
    <m/>
    <m/>
    <m/>
    <s v="N"/>
    <m/>
    <m/>
  </r>
  <r>
    <n v="105602"/>
    <s v="0815081800"/>
    <s v="INSYP"/>
    <n v="226"/>
    <n v="1323332"/>
    <s v="N/A"/>
    <s v="RTE 815, RURAL RUSTIC RD, SCHOOL HOUSE RD"/>
    <d v="2016-08-18T00:00:00"/>
    <s v="WAITING FINANCIAL CLOSURE"/>
    <s v="Chris.Phillips"/>
    <s v="Chris.Phillips@VDOT.virginia.gov"/>
    <s v="Reconstruction w/o Added Capacity"/>
    <s v="Surface treat non-hard surface road."/>
    <x v="8"/>
    <s v="Rockbridge County"/>
    <s v="LEXINGTON"/>
    <s v="Northwestern"/>
    <s v="NonMPO : NonMPO"/>
    <s v="Central Shenandoah : Rockbridge"/>
    <s v="RURAL LOCAL"/>
    <s v="S"/>
    <s v="Secondary"/>
    <s v="School House Rd"/>
    <m/>
    <m/>
    <s v="Int Rte 606"/>
    <m/>
    <s v="0.1 Mi N Rte 606"/>
    <n v="0.1"/>
    <s v="MI"/>
    <m/>
    <m/>
    <m/>
    <m/>
    <n v="0.1"/>
    <m/>
    <m/>
    <m/>
    <m/>
    <s v="N"/>
    <m/>
    <m/>
  </r>
  <r>
    <n v="105603"/>
    <s v="F234081801"/>
    <s v="INSYP"/>
    <n v="226"/>
    <n v="1323334"/>
    <s v="N/A"/>
    <s v="RTE F234, RURAL RUSTIC, DIXON LANE"/>
    <d v="2016-08-18T00:00:00"/>
    <s v="WAITING FINANCIAL CLOSURE"/>
    <s v="Chris.Phillips"/>
    <s v="Chris.Phillips@VDOT.virginia.gov"/>
    <s v="Reconstruction w/o Added Capacity"/>
    <s v="Surface treat non-hard surface road."/>
    <x v="8"/>
    <s v="Rockbridge County"/>
    <s v="LEXINGTON"/>
    <s v="Northwestern"/>
    <s v="NonMPO : NonMPO"/>
    <s v="Central Shenandoah : Rockbridge"/>
    <s v="RURAL LOCAL"/>
    <s v="S"/>
    <s v="Secondary"/>
    <s v="Dixon Lane"/>
    <m/>
    <m/>
    <s v="0.4 Mi S Rte 699"/>
    <m/>
    <s v="Rte 699"/>
    <n v="0.4"/>
    <s v="MI"/>
    <m/>
    <m/>
    <m/>
    <m/>
    <n v="0.4"/>
    <m/>
    <m/>
    <m/>
    <m/>
    <s v="N"/>
    <m/>
    <m/>
  </r>
  <r>
    <n v="88958"/>
    <s v="0000968033"/>
    <s v="INSYP"/>
    <n v="236"/>
    <n v="1436058"/>
    <s v="N/A"/>
    <s v="BRIDGE INSPECTION STAUNTON DISTRICT"/>
    <d v="2016-08-10T00:00:00"/>
    <s v="CONSTRUCTION COMPLETED"/>
    <s v="Lindsay.Walker"/>
    <s v="Lindsay.Walker@VDOT.virginia.gov"/>
    <s v="Special Bridge"/>
    <s v="NBI BRIDGE INSPECTION"/>
    <x v="8"/>
    <s v="Staunton District-wide"/>
    <m/>
    <s v="Northwestern"/>
    <s v="NonMPO : NonMPO"/>
    <m/>
    <s v="N/A"/>
    <s v="N"/>
    <s v="Miscellaneous"/>
    <m/>
    <m/>
    <m/>
    <s v="DISTRICTWIDE"/>
    <m/>
    <s v="DISTRICTWIDE"/>
    <m/>
    <m/>
    <m/>
    <m/>
    <m/>
    <m/>
    <m/>
    <m/>
    <m/>
    <m/>
    <m/>
    <s v="N"/>
    <m/>
    <m/>
  </r>
  <r>
    <n v="103731"/>
    <s v="0671081768"/>
    <s v="INSYP"/>
    <n v="226"/>
    <n v="1262344"/>
    <s v="N/A"/>
    <s v="RT 671, RURAL RUSTIC RD, OLD FARM RD"/>
    <d v="2016-08-03T00:00:00"/>
    <s v="WAITING FINANCIAL CLOSURE"/>
    <s v="Chris.Phillips"/>
    <s v="Chris.Phillips@VDOT.virginia.gov"/>
    <s v="Reconstruction w/o Added Capacity"/>
    <s v="Rural rustic road, surface treat non hardsurface road.  "/>
    <x v="8"/>
    <s v="Rockbridge County"/>
    <s v="LEXINGTON"/>
    <s v="Northwestern"/>
    <s v="NonMPO : NonMPO"/>
    <s v="Central Shenandoah : Rockbridge"/>
    <s v="RURAL MINOR COLLECTOR"/>
    <s v="S"/>
    <s v="Secondary"/>
    <s v="Old Farm Road"/>
    <s v="SC-671N (Rockbridge County)"/>
    <n v="2.87"/>
    <s v="Int Rt 701"/>
    <n v="2.27"/>
    <s v="Int Rt 801"/>
    <n v="0.6"/>
    <s v="MI"/>
    <m/>
    <m/>
    <m/>
    <m/>
    <n v="0.6"/>
    <m/>
    <m/>
    <m/>
    <m/>
    <s v="N"/>
    <m/>
    <m/>
  </r>
  <r>
    <n v="107144"/>
    <s v="RS16115249"/>
    <s v="PUBLIC"/>
    <n v="226"/>
    <n v="1419149"/>
    <s v="SYIP Details"/>
    <s v="RESURFACE DEFICIENT PORTIONS VARIOUS CITY STREETS (Phase 3)"/>
    <d v="2016-07-29T00:00:00"/>
    <s v="CONSTRUCTION COMPLETED"/>
    <s v="Michael.Fulcher"/>
    <s v="Michael.Fulcher@VDOT.virginia.gov"/>
    <s v="Resurfacing"/>
    <s v="FY16 Revenue Sharing Funded Maintenance Project. Re-pave deficient sections of roadway."/>
    <x v="8"/>
    <s v="Harrisonburg"/>
    <s v="HARRISONBURG"/>
    <s v="Northwestern"/>
    <s v="Harrisonburg : Harrisonburg"/>
    <s v="Central Shenandoah : Harrisonburg"/>
    <s v="URBAN LOCAL"/>
    <s v="U"/>
    <s v="Urban"/>
    <s v="Various"/>
    <s v=""/>
    <m/>
    <s v="N/A"/>
    <m/>
    <s v="N/A"/>
    <m/>
    <m/>
    <m/>
    <m/>
    <m/>
    <m/>
    <m/>
    <m/>
    <m/>
    <m/>
    <m/>
    <s v="N"/>
    <m/>
    <m/>
  </r>
  <r>
    <n v="104348"/>
    <s v="0671034841"/>
    <s v="INSYP"/>
    <n v="236"/>
    <n v="1262461"/>
    <s v="N/A"/>
    <s v="Woodside Rd - Rural Rustic"/>
    <d v="2016-07-29T00:00:00"/>
    <s v="CONSTRUCTION COMPLETED"/>
    <s v="Edwin.Carter"/>
    <s v="Edwin.Carter@VDOT.virginia.gov"/>
    <s v="Reconstruction w/o Added Capacity"/>
    <s v="Rural Rustic Project - Woodside Dr-Frederick County "/>
    <x v="8"/>
    <s v="Frederick County"/>
    <s v="EDINBURG"/>
    <s v="Northwestern"/>
    <s v="NonMPO : NonMPO"/>
    <s v="Northern Shenandoah VRC : Frederick"/>
    <s v="URBAN LOCAL"/>
    <s v="S"/>
    <s v="Secondary"/>
    <s v="Woodside Road"/>
    <s v="SC-671N (Frederick County)"/>
    <n v="0.5"/>
    <s v="Rt 669"/>
    <n v="0.15"/>
    <s v="WV Line"/>
    <n v="0.3"/>
    <s v="MI"/>
    <m/>
    <m/>
    <m/>
    <m/>
    <n v="0.3"/>
    <m/>
    <m/>
    <m/>
    <m/>
    <s v="N"/>
    <m/>
    <m/>
  </r>
  <r>
    <n v="91229"/>
    <s v="EN08105122"/>
    <s v="PUBLIC"/>
    <n v="226"/>
    <n v="690226"/>
    <s v="SYIP Details"/>
    <s v="C&amp;O Railway Heritage Center"/>
    <d v="2016-07-29T00:00:00"/>
    <s v="CONSTRUCTION COMPLETED"/>
    <s v="Michael.Branscome"/>
    <s v="Michael.Branscome@VDOT.virginia.gov"/>
    <s v="Rehabilitation of Historic Bldgs/Facilities"/>
    <s v="C&amp;O Railway Heritage Center- use of rehabilitated C&amp;O freight depot as a railway museum including development and fabrication of railway exhibits and displays"/>
    <x v="8"/>
    <s v="Clifton Forge"/>
    <s v="LEXINGTON"/>
    <s v="Northwestern"/>
    <s v="NonMPO : NonMPO"/>
    <s v="Roanoke Valley-Alleghany Regional Commission : Clifton Forge"/>
    <s v="N/A"/>
    <s v="E"/>
    <s v="Enhancement"/>
    <m/>
    <m/>
    <m/>
    <m/>
    <m/>
    <m/>
    <m/>
    <m/>
    <m/>
    <m/>
    <m/>
    <m/>
    <m/>
    <m/>
    <m/>
    <m/>
    <m/>
    <s v="N"/>
    <m/>
    <m/>
  </r>
  <r>
    <n v="104088"/>
    <s v="PM8Z003F13"/>
    <s v="INSYP"/>
    <n v="222"/>
    <n v="1243259"/>
    <s v="N/A"/>
    <s v="Alleghany Interstate Plant Mix (For FY15)"/>
    <d v="2016-07-25T00:00:00"/>
    <s v="WAITING FINANCIAL CLOSURE"/>
    <s v="Wayne.Nolde"/>
    <s v="Wayne.Nolde@VDOT.virginia.gov"/>
    <s v="Resurfacing"/>
    <s v="Preventive maintenance and system preservation for 2.66 miles of I-64 WB in Alleghany Co."/>
    <x v="8"/>
    <s v="Alleghany County"/>
    <s v="LEXINGTON"/>
    <s v="Northwestern"/>
    <s v="NonMPO : NonMPO"/>
    <s v="Roanoke Valley-Alleghany Regional Commission : Alleghany"/>
    <s v="RURAL INTERSTATE"/>
    <s v="I"/>
    <s v="Interstate"/>
    <s v="Various"/>
    <m/>
    <m/>
    <s v="MM 9.67"/>
    <m/>
    <s v="MM 7.01"/>
    <n v="2.66"/>
    <s v="MI"/>
    <m/>
    <m/>
    <m/>
    <m/>
    <m/>
    <m/>
    <m/>
    <m/>
    <m/>
    <s v="N"/>
    <m/>
    <m/>
  </r>
  <r>
    <n v="68088"/>
    <s v="0060103103"/>
    <s v="PUBLIC"/>
    <n v="226"/>
    <n v="39161"/>
    <s v="SYIP Details"/>
    <s v="RTE 60 - UPGRADE INTERSECTION C&amp;G and SIDEWALK"/>
    <d v="2016-07-25T00:00:00"/>
    <s v="CONSTRUCTION COMPLETED"/>
    <s v="Wayne.Nolde"/>
    <s v="Wayne.Nolde@VDOT.virginia.gov"/>
    <s v="Reconstruction w/o Added Capacity"/>
    <s v="Upgrade existing intersection on route 60 for current ADA standards and add sidwalk and curb &amp; gutter on Ridgeway to Maple Ave."/>
    <x v="8"/>
    <s v="Buena Vista"/>
    <s v="LEXINGTON"/>
    <s v="Northwestern"/>
    <s v="NonMPO : NonMPO"/>
    <s v="Central Shenandoah : Buena Vista"/>
    <s v="URBAN PRINCIPAL ARTERIAL"/>
    <s v="U"/>
    <s v="Urban"/>
    <s v="Ridge Road"/>
    <s v="US-60E"/>
    <n v="64.489999999999995"/>
    <s v="Intersection of Rte 60 &amp; Ridge Road"/>
    <n v="64.84"/>
    <s v="Intersection of Maple Ave"/>
    <n v="0.22"/>
    <s v="MI"/>
    <m/>
    <n v="0.22"/>
    <m/>
    <m/>
    <m/>
    <m/>
    <m/>
    <m/>
    <m/>
    <s v="N"/>
    <m/>
    <m/>
  </r>
  <r>
    <n v="105934"/>
    <s v="PM8F968F15"/>
    <s v="INSYP"/>
    <n v="236"/>
    <n v="1436168"/>
    <s v="N/A"/>
    <s v="Harrisonburg Residency Plant Mix Schedule(PM-8F-15)For FY 16"/>
    <d v="2016-07-11T00:00:00"/>
    <s v="CONSTRUCTION COMPLETED"/>
    <s v="Robert.Good"/>
    <s v="Robert.Good@VDOT.virginia.gov"/>
    <s v="Resurfacing"/>
    <s v="Preventive Maintenance and System Preservation plant mix paving on participating primary routes in the Harrisonburg Residency. This work is necessary to achieve and maintain Staunton District pavement condition targets."/>
    <x v="8"/>
    <s v="Staunton District-wide"/>
    <m/>
    <s v="Northwestern"/>
    <s v="NonMPO : NonMPO"/>
    <m/>
    <s v="RURAL MINOR ARTERIAL"/>
    <s v="P"/>
    <s v="Primary"/>
    <s v="Various"/>
    <s v=""/>
    <m/>
    <s v="Various"/>
    <m/>
    <s v="Various"/>
    <n v="2.61"/>
    <s v="MI"/>
    <m/>
    <m/>
    <m/>
    <m/>
    <m/>
    <m/>
    <m/>
    <m/>
    <m/>
    <s v="N"/>
    <m/>
    <m/>
  </r>
  <r>
    <n v="105935"/>
    <s v="PM8F968F15"/>
    <s v="INSYP"/>
    <n v="236"/>
    <n v="1436169"/>
    <s v="N/A"/>
    <s v="Harrisonburg Residency Plant Mix Schedule(PM-8F-15)For FY 16"/>
    <d v="2016-07-11T00:00:00"/>
    <s v="WAITING FINANCIAL CLOSURE"/>
    <s v="Robert.Good"/>
    <s v="Robert.Good@VDOT.virginia.gov"/>
    <s v="Resurfacing"/>
    <s v="Preventive Maintenance and System Preservation plant mix paving on non participating secondary routes in the Harrisonburg Residency. This work is necessary to achieve and maintain Staunton District pavement condition targets."/>
    <x v="8"/>
    <s v="Staunton District-wide"/>
    <m/>
    <s v="Northwestern"/>
    <s v="NonMPO : NonMPO"/>
    <m/>
    <s v="RURAL LOCAL"/>
    <s v="S"/>
    <s v="Secondary"/>
    <s v="Various"/>
    <s v=""/>
    <m/>
    <s v="Various"/>
    <m/>
    <s v="Various"/>
    <n v="5.69"/>
    <s v="MI"/>
    <m/>
    <m/>
    <m/>
    <m/>
    <m/>
    <m/>
    <m/>
    <m/>
    <m/>
    <s v="N"/>
    <m/>
    <m/>
  </r>
  <r>
    <n v="104044"/>
    <s v="GRHT968832"/>
    <s v="INSYP"/>
    <n v="236"/>
    <n v="1436110"/>
    <s v="N/A"/>
    <s v="Guardrail Hits Repair on I-81 and I-66"/>
    <d v="2016-07-11T00:00:00"/>
    <s v="WAITING FINANCIAL CLOSURE"/>
    <s v="Robert.Good"/>
    <s v="Robert.Good@VDOT.virginia.gov"/>
    <s v="Other"/>
    <s v="Guardrail Repairs as needed on I-81 and I-66 in the Northern section of the District."/>
    <x v="8"/>
    <s v="Staunton District-wide"/>
    <m/>
    <s v="Northwestern"/>
    <s v="NonMPO : NonMPO"/>
    <m/>
    <s v="RURAL INTERSTATE"/>
    <s v="I"/>
    <s v="Interstate"/>
    <m/>
    <m/>
    <m/>
    <s v="Guardrail Repair"/>
    <m/>
    <s v="On I-81 and I-66"/>
    <m/>
    <m/>
    <m/>
    <m/>
    <m/>
    <m/>
    <m/>
    <m/>
    <m/>
    <m/>
    <m/>
    <s v="N"/>
    <m/>
    <m/>
  </r>
  <r>
    <n v="105939"/>
    <s v="PM8X968F15"/>
    <s v="INSYP"/>
    <n v="222"/>
    <n v="1335343"/>
    <s v="N/A"/>
    <s v="Edinburg Residency Plant Mix Schedule(PM-8X-15)"/>
    <d v="2016-07-05T00:00:00"/>
    <s v="WAITING FINANCIAL CLOSURE"/>
    <s v="Robert.Good"/>
    <s v="Robert.Good@VDOT.virginia.gov"/>
    <s v="Resurfacing"/>
    <s v="Preventive Maintenance and System Preservation plant mix paving on non-participating secondary routes in the Edinburg Residency. This work is necessary to achieve and maintain Staunton District pavement condition targets."/>
    <x v="8"/>
    <s v="Staunton District-wide"/>
    <m/>
    <s v="Northwestern"/>
    <s v="NonMPO : NonMPO"/>
    <m/>
    <s v="RURAL LOCAL"/>
    <s v="S"/>
    <s v="Secondary"/>
    <s v="Various"/>
    <s v=""/>
    <m/>
    <s v="Various"/>
    <m/>
    <s v="Various"/>
    <n v="5.55"/>
    <s v="MI"/>
    <m/>
    <m/>
    <m/>
    <m/>
    <m/>
    <s v="4.33 mile of 3' shoulder"/>
    <m/>
    <m/>
    <m/>
    <s v="N"/>
    <m/>
    <m/>
  </r>
  <r>
    <n v="87892"/>
    <s v="0709034716"/>
    <s v="INSYP"/>
    <n v="193"/>
    <n v="539236"/>
    <s v="N/A"/>
    <s v="RTE 709 RURAL RUSTIC ROAD (Surface Treat Non-Hardsurface)"/>
    <m/>
    <s v="PROJECT CLOSEOUT COMPLETE"/>
    <s v="Philip.Baker"/>
    <s v="Philip.Baker@VDOT.virginia.gov"/>
    <s v="RECONSTRUCTION - SURFACE TREATMENT"/>
    <s v="Not in current SYP and may be dropped."/>
    <x v="8"/>
    <s v="Frederick County"/>
    <s v="EDINBURG"/>
    <s v="Northwestern"/>
    <s v="Winchester : Frederick County"/>
    <s v="Northern Shenandoah VRC : Frederick"/>
    <s v="RURAL LOCAL"/>
    <s v="S"/>
    <s v="Secondary"/>
    <s v="Ridings Mill Rd"/>
    <m/>
    <m/>
    <s v="Route 735"/>
    <m/>
    <s v="1.30 Miles South Route 735"/>
    <n v="1.3"/>
    <s v="MI"/>
    <m/>
    <m/>
    <m/>
    <m/>
    <n v="1.3"/>
    <m/>
    <m/>
    <m/>
    <m/>
    <s v="N"/>
    <m/>
    <m/>
  </r>
  <r>
    <n v="108588"/>
    <s v="0081034880"/>
    <s v="NOSYP"/>
    <s v="N/A"/>
    <s v="N/A"/>
    <s v="N/A"/>
    <s v="I-81 NB RAMP AT ROUTE 7 QUEUE PRE-EMPTION INSTALL"/>
    <m/>
    <s v="CONSTRUCTION COMPLETED"/>
    <s v="Matthew.Bond"/>
    <s v="Matthew.Bond@VDOT.virginia.gov"/>
    <s v="Traffic Management/Engineering"/>
    <s v="INSTALL PRE-EMPTION DETECTION ON I81 NB OFF RAMP ONTO ROUTE 7 TO PREVENT QUEUE ISSUES DURING PEAK HOURS"/>
    <x v="8"/>
    <s v="Frederick County"/>
    <s v="EDINBURG"/>
    <s v="Northwestern"/>
    <s v="Winchester : Frederick County"/>
    <s v="Northern Shenandoah VRC : Frederick"/>
    <s v="URBAN INTERSTATE"/>
    <s v="I"/>
    <s v="Interstate"/>
    <m/>
    <s v=""/>
    <m/>
    <s v="EXIT 315"/>
    <m/>
    <s v="EXIT 315"/>
    <m/>
    <m/>
    <m/>
    <m/>
    <m/>
    <m/>
    <m/>
    <m/>
    <m/>
    <m/>
    <m/>
    <s v="N"/>
    <m/>
    <m/>
  </r>
  <r>
    <n v="73162"/>
    <s v="0728082P32"/>
    <s v="INSYP"/>
    <n v="193"/>
    <n v="185747"/>
    <s v="N/A"/>
    <s v="RTE 728 - RECONSTRUCT &amp; SURFACE TREAT NON-HARDSURFACED ROAD"/>
    <m/>
    <s v="PROJECT CLOSEOUT COMPLETE"/>
    <s v="Robert.Hall"/>
    <s v="Robert.Hall@VDOT.virginia.gov"/>
    <s v="Restoration and Rehabilitation"/>
    <s v="Contact PM"/>
    <x v="8"/>
    <s v="Rockingham County"/>
    <s v="HARRISONBURG"/>
    <s v="Northwestern"/>
    <s v="NonMPO : NonMPO"/>
    <s v="Central Shenandoah : Rockingham"/>
    <s v="RURAL LOCAL"/>
    <s v="S"/>
    <s v="Secondary"/>
    <s v="GARDNER LANE"/>
    <m/>
    <m/>
    <s v="ROUTE 42"/>
    <m/>
    <s v="0.3 MILE SOUTH OF ROUTE 727"/>
    <n v="0.9"/>
    <s v="MI"/>
    <m/>
    <m/>
    <m/>
    <m/>
    <m/>
    <m/>
    <m/>
    <m/>
    <m/>
    <s v="N"/>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FY17ProjectLength" cacheId="0" applyNumberFormats="0" applyBorderFormats="0" applyFontFormats="0" applyPatternFormats="0" applyAlignmentFormats="0" applyWidthHeightFormats="1" dataCaption="Values" missingCaption="--" updatedVersion="6" minRefreshableVersion="3" useAutoFormatting="1" pageOverThenDown="1" itemPrintTitles="1" mergeItem="1" createdVersion="6" indent="0" showHeaders="0" compact="0" compactData="0" multipleFieldFilters="0">
  <location ref="B3:I13" firstHeaderRow="0" firstDataRow="1" firstDataCol="1"/>
  <pivotFields count="42">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9">
        <item x="0"/>
        <item x="7"/>
        <item x="4"/>
        <item x="6"/>
        <item x="3"/>
        <item x="2"/>
        <item x="1"/>
        <item x="8"/>
        <item n="NOVA" x="5"/>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Shared Use Path" dataField="1" compact="0" outline="0" showAll="0" defaultSubtotal="0"/>
    <pivotField name="Sidewalk" dataField="1" compact="0" outline="0" showAll="0" defaultSubtotal="0"/>
    <pivotField dataField="1" compact="0" outline="0" showAll="0" defaultSubtotal="0"/>
    <pivotField dataField="1" compact="0" outline="0" showAll="0" defaultSubtotal="0"/>
    <pivotField name="Paved Unpaved Road " dataField="1" compact="0" outline="0" showAll="0" defaultSubtotal="0"/>
    <pivotField compact="0" outline="0" showAll="0" defaultSubtotal="0"/>
    <pivotField dataField="1"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s>
  <rowFields count="1">
    <field x="13"/>
  </rowFields>
  <rowItems count="10">
    <i>
      <x/>
    </i>
    <i>
      <x v="1"/>
    </i>
    <i>
      <x v="2"/>
    </i>
    <i>
      <x v="3"/>
    </i>
    <i>
      <x v="4"/>
    </i>
    <i>
      <x v="5"/>
    </i>
    <i>
      <x v="6"/>
    </i>
    <i>
      <x v="7"/>
    </i>
    <i>
      <x v="8"/>
    </i>
    <i t="grand">
      <x/>
    </i>
  </rowItems>
  <colFields count="1">
    <field x="-2"/>
  </colFields>
  <colItems count="7">
    <i>
      <x/>
    </i>
    <i i="1">
      <x v="1"/>
    </i>
    <i i="2">
      <x v="2"/>
    </i>
    <i i="3">
      <x v="3"/>
    </i>
    <i i="4">
      <x v="4"/>
    </i>
    <i i="5">
      <x v="5"/>
    </i>
    <i i="6">
      <x v="6"/>
    </i>
  </colItems>
  <dataFields count="7">
    <dataField name="Shared Use Paths" fld="30" baseField="14" baseItem="5"/>
    <dataField name="Sidewalks" fld="31" baseField="14" baseItem="5"/>
    <dataField name="Bike Lanes" fld="32" baseField="14" baseItem="5"/>
    <dataField name="4' + Paved Shoulders" fld="33" baseField="14" baseItem="5"/>
    <dataField name="Paved Unpaved Road" fld="34" baseField="14" baseItem="0"/>
    <dataField name="Other Bike-Ped Facilities" fld="36" baseField="14" baseItem="0"/>
    <dataField name="Bike-Ped Design Features" fld="38" baseField="14" baseItem="0"/>
  </dataFields>
  <formats count="50">
    <format dxfId="28">
      <pivotArea outline="0" collapsedLevelsAreSubtotals="1" fieldPosition="0">
        <references count="1">
          <reference field="13" count="0" selected="0"/>
        </references>
      </pivotArea>
    </format>
    <format dxfId="29">
      <pivotArea outline="0" collapsedLevelsAreSubtotals="1" fieldPosition="0">
        <references count="1">
          <reference field="13" count="0" selected="0"/>
        </references>
      </pivotArea>
    </format>
    <format dxfId="30">
      <pivotArea outline="0" collapsedLevelsAreSubtotals="1" fieldPosition="0">
        <references count="1">
          <reference field="13" count="0" selected="0"/>
        </references>
      </pivotArea>
    </format>
    <format dxfId="31">
      <pivotArea grandRow="1" outline="0" collapsedLevelsAreSubtotals="1" fieldPosition="0"/>
    </format>
    <format dxfId="32">
      <pivotArea type="all" dataOnly="0" outline="0" fieldPosition="0"/>
    </format>
    <format dxfId="33">
      <pivotArea outline="0" collapsedLevelsAreSubtotals="1" fieldPosition="0"/>
    </format>
    <format dxfId="34">
      <pivotArea dataOnly="0" labelOnly="1" outline="0" fieldPosition="0">
        <references count="1">
          <reference field="13" count="0"/>
        </references>
      </pivotArea>
    </format>
    <format dxfId="35">
      <pivotArea dataOnly="0" labelOnly="1" grandRow="1" outline="0" fieldPosition="0"/>
    </format>
    <format dxfId="36">
      <pivotArea outline="0" collapsedLevelsAreSubtotals="1" fieldPosition="0">
        <references count="2">
          <reference field="4294967294" count="1" selected="0">
            <x v="1"/>
          </reference>
          <reference field="13" count="1" selected="0">
            <x v="2"/>
          </reference>
        </references>
      </pivotArea>
    </format>
    <format dxfId="37">
      <pivotArea outline="0" collapsedLevelsAreSubtotals="1" fieldPosition="0">
        <references count="1">
          <reference field="13" count="0" selected="0"/>
        </references>
      </pivotArea>
    </format>
    <format dxfId="38">
      <pivotArea outline="0" collapsedLevelsAreSubtotals="1" fieldPosition="0">
        <references count="1">
          <reference field="13" count="0" selected="0"/>
        </references>
      </pivotArea>
    </format>
    <format dxfId="39">
      <pivotArea outline="0" collapsedLevelsAreSubtotals="1" fieldPosition="0">
        <references count="1">
          <reference field="13" count="0" selected="0"/>
        </references>
      </pivotArea>
    </format>
    <format dxfId="40">
      <pivotArea outline="0" collapsedLevelsAreSubtotals="1" fieldPosition="0">
        <references count="1">
          <reference field="13" count="0" selected="0"/>
        </references>
      </pivotArea>
    </format>
    <format dxfId="41">
      <pivotArea outline="0" collapsedLevelsAreSubtotals="1" fieldPosition="0">
        <references count="2">
          <reference field="4294967294" count="1" selected="0">
            <x v="2"/>
          </reference>
          <reference field="13" count="1" selected="0">
            <x v="5"/>
          </reference>
        </references>
      </pivotArea>
    </format>
    <format dxfId="42">
      <pivotArea outline="0" collapsedLevelsAreSubtotals="1" fieldPosition="0">
        <references count="2">
          <reference field="4294967294" count="1" selected="0">
            <x v="2"/>
          </reference>
          <reference field="13" count="1" selected="0">
            <x v="5"/>
          </reference>
        </references>
      </pivotArea>
    </format>
    <format dxfId="43">
      <pivotArea outline="0" collapsedLevelsAreSubtotals="1" fieldPosition="0">
        <references count="2">
          <reference field="4294967294" count="1" selected="0">
            <x v="1"/>
          </reference>
          <reference field="13" count="1" selected="0">
            <x v="2"/>
          </reference>
        </references>
      </pivotArea>
    </format>
    <format dxfId="44">
      <pivotArea type="all" dataOnly="0" outline="0" fieldPosition="0"/>
    </format>
    <format dxfId="45">
      <pivotArea outline="0" collapsedLevelsAreSubtotals="1" fieldPosition="0"/>
    </format>
    <format dxfId="46">
      <pivotArea dataOnly="0" labelOnly="1" outline="0" fieldPosition="0">
        <references count="1">
          <reference field="13" count="0"/>
        </references>
      </pivotArea>
    </format>
    <format dxfId="47">
      <pivotArea dataOnly="0" labelOnly="1" grandRow="1" outline="0" fieldPosition="0"/>
    </format>
    <format dxfId="48">
      <pivotArea type="all" dataOnly="0" outline="0" fieldPosition="0"/>
    </format>
    <format dxfId="49">
      <pivotArea outline="0" collapsedLevelsAreSubtotals="1" fieldPosition="0"/>
    </format>
    <format dxfId="50">
      <pivotArea dataOnly="0" labelOnly="1" outline="0" fieldPosition="0">
        <references count="1">
          <reference field="13" count="0"/>
        </references>
      </pivotArea>
    </format>
    <format dxfId="51">
      <pivotArea dataOnly="0" labelOnly="1" grandRow="1" outline="0" fieldPosition="0"/>
    </format>
    <format dxfId="52">
      <pivotArea dataOnly="0" labelOnly="1" outline="0" fieldPosition="0">
        <references count="1">
          <reference field="13" count="0"/>
        </references>
      </pivotArea>
    </format>
    <format dxfId="53">
      <pivotArea dataOnly="0" labelOnly="1" outline="0" fieldPosition="0">
        <references count="1">
          <reference field="13" count="0"/>
        </references>
      </pivotArea>
    </format>
    <format dxfId="54">
      <pivotArea dataOnly="0" labelOnly="1" outline="0" fieldPosition="0">
        <references count="1">
          <reference field="13" count="0"/>
        </references>
      </pivotArea>
    </format>
    <format dxfId="55">
      <pivotArea outline="0" collapsedLevelsAreSubtotals="1" fieldPosition="0">
        <references count="1">
          <reference field="13" count="0" selected="0"/>
        </references>
      </pivotArea>
    </format>
    <format dxfId="56">
      <pivotArea dataOnly="0" labelOnly="1" outline="0" fieldPosition="0">
        <references count="1">
          <reference field="13" count="0"/>
        </references>
      </pivotArea>
    </format>
    <format dxfId="57">
      <pivotArea outline="0" fieldPosition="0">
        <references count="1">
          <reference field="13" count="0" selected="0"/>
        </references>
      </pivotArea>
    </format>
    <format dxfId="58">
      <pivotArea type="all" dataOnly="0" outline="0" fieldPosition="0"/>
    </format>
    <format dxfId="59">
      <pivotArea outline="0" collapsedLevelsAreSubtotals="1" fieldPosition="0"/>
    </format>
    <format dxfId="60">
      <pivotArea dataOnly="0" labelOnly="1" outline="0" fieldPosition="0">
        <references count="1">
          <reference field="13" count="0"/>
        </references>
      </pivotArea>
    </format>
    <format dxfId="61">
      <pivotArea dataOnly="0" labelOnly="1" grandRow="1" outline="0" fieldPosition="0"/>
    </format>
    <format dxfId="62">
      <pivotArea outline="0" fieldPosition="0">
        <references count="2">
          <reference field="4294967294" count="3" selected="0">
            <x v="0"/>
            <x v="1"/>
            <x v="2"/>
          </reference>
          <reference field="13" count="8" selected="0">
            <x v="0"/>
            <x v="1"/>
            <x v="2"/>
            <x v="3"/>
            <x v="4"/>
            <x v="5"/>
            <x v="6"/>
            <x v="7"/>
          </reference>
        </references>
      </pivotArea>
    </format>
    <format dxfId="63">
      <pivotArea outline="0" fieldPosition="0">
        <references count="2">
          <reference field="4294967294" count="3" selected="0">
            <x v="0"/>
            <x v="1"/>
            <x v="2"/>
          </reference>
          <reference field="13" count="8" selected="0">
            <x v="0"/>
            <x v="1"/>
            <x v="2"/>
            <x v="3"/>
            <x v="4"/>
            <x v="5"/>
            <x v="6"/>
            <x v="7"/>
          </reference>
        </references>
      </pivotArea>
    </format>
    <format dxfId="64">
      <pivotArea outline="0" fieldPosition="0">
        <references count="1">
          <reference field="13" count="0" selected="0"/>
        </references>
      </pivotArea>
    </format>
    <format dxfId="65">
      <pivotArea outline="0" fieldPosition="0">
        <references count="1">
          <reference field="13" count="0" selected="0"/>
        </references>
      </pivotArea>
    </format>
    <format dxfId="66">
      <pivotArea outline="0" fieldPosition="0">
        <references count="1">
          <reference field="13" count="0" selected="0"/>
        </references>
      </pivotArea>
    </format>
    <format dxfId="67">
      <pivotArea outline="0" fieldPosition="0">
        <references count="1">
          <reference field="13" count="0" selected="0"/>
        </references>
      </pivotArea>
    </format>
    <format dxfId="68">
      <pivotArea outline="0" fieldPosition="0">
        <references count="1">
          <reference field="13" count="0" selected="0"/>
        </references>
      </pivotArea>
    </format>
    <format dxfId="69">
      <pivotArea outline="0" fieldPosition="0">
        <references count="1">
          <reference field="13" count="0" selected="0"/>
        </references>
      </pivotArea>
    </format>
    <format dxfId="70">
      <pivotArea outline="0" fieldPosition="0">
        <references count="1">
          <reference field="13" count="0" selected="0"/>
        </references>
      </pivotArea>
    </format>
    <format dxfId="71">
      <pivotArea outline="0" fieldPosition="0">
        <references count="1">
          <reference field="13" count="0" selected="0"/>
        </references>
      </pivotArea>
    </format>
    <format dxfId="72">
      <pivotArea outline="0" fieldPosition="0">
        <references count="1">
          <reference field="13" count="0" selected="0"/>
        </references>
      </pivotArea>
    </format>
    <format dxfId="73">
      <pivotArea dataOnly="0" labelOnly="1" outline="0" fieldPosition="0">
        <references count="1">
          <reference field="13" count="0"/>
        </references>
      </pivotArea>
    </format>
    <format dxfId="74">
      <pivotArea outline="0" fieldPosition="0">
        <references count="1">
          <reference field="4294967294" count="2" selected="0">
            <x v="5"/>
            <x v="6"/>
          </reference>
        </references>
      </pivotArea>
    </format>
    <format dxfId="75">
      <pivotArea outline="0" fieldPosition="0">
        <references count="1">
          <reference field="4294967294" count="2" selected="0">
            <x v="5"/>
            <x v="6"/>
          </reference>
        </references>
      </pivotArea>
    </format>
    <format dxfId="76">
      <pivotArea outline="0" fieldPosition="0">
        <references count="1">
          <reference field="4294967294" count="2" selected="0">
            <x v="5"/>
            <x v="6"/>
          </reference>
        </references>
      </pivotArea>
    </format>
    <format dxfId="77">
      <pivotArea outline="0" fieldPosition="0">
        <references count="1">
          <reference field="4294967294" count="2" selected="0">
            <x v="5"/>
            <x v="6"/>
          </reference>
        </references>
      </pivotArea>
    </format>
  </formats>
  <pivotTableStyleInfo name="PivotStyleMedium15" showRowHeaders="1" showColHeaders="1" showRowStripes="0" showColStripes="1" showLastColumn="1"/>
</pivotTableDefinition>
</file>

<file path=xl/pivotTables/pivotTable2.xml><?xml version="1.0" encoding="utf-8"?>
<pivotTableDefinition xmlns="http://schemas.openxmlformats.org/spreadsheetml/2006/main" name="FY17ProjectCount" cacheId="0" applyNumberFormats="0" applyBorderFormats="0" applyFontFormats="0" applyPatternFormats="0" applyAlignmentFormats="0" applyWidthHeightFormats="1" dataCaption="Values" missingCaption="--" updatedVersion="6" minRefreshableVersion="3" useAutoFormatting="1" pageOverThenDown="1" itemPrintTitles="1" mergeItem="1" createdVersion="6" indent="0" showHeaders="0" compact="0" compactData="0" multipleFieldFilters="0">
  <location ref="B17:I27" firstHeaderRow="0" firstDataRow="1" firstDataCol="1"/>
  <pivotFields count="42">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9">
        <item x="0"/>
        <item x="7"/>
        <item x="4"/>
        <item x="6"/>
        <item x="3"/>
        <item x="2"/>
        <item x="1"/>
        <item x="8"/>
        <item n="NOVA" x="5"/>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Shared Use Paths " dataField="1" compact="0" outline="0" showAll="0" defaultSubtotal="0"/>
    <pivotField name="Sidewalks " dataField="1" compact="0" outline="0" showAll="0" defaultSubtotal="0"/>
    <pivotField name="Bike Lanes " dataField="1" compact="0" outline="0" showAll="0" defaultSubtotal="0"/>
    <pivotField name="4' + Paved Shoulders " dataField="1" compact="0" outline="0" showAll="0" defaultSubtotal="0"/>
    <pivotField dataField="1" compact="0" outline="0" showAll="0" defaultSubtotal="0"/>
    <pivotField name="Other Bicycle and Pedestrian Facilities " dataField="1" compact="0" outline="0" showAll="0" defaultSubtotal="0"/>
    <pivotField compact="0" outline="0" showAll="0" defaultSubtotal="0"/>
    <pivotField name="Bicycle and Pedestrian Design Features "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1">
    <field x="13"/>
  </rowFields>
  <rowItems count="10">
    <i>
      <x/>
    </i>
    <i>
      <x v="1"/>
    </i>
    <i>
      <x v="2"/>
    </i>
    <i>
      <x v="3"/>
    </i>
    <i>
      <x v="4"/>
    </i>
    <i>
      <x v="5"/>
    </i>
    <i>
      <x v="6"/>
    </i>
    <i>
      <x v="7"/>
    </i>
    <i>
      <x v="8"/>
    </i>
    <i t="grand">
      <x/>
    </i>
  </rowItems>
  <colFields count="1">
    <field x="-2"/>
  </colFields>
  <colItems count="7">
    <i>
      <x/>
    </i>
    <i i="1">
      <x v="1"/>
    </i>
    <i i="2">
      <x v="2"/>
    </i>
    <i i="3">
      <x v="3"/>
    </i>
    <i i="4">
      <x v="4"/>
    </i>
    <i i="5">
      <x v="5"/>
    </i>
    <i i="6">
      <x v="6"/>
    </i>
  </colItems>
  <dataFields count="7">
    <dataField name="Shared Use Paths" fld="30" subtotal="count" baseField="14" baseItem="0"/>
    <dataField name="Sidewalks" fld="31" subtotal="count" baseField="14" baseItem="0"/>
    <dataField name="Bike Lanes" fld="32" subtotal="count" baseField="14" baseItem="0"/>
    <dataField name="4' + Paved Shoulders" fld="33" subtotal="count" baseField="14" baseItem="0"/>
    <dataField name="Paved Unpaved Road " fld="34" subtotal="count" baseField="14" baseItem="0"/>
    <dataField name="Other Bike-Ped Facilities" fld="35" subtotal="count" baseField="14" baseItem="0"/>
    <dataField name="Bike-Ped Design Features" fld="37" subtotal="count" baseField="14" baseItem="0"/>
  </dataFields>
  <formats count="28">
    <format dxfId="0">
      <pivotArea outline="0" collapsedLevelsAreSubtotals="1" fieldPosition="0">
        <references count="1">
          <reference field="13" count="0" selected="0"/>
        </references>
      </pivotArea>
    </format>
    <format dxfId="1">
      <pivotArea outline="0" collapsedLevelsAreSubtotals="1" fieldPosition="0">
        <references count="1">
          <reference field="13" count="0" selected="0"/>
        </references>
      </pivotArea>
    </format>
    <format dxfId="2">
      <pivotArea outline="0" collapsedLevelsAreSubtotals="1" fieldPosition="0">
        <references count="1">
          <reference field="13" count="0" selected="0"/>
        </references>
      </pivotArea>
    </format>
    <format dxfId="3">
      <pivotArea grandRow="1" outline="0" collapsedLevelsAreSubtotals="1" fieldPosition="0"/>
    </format>
    <format dxfId="4">
      <pivotArea outline="0" collapsedLevelsAreSubtotals="1" fieldPosition="0"/>
    </format>
    <format dxfId="5">
      <pivotArea outline="0" collapsedLevelsAreSubtotals="1" fieldPosition="0"/>
    </format>
    <format dxfId="6">
      <pivotArea type="all" dataOnly="0" outline="0" fieldPosition="0"/>
    </format>
    <format dxfId="7">
      <pivotArea outline="0" collapsedLevelsAreSubtotals="1" fieldPosition="0"/>
    </format>
    <format dxfId="8">
      <pivotArea dataOnly="0" labelOnly="1" outline="0" fieldPosition="0">
        <references count="1">
          <reference field="13" count="0"/>
        </references>
      </pivotArea>
    </format>
    <format dxfId="9">
      <pivotArea dataOnly="0" labelOnly="1" grandRow="1" outline="0" fieldPosition="0"/>
    </format>
    <format dxfId="10">
      <pivotArea outline="0" collapsedLevelsAreSubtotals="1" fieldPosition="0">
        <references count="2">
          <reference field="4294967294" count="1" selected="0">
            <x v="1"/>
          </reference>
          <reference field="13" count="1" selected="0">
            <x v="2"/>
          </reference>
        </references>
      </pivotArea>
    </format>
    <format dxfId="11">
      <pivotArea outline="0" collapsedLevelsAreSubtotals="1" fieldPosition="0">
        <references count="2">
          <reference field="4294967294" count="1" selected="0">
            <x v="2"/>
          </reference>
          <reference field="13" count="1" selected="0">
            <x v="5"/>
          </reference>
        </references>
      </pivotArea>
    </format>
    <format dxfId="12">
      <pivotArea outline="0" collapsedLevelsAreSubtotals="1" fieldPosition="0">
        <references count="2">
          <reference field="4294967294" count="1" selected="0">
            <x v="2"/>
          </reference>
          <reference field="13" count="1" selected="0">
            <x v="5"/>
          </reference>
        </references>
      </pivotArea>
    </format>
    <format dxfId="13">
      <pivotArea outline="0" collapsedLevelsAreSubtotals="1" fieldPosition="0">
        <references count="2">
          <reference field="4294967294" count="1" selected="0">
            <x v="1"/>
          </reference>
          <reference field="13" count="1" selected="0">
            <x v="2"/>
          </reference>
        </references>
      </pivotArea>
    </format>
    <format dxfId="14">
      <pivotArea type="all" dataOnly="0" outline="0" fieldPosition="0"/>
    </format>
    <format dxfId="15">
      <pivotArea outline="0" collapsedLevelsAreSubtotals="1" fieldPosition="0"/>
    </format>
    <format dxfId="16">
      <pivotArea dataOnly="0" labelOnly="1" outline="0" fieldPosition="0">
        <references count="1">
          <reference field="13" count="0"/>
        </references>
      </pivotArea>
    </format>
    <format dxfId="17">
      <pivotArea dataOnly="0" labelOnly="1" grandRow="1" outline="0" fieldPosition="0"/>
    </format>
    <format dxfId="18">
      <pivotArea type="all" dataOnly="0" outline="0" fieldPosition="0"/>
    </format>
    <format dxfId="19">
      <pivotArea outline="0" collapsedLevelsAreSubtotals="1" fieldPosition="0"/>
    </format>
    <format dxfId="20">
      <pivotArea dataOnly="0" labelOnly="1" outline="0" fieldPosition="0">
        <references count="1">
          <reference field="13" count="0"/>
        </references>
      </pivotArea>
    </format>
    <format dxfId="21">
      <pivotArea dataOnly="0" labelOnly="1" grandRow="1" outline="0" fieldPosition="0"/>
    </format>
    <format dxfId="22">
      <pivotArea dataOnly="0" labelOnly="1" outline="0" fieldPosition="0">
        <references count="1">
          <reference field="13" count="0"/>
        </references>
      </pivotArea>
    </format>
    <format dxfId="23">
      <pivotArea outline="0" collapsedLevelsAreSubtotals="1" fieldPosition="0">
        <references count="1">
          <reference field="13" count="0" selected="0"/>
        </references>
      </pivotArea>
    </format>
    <format dxfId="24">
      <pivotArea dataOnly="0" labelOnly="1" outline="0" fieldPosition="0">
        <references count="1">
          <reference field="13" count="0"/>
        </references>
      </pivotArea>
    </format>
    <format dxfId="25">
      <pivotArea outline="0" collapsedLevelsAreSubtotals="1" fieldPosition="0"/>
    </format>
    <format dxfId="26">
      <pivotArea outline="0" collapsedLevelsAreSubtotals="1" fieldPosition="0"/>
    </format>
    <format dxfId="27">
      <pivotArea dataOnly="0" labelOnly="1" outline="0" fieldPosition="0">
        <references count="1">
          <reference field="13" count="0"/>
        </references>
      </pivotArea>
    </format>
  </formats>
  <pivotTableStyleInfo name="PivotStyleMedium15" showRowHeaders="1" showColHeaders="1" showRowStripes="0" showColStripes="1" showLastColumn="1"/>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District" sourceName="District">
  <extLst>
    <x:ext xmlns:x15="http://schemas.microsoft.com/office/spreadsheetml/2010/11/main" uri="{2F2917AC-EB37-4324-AD4E-5DD8C200BD13}">
      <x15:tableSlicerCache tableId="10" column="1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Road_System" sourceName="Road System">
  <extLst>
    <x:ext xmlns:x15="http://schemas.microsoft.com/office/spreadsheetml/2010/11/main" uri="{2F2917AC-EB37-4324-AD4E-5DD8C200BD13}">
      <x15:tableSlicerCache tableId="10" column="19"/>
    </x:ex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Jurisdiction" sourceName="Jurisdiction">
  <extLst>
    <x:ext xmlns:x15="http://schemas.microsoft.com/office/spreadsheetml/2010/11/main" uri="{2F2917AC-EB37-4324-AD4E-5DD8C200BD13}">
      <x15:tableSlicerCache tableId="10" column="12" customListSort="0"/>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SYIP" sourceName="SYIP">
  <extLst>
    <x:ext xmlns:x15="http://schemas.microsoft.com/office/spreadsheetml/2010/11/main" uri="{2F2917AC-EB37-4324-AD4E-5DD8C200BD13}">
      <x15:tableSlicerCache tableId="10" column="40"/>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District" cache="Slicer_District" caption="District" columnCount="2" rowHeight="228600"/>
  <slicer name="Road System" cache="Slicer_Road_System" caption="Road System" columnCount="2" rowHeight="228600"/>
  <slicer name="Jurisdiction" cache="Slicer_Jurisdiction" caption="Jurisdiction" rowHeight="228600"/>
  <slicer name="SYIP" cache="Slicer_SYIP" caption="SYIP" rowHeight="241300"/>
</slicers>
</file>

<file path=xl/tables/table1.xml><?xml version="1.0" encoding="utf-8"?>
<table xmlns="http://schemas.openxmlformats.org/spreadsheetml/2006/main" id="10" name="FY17projects" displayName="FY17projects" ref="B1:AI772" totalsRowShown="0" headerRowDxfId="116" dataDxfId="114" headerRowBorderDxfId="115" tableBorderDxfId="113" totalsRowBorderDxfId="112">
  <autoFilter ref="B1:AI77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autoFilter>
  <tableColumns count="34">
    <tableColumn id="1" name="UPC" dataDxfId="111"/>
    <tableColumn id="40" name="SYIP" dataDxfId="110">
      <calculatedColumnFormula>IF(ISNA(VLOOKUP(FY17projects[[#This Row],[UPC]],public,2,FALSE)),IF(ISNA(VLOOKUP(FY17projects[[#This Row],[UPC]],data,2,FALSE)),"NOSYP","INSYP"),"PUBLIC")</calculatedColumnFormula>
    </tableColumn>
    <tableColumn id="37" name="Scenario ID" dataDxfId="109">
      <calculatedColumnFormula>IFERROR(IFERROR(VLOOKUP(FY17projects[[#This Row],[UPC]],public,2,FALSE),VLOOKUP(FY17projects[[#This Row],[UPC]],data,2,FALSE)),"N/A")</calculatedColumnFormula>
    </tableColumn>
    <tableColumn id="36" name="Line Item ID" dataDxfId="108">
      <calculatedColumnFormula>IFERROR(IFERROR(VLOOKUP(FY17projects[[#This Row],[UPC]],public,3,FALSE),VLOOKUP(FY17projects[[#This Row],[UPC]],data,3,FALSE)),"N/A")</calculatedColumnFormula>
    </tableColumn>
    <tableColumn id="38" name="Public SYIP " dataDxfId="107" dataCellStyle="Hyperlink">
      <calculatedColumnFormula>IF(FY17projects[[#This Row],[SYIP]]="PUBLIC",HYPERLINK(CONCATENATE("http://syip.virginiadot.org/Pages/lineitemDetails.aspx?syp_scenario_id=",D2,"&amp;line_item_id=",E2),"SYIP Details"),IF(FY17projects[[#This Row],[SYIP]]="INSYP","N/A","N/A"))</calculatedColumnFormula>
    </tableColumn>
    <tableColumn id="4" name="Project" dataDxfId="106"/>
    <tableColumn id="7" name="Project Manager" dataDxfId="105"/>
    <tableColumn id="8" name="Project Manager Contact" dataDxfId="104" dataCellStyle="Hyperlink">
      <calculatedColumnFormula>HYPERLINK(CONCATENATE("mailto:",H2,"@VDOT.virginia.gov"),CONCATENATE(H2,"@VDOT.virginia.gov"))</calculatedColumnFormula>
    </tableColumn>
    <tableColumn id="9" name="Scope of Work" dataDxfId="103"/>
    <tableColumn id="10" name="Project Purpose" dataDxfId="102"/>
    <tableColumn id="11" name="District" dataDxfId="101"/>
    <tableColumn id="12" name="Jurisdiction" dataDxfId="100"/>
    <tableColumn id="13" name="Residency" dataDxfId="99"/>
    <tableColumn id="15" name="MPO" dataDxfId="98"/>
    <tableColumn id="16" name="PDC" dataDxfId="97"/>
    <tableColumn id="17" name="Functional Class" dataDxfId="96"/>
    <tableColumn id="18" name="Road System Code" dataDxfId="95"/>
    <tableColumn id="19" name="Road System" dataDxfId="94">
      <calculatedColumnFormula>IF(R2="E","Enhancement",IF(R2="I","Interstate",IF(R2="N","Miscellaneous",IF(R2="P","Primary",IF(R2="T","Public Transportation",IF(R2="R","Rail",IF(R2="S","Secondary",IF(R2="U","Urban"))))))))</calculatedColumnFormula>
    </tableColumn>
    <tableColumn id="20" name="Street" dataDxfId="93"/>
    <tableColumn id="23" name="Limits From" dataDxfId="92"/>
    <tableColumn id="26" name="Length (miles)" dataDxfId="91"/>
    <tableColumn id="27" name="length_units" dataDxfId="90"/>
    <tableColumn id="28" name="Shared Use Path " dataDxfId="89"/>
    <tableColumn id="29" name="Sidewalk " dataDxfId="88"/>
    <tableColumn id="30" name="Bike Lane " dataDxfId="87"/>
    <tableColumn id="31" name="4' + Paved Shoulder " dataDxfId="86"/>
    <tableColumn id="32" name="Paved Unpaved Road" dataDxfId="85"/>
    <tableColumn id="33" name="Other Bicycle and Pedestrian Facilities" dataDxfId="84"/>
    <tableColumn id="2" name="Other Bicycle and Pedestrian Facilities2" dataDxfId="83"/>
    <tableColumn id="34" name="Bicycle and Pedestrian Design Features" dataDxfId="82"/>
    <tableColumn id="85" name="Bicycle and Pedestrian Design Features2" dataDxfId="81"/>
    <tableColumn id="35" name="SWBPA Y/N" dataDxfId="80"/>
    <tableColumn id="42" name="Notes" dataDxfId="79"/>
    <tableColumn id="43" name="Locally Maintained" dataDxfId="78"/>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J129"/>
  <sheetViews>
    <sheetView zoomScaleNormal="100" workbookViewId="0">
      <selection activeCell="B2" sqref="B2:J2"/>
    </sheetView>
  </sheetViews>
  <sheetFormatPr defaultRowHeight="15" x14ac:dyDescent="0.25"/>
  <cols>
    <col min="1" max="1" width="2.140625" customWidth="1"/>
    <col min="2" max="2" width="16.28515625" customWidth="1"/>
    <col min="3" max="3" width="18.28515625" customWidth="1"/>
    <col min="4" max="4" width="10.42578125" customWidth="1"/>
    <col min="5" max="5" width="11.28515625" customWidth="1"/>
    <col min="6" max="6" width="21.140625" customWidth="1"/>
    <col min="7" max="7" width="21.5703125" customWidth="1"/>
    <col min="8" max="8" width="24.42578125" customWidth="1"/>
    <col min="9" max="9" width="26" customWidth="1"/>
    <col min="10" max="10" width="13.140625" bestFit="1" customWidth="1"/>
    <col min="11" max="422" width="26" customWidth="1"/>
    <col min="423" max="423" width="23.5703125" customWidth="1"/>
    <col min="424" max="424" width="15.7109375" customWidth="1"/>
    <col min="425" max="425" width="16.5703125" customWidth="1"/>
    <col min="426" max="426" width="26.5703125" customWidth="1"/>
    <col min="427" max="427" width="26.85546875" customWidth="1"/>
    <col min="428" max="428" width="29.85546875" customWidth="1"/>
    <col min="429" max="429" width="31.28515625" customWidth="1"/>
    <col min="430" max="472" width="32.5703125" bestFit="1" customWidth="1"/>
    <col min="473" max="473" width="31.140625" bestFit="1" customWidth="1"/>
    <col min="474" max="474" width="23.28515625" bestFit="1" customWidth="1"/>
    <col min="475" max="475" width="24.7109375" bestFit="1" customWidth="1"/>
    <col min="476" max="476" width="32.7109375" bestFit="1" customWidth="1"/>
    <col min="477" max="477" width="38" bestFit="1" customWidth="1"/>
  </cols>
  <sheetData>
    <row r="1" spans="2:10" ht="11.25" customHeight="1" thickBot="1" x14ac:dyDescent="0.3">
      <c r="I1" s="2"/>
    </row>
    <row r="2" spans="2:10" ht="18.75" thickBot="1" x14ac:dyDescent="0.3">
      <c r="B2" s="73" t="s">
        <v>2931</v>
      </c>
      <c r="C2" s="74"/>
      <c r="D2" s="74"/>
      <c r="E2" s="74"/>
      <c r="F2" s="74"/>
      <c r="G2" s="74"/>
      <c r="H2" s="74"/>
      <c r="I2" s="74"/>
      <c r="J2" s="75"/>
    </row>
    <row r="3" spans="2:10" ht="15.75" thickBot="1" x14ac:dyDescent="0.3">
      <c r="B3" s="29"/>
      <c r="C3" s="28" t="s">
        <v>2923</v>
      </c>
      <c r="D3" s="28" t="s">
        <v>2924</v>
      </c>
      <c r="E3" s="28" t="s">
        <v>2925</v>
      </c>
      <c r="F3" s="28" t="s">
        <v>2926</v>
      </c>
      <c r="G3" s="28" t="s">
        <v>2922</v>
      </c>
      <c r="H3" s="28" t="s">
        <v>2915</v>
      </c>
      <c r="I3" s="30" t="s">
        <v>2914</v>
      </c>
      <c r="J3" s="62" t="s">
        <v>2868</v>
      </c>
    </row>
    <row r="4" spans="2:10" ht="15.75" x14ac:dyDescent="0.25">
      <c r="B4" s="48" t="s">
        <v>7</v>
      </c>
      <c r="C4" s="50" t="s">
        <v>2927</v>
      </c>
      <c r="D4" s="51">
        <v>0.48000000000000004</v>
      </c>
      <c r="E4" s="51" t="s">
        <v>2927</v>
      </c>
      <c r="F4" s="51">
        <v>38.590000000000003</v>
      </c>
      <c r="G4" s="51">
        <v>21.180000000000003</v>
      </c>
      <c r="H4" s="65" t="s">
        <v>2927</v>
      </c>
      <c r="I4" s="66" t="s">
        <v>2927</v>
      </c>
      <c r="J4" s="37">
        <f>SUM(C4:I4)</f>
        <v>60.25</v>
      </c>
    </row>
    <row r="5" spans="2:10" ht="15.75" x14ac:dyDescent="0.25">
      <c r="B5" s="49" t="s">
        <v>2086</v>
      </c>
      <c r="C5" s="52">
        <v>0.86799999999999999</v>
      </c>
      <c r="D5" s="53">
        <v>1.2269999999999999</v>
      </c>
      <c r="E5" s="53" t="s">
        <v>2927</v>
      </c>
      <c r="F5" s="53">
        <v>5.0039999999999996</v>
      </c>
      <c r="G5" s="53">
        <v>9.3613999999999997</v>
      </c>
      <c r="H5" s="67" t="s">
        <v>2927</v>
      </c>
      <c r="I5" s="68" t="s">
        <v>2927</v>
      </c>
      <c r="J5" s="37">
        <f t="shared" ref="J5:J10" si="0">SUM(C5:I5)</f>
        <v>16.4604</v>
      </c>
    </row>
    <row r="6" spans="2:10" ht="15.75" x14ac:dyDescent="0.25">
      <c r="B6" s="49" t="s">
        <v>1138</v>
      </c>
      <c r="C6" s="52">
        <v>0.63</v>
      </c>
      <c r="D6" s="54">
        <v>2.1840000000000002</v>
      </c>
      <c r="E6" s="53">
        <v>0.3</v>
      </c>
      <c r="F6" s="53">
        <v>0.69</v>
      </c>
      <c r="G6" s="53">
        <v>5.63</v>
      </c>
      <c r="H6" s="67" t="s">
        <v>2927</v>
      </c>
      <c r="I6" s="68" t="s">
        <v>2927</v>
      </c>
      <c r="J6" s="37">
        <f t="shared" si="0"/>
        <v>9.4339999999999993</v>
      </c>
    </row>
    <row r="7" spans="2:10" ht="15.75" x14ac:dyDescent="0.25">
      <c r="B7" s="49" t="s">
        <v>1734</v>
      </c>
      <c r="C7" s="52">
        <v>8.0850000000000009</v>
      </c>
      <c r="D7" s="53">
        <v>5.4030000000000005</v>
      </c>
      <c r="E7" s="53" t="s">
        <v>2927</v>
      </c>
      <c r="F7" s="53">
        <v>1.8720000000000001</v>
      </c>
      <c r="G7" s="53">
        <v>14.56</v>
      </c>
      <c r="H7" s="67" t="s">
        <v>2927</v>
      </c>
      <c r="I7" s="68" t="s">
        <v>2927</v>
      </c>
      <c r="J7" s="37">
        <f t="shared" si="0"/>
        <v>29.92</v>
      </c>
    </row>
    <row r="8" spans="2:10" ht="15.75" x14ac:dyDescent="0.25">
      <c r="B8" s="49" t="s">
        <v>833</v>
      </c>
      <c r="C8" s="52">
        <v>4.16</v>
      </c>
      <c r="D8" s="53">
        <v>4.1779999999999999</v>
      </c>
      <c r="E8" s="53">
        <v>4.3100000000000005</v>
      </c>
      <c r="F8" s="53">
        <v>6.45</v>
      </c>
      <c r="G8" s="53" t="s">
        <v>2927</v>
      </c>
      <c r="H8" s="67" t="s">
        <v>2927</v>
      </c>
      <c r="I8" s="68" t="s">
        <v>2927</v>
      </c>
      <c r="J8" s="37">
        <f t="shared" si="0"/>
        <v>19.098000000000003</v>
      </c>
    </row>
    <row r="9" spans="2:10" ht="15.75" x14ac:dyDescent="0.25">
      <c r="B9" s="49" t="s">
        <v>592</v>
      </c>
      <c r="C9" s="52" t="s">
        <v>2927</v>
      </c>
      <c r="D9" s="53">
        <v>2.9274999999999998</v>
      </c>
      <c r="E9" s="54">
        <v>0.64</v>
      </c>
      <c r="F9" s="53">
        <v>0.28000000000000003</v>
      </c>
      <c r="G9" s="53">
        <v>0.38</v>
      </c>
      <c r="H9" s="67" t="s">
        <v>2927</v>
      </c>
      <c r="I9" s="68" t="s">
        <v>2927</v>
      </c>
      <c r="J9" s="37">
        <f t="shared" si="0"/>
        <v>4.2275</v>
      </c>
    </row>
    <row r="10" spans="2:10" ht="15.75" x14ac:dyDescent="0.25">
      <c r="B10" s="49" t="s">
        <v>402</v>
      </c>
      <c r="C10" s="52">
        <v>0.08</v>
      </c>
      <c r="D10" s="53">
        <v>0.36</v>
      </c>
      <c r="E10" s="53" t="s">
        <v>2927</v>
      </c>
      <c r="F10" s="53">
        <v>2.5259999999999998</v>
      </c>
      <c r="G10" s="53">
        <v>8.1750000000000007</v>
      </c>
      <c r="H10" s="67" t="s">
        <v>2927</v>
      </c>
      <c r="I10" s="68" t="s">
        <v>2927</v>
      </c>
      <c r="J10" s="37">
        <f t="shared" si="0"/>
        <v>11.141</v>
      </c>
    </row>
    <row r="11" spans="2:10" ht="15.75" x14ac:dyDescent="0.25">
      <c r="B11" s="49" t="s">
        <v>2584</v>
      </c>
      <c r="C11" s="52">
        <v>1.03</v>
      </c>
      <c r="D11" s="53">
        <v>1.5799999999999998</v>
      </c>
      <c r="E11" s="53" t="s">
        <v>2927</v>
      </c>
      <c r="F11" s="53">
        <v>0.8</v>
      </c>
      <c r="G11" s="53">
        <v>9.36</v>
      </c>
      <c r="H11" s="67" t="s">
        <v>2927</v>
      </c>
      <c r="I11" s="68" t="s">
        <v>2927</v>
      </c>
      <c r="J11" s="37">
        <f>SUM(C11:I11)</f>
        <v>12.77</v>
      </c>
    </row>
    <row r="12" spans="2:10" ht="16.5" thickBot="1" x14ac:dyDescent="0.3">
      <c r="B12" s="33" t="s">
        <v>2916</v>
      </c>
      <c r="C12" s="55">
        <v>4.5640000000000001</v>
      </c>
      <c r="D12" s="56">
        <v>5.8759999999999994</v>
      </c>
      <c r="E12" s="56">
        <v>8.6150000000000002</v>
      </c>
      <c r="F12" s="56">
        <v>2.8849999999999998</v>
      </c>
      <c r="G12" s="56">
        <v>0.3</v>
      </c>
      <c r="H12" s="69" t="s">
        <v>2927</v>
      </c>
      <c r="I12" s="70" t="s">
        <v>2927</v>
      </c>
      <c r="J12" s="37">
        <f>SUM(C12:I12)</f>
        <v>22.24</v>
      </c>
    </row>
    <row r="13" spans="2:10" ht="15.75" thickBot="1" x14ac:dyDescent="0.3">
      <c r="B13" s="33" t="s">
        <v>2868</v>
      </c>
      <c r="C13" s="32">
        <v>19.417000000000002</v>
      </c>
      <c r="D13" s="31">
        <v>24.215499999999999</v>
      </c>
      <c r="E13" s="31">
        <v>13.865</v>
      </c>
      <c r="F13" s="31">
        <v>59.097000000000001</v>
      </c>
      <c r="G13" s="31">
        <v>68.946400000000011</v>
      </c>
      <c r="H13" s="71" t="s">
        <v>2927</v>
      </c>
      <c r="I13" s="72" t="s">
        <v>2927</v>
      </c>
      <c r="J13" s="37">
        <f>SUM(C13:I13)</f>
        <v>185.54090000000002</v>
      </c>
    </row>
    <row r="15" spans="2:10" ht="18.75" customHeight="1" thickBot="1" x14ac:dyDescent="0.3">
      <c r="I15" s="2"/>
    </row>
    <row r="16" spans="2:10" ht="18.75" thickBot="1" x14ac:dyDescent="0.3">
      <c r="B16" s="73" t="s">
        <v>2869</v>
      </c>
      <c r="C16" s="74"/>
      <c r="D16" s="74"/>
      <c r="E16" s="74"/>
      <c r="F16" s="74"/>
      <c r="G16" s="74"/>
      <c r="H16" s="74"/>
      <c r="I16" s="74"/>
      <c r="J16" s="75"/>
    </row>
    <row r="17" spans="2:10" ht="15.75" thickBot="1" x14ac:dyDescent="0.3">
      <c r="B17" s="59"/>
      <c r="C17" s="58" t="s">
        <v>2923</v>
      </c>
      <c r="D17" s="58" t="s">
        <v>2924</v>
      </c>
      <c r="E17" s="58" t="s">
        <v>2925</v>
      </c>
      <c r="F17" s="58" t="s">
        <v>2926</v>
      </c>
      <c r="G17" s="58" t="s">
        <v>2928</v>
      </c>
      <c r="H17" s="58" t="s">
        <v>2915</v>
      </c>
      <c r="I17" s="60" t="s">
        <v>2914</v>
      </c>
      <c r="J17" s="62" t="s">
        <v>2868</v>
      </c>
    </row>
    <row r="18" spans="2:10" x14ac:dyDescent="0.25">
      <c r="B18" s="48" t="s">
        <v>7</v>
      </c>
      <c r="C18" s="38" t="s">
        <v>2927</v>
      </c>
      <c r="D18" s="39">
        <v>2</v>
      </c>
      <c r="E18" s="39" t="s">
        <v>2927</v>
      </c>
      <c r="F18" s="39">
        <v>3</v>
      </c>
      <c r="G18" s="39">
        <v>20</v>
      </c>
      <c r="H18" s="39" t="s">
        <v>2927</v>
      </c>
      <c r="I18" s="40" t="s">
        <v>2927</v>
      </c>
      <c r="J18" s="57">
        <f>SUM(C18:I18)</f>
        <v>25</v>
      </c>
    </row>
    <row r="19" spans="2:10" x14ac:dyDescent="0.25">
      <c r="B19" s="49" t="s">
        <v>2086</v>
      </c>
      <c r="C19" s="41">
        <v>4</v>
      </c>
      <c r="D19" s="42">
        <v>4</v>
      </c>
      <c r="E19" s="42" t="s">
        <v>2927</v>
      </c>
      <c r="F19" s="42">
        <v>3</v>
      </c>
      <c r="G19" s="42">
        <v>18</v>
      </c>
      <c r="H19" s="42">
        <v>5</v>
      </c>
      <c r="I19" s="43">
        <v>4</v>
      </c>
      <c r="J19" s="57">
        <f t="shared" ref="J19:J27" si="1">SUM(C19:I19)</f>
        <v>38</v>
      </c>
    </row>
    <row r="20" spans="2:10" x14ac:dyDescent="0.25">
      <c r="B20" s="49" t="s">
        <v>1138</v>
      </c>
      <c r="C20" s="41">
        <v>1</v>
      </c>
      <c r="D20" s="44">
        <v>7</v>
      </c>
      <c r="E20" s="42">
        <v>1</v>
      </c>
      <c r="F20" s="42">
        <v>3</v>
      </c>
      <c r="G20" s="42">
        <v>8</v>
      </c>
      <c r="H20" s="42">
        <v>1</v>
      </c>
      <c r="I20" s="43">
        <v>1</v>
      </c>
      <c r="J20" s="57">
        <f t="shared" si="1"/>
        <v>22</v>
      </c>
    </row>
    <row r="21" spans="2:10" x14ac:dyDescent="0.25">
      <c r="B21" s="49" t="s">
        <v>1734</v>
      </c>
      <c r="C21" s="41">
        <v>1</v>
      </c>
      <c r="D21" s="42">
        <v>11</v>
      </c>
      <c r="E21" s="42" t="s">
        <v>2927</v>
      </c>
      <c r="F21" s="42">
        <v>4</v>
      </c>
      <c r="G21" s="42">
        <v>15</v>
      </c>
      <c r="H21" s="42">
        <v>5</v>
      </c>
      <c r="I21" s="43" t="s">
        <v>2927</v>
      </c>
      <c r="J21" s="57">
        <f t="shared" si="1"/>
        <v>36</v>
      </c>
    </row>
    <row r="22" spans="2:10" x14ac:dyDescent="0.25">
      <c r="B22" s="49" t="s">
        <v>833</v>
      </c>
      <c r="C22" s="41">
        <v>4</v>
      </c>
      <c r="D22" s="42">
        <v>8</v>
      </c>
      <c r="E22" s="42">
        <v>2</v>
      </c>
      <c r="F22" s="42">
        <v>2</v>
      </c>
      <c r="G22" s="42" t="s">
        <v>2927</v>
      </c>
      <c r="H22" s="42">
        <v>2</v>
      </c>
      <c r="I22" s="43" t="s">
        <v>2927</v>
      </c>
      <c r="J22" s="57">
        <f t="shared" si="1"/>
        <v>18</v>
      </c>
    </row>
    <row r="23" spans="2:10" x14ac:dyDescent="0.25">
      <c r="B23" s="49" t="s">
        <v>592</v>
      </c>
      <c r="C23" s="41" t="s">
        <v>2927</v>
      </c>
      <c r="D23" s="42">
        <v>5</v>
      </c>
      <c r="E23" s="44">
        <v>1</v>
      </c>
      <c r="F23" s="42">
        <v>1</v>
      </c>
      <c r="G23" s="42">
        <v>3</v>
      </c>
      <c r="H23" s="42">
        <v>4</v>
      </c>
      <c r="I23" s="43" t="s">
        <v>2927</v>
      </c>
      <c r="J23" s="57">
        <f t="shared" si="1"/>
        <v>14</v>
      </c>
    </row>
    <row r="24" spans="2:10" x14ac:dyDescent="0.25">
      <c r="B24" s="49" t="s">
        <v>402</v>
      </c>
      <c r="C24" s="41">
        <v>1</v>
      </c>
      <c r="D24" s="42">
        <v>2</v>
      </c>
      <c r="E24" s="42" t="s">
        <v>2927</v>
      </c>
      <c r="F24" s="42">
        <v>3</v>
      </c>
      <c r="G24" s="42">
        <v>9</v>
      </c>
      <c r="H24" s="42">
        <v>2</v>
      </c>
      <c r="I24" s="43" t="s">
        <v>2927</v>
      </c>
      <c r="J24" s="57">
        <f t="shared" si="1"/>
        <v>17</v>
      </c>
    </row>
    <row r="25" spans="2:10" x14ac:dyDescent="0.25">
      <c r="B25" s="49" t="s">
        <v>2584</v>
      </c>
      <c r="C25" s="41">
        <v>4</v>
      </c>
      <c r="D25" s="42">
        <v>6</v>
      </c>
      <c r="E25" s="42" t="s">
        <v>2927</v>
      </c>
      <c r="F25" s="42">
        <v>2</v>
      </c>
      <c r="G25" s="42">
        <v>12</v>
      </c>
      <c r="H25" s="42">
        <v>6</v>
      </c>
      <c r="I25" s="43" t="s">
        <v>2927</v>
      </c>
      <c r="J25" s="57">
        <f t="shared" si="1"/>
        <v>30</v>
      </c>
    </row>
    <row r="26" spans="2:10" ht="15.75" thickBot="1" x14ac:dyDescent="0.3">
      <c r="B26" s="33" t="s">
        <v>2916</v>
      </c>
      <c r="C26" s="45">
        <v>5</v>
      </c>
      <c r="D26" s="46">
        <v>16</v>
      </c>
      <c r="E26" s="46">
        <v>4</v>
      </c>
      <c r="F26" s="46">
        <v>3</v>
      </c>
      <c r="G26" s="46">
        <v>1</v>
      </c>
      <c r="H26" s="46">
        <v>42</v>
      </c>
      <c r="I26" s="47">
        <v>15</v>
      </c>
      <c r="J26" s="57">
        <f t="shared" si="1"/>
        <v>86</v>
      </c>
    </row>
    <row r="27" spans="2:10" ht="15.75" thickBot="1" x14ac:dyDescent="0.3">
      <c r="B27" s="34" t="s">
        <v>2868</v>
      </c>
      <c r="C27" s="45">
        <v>20</v>
      </c>
      <c r="D27" s="46">
        <v>61</v>
      </c>
      <c r="E27" s="46">
        <v>8</v>
      </c>
      <c r="F27" s="46">
        <v>24</v>
      </c>
      <c r="G27" s="46">
        <v>86</v>
      </c>
      <c r="H27" s="46">
        <v>67</v>
      </c>
      <c r="I27" s="47">
        <v>20</v>
      </c>
      <c r="J27" s="57">
        <f t="shared" si="1"/>
        <v>286</v>
      </c>
    </row>
    <row r="41" ht="15.75" thickBot="1" x14ac:dyDescent="0.3"/>
    <row r="42" ht="15.75" thickBot="1" x14ac:dyDescent="0.3"/>
    <row r="65" ht="15.75" thickBot="1" x14ac:dyDescent="0.3"/>
    <row r="66" ht="15.75" thickBot="1" x14ac:dyDescent="0.3"/>
    <row r="110" ht="15.75" thickBot="1" x14ac:dyDescent="0.3"/>
    <row r="111" ht="15.75" thickBot="1" x14ac:dyDescent="0.3"/>
    <row r="128" ht="15.75" thickBot="1" x14ac:dyDescent="0.3"/>
    <row r="129" ht="15.75" thickBot="1" x14ac:dyDescent="0.3"/>
  </sheetData>
  <sheetProtection sheet="1" objects="1" scenarios="1" formatCells="0" formatColumns="0" formatRows="0" sort="0" autoFilter="0" pivotTables="0"/>
  <mergeCells count="2">
    <mergeCell ref="B2:J2"/>
    <mergeCell ref="B16:J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AK1048388"/>
  <sheetViews>
    <sheetView tabSelected="1" zoomScaleNormal="100" workbookViewId="0">
      <selection activeCell="B1" sqref="B1"/>
    </sheetView>
  </sheetViews>
  <sheetFormatPr defaultRowHeight="15" x14ac:dyDescent="0.25"/>
  <cols>
    <col min="1" max="1" width="44.7109375" customWidth="1"/>
    <col min="2" max="2" width="7.85546875" bestFit="1" customWidth="1"/>
    <col min="3" max="3" width="12.7109375" customWidth="1"/>
    <col min="4" max="4" width="20.42578125" customWidth="1"/>
    <col min="5" max="5" width="16.7109375" customWidth="1"/>
    <col min="6" max="6" width="17.5703125" customWidth="1"/>
    <col min="7" max="7" width="50.7109375" style="27" bestFit="1" customWidth="1"/>
    <col min="8" max="8" width="21.140625" hidden="1" customWidth="1"/>
    <col min="9" max="9" width="40.7109375" bestFit="1" customWidth="1"/>
    <col min="10" max="10" width="38.42578125" customWidth="1"/>
    <col min="11" max="11" width="48.140625" bestFit="1" customWidth="1"/>
    <col min="12" max="12" width="16.42578125" bestFit="1" customWidth="1"/>
    <col min="13" max="13" width="40" bestFit="1" customWidth="1"/>
    <col min="14" max="14" width="21" bestFit="1" customWidth="1"/>
    <col min="15" max="15" width="46.7109375" bestFit="1" customWidth="1"/>
    <col min="16" max="16" width="50.7109375" hidden="1" customWidth="1"/>
    <col min="17" max="17" width="45.85546875" bestFit="1" customWidth="1"/>
    <col min="18" max="18" width="29" hidden="1" customWidth="1"/>
    <col min="19" max="20" width="21" bestFit="1" customWidth="1"/>
    <col min="21" max="21" width="43.5703125" bestFit="1" customWidth="1"/>
    <col min="22" max="22" width="20.28515625" bestFit="1" customWidth="1"/>
    <col min="23" max="23" width="20.28515625" hidden="1" customWidth="1"/>
    <col min="24" max="29" width="25.7109375" customWidth="1"/>
    <col min="30" max="30" width="25.7109375" hidden="1" customWidth="1"/>
    <col min="31" max="31" width="25.7109375" customWidth="1"/>
    <col min="32" max="32" width="25.7109375" hidden="1" customWidth="1"/>
    <col min="33" max="35" width="25.7109375" customWidth="1"/>
  </cols>
  <sheetData>
    <row r="1" spans="2:35" s="1" customFormat="1" ht="54" x14ac:dyDescent="0.25">
      <c r="B1" s="14" t="s">
        <v>2849</v>
      </c>
      <c r="C1" s="14" t="s">
        <v>2921</v>
      </c>
      <c r="D1" s="14" t="s">
        <v>2867</v>
      </c>
      <c r="E1" s="14" t="s">
        <v>2919</v>
      </c>
      <c r="F1" s="14" t="s">
        <v>2870</v>
      </c>
      <c r="G1" s="14" t="s">
        <v>2850</v>
      </c>
      <c r="H1" s="14" t="s">
        <v>2851</v>
      </c>
      <c r="I1" s="14" t="s">
        <v>2932</v>
      </c>
      <c r="J1" s="14" t="s">
        <v>2852</v>
      </c>
      <c r="K1" s="14" t="s">
        <v>2853</v>
      </c>
      <c r="L1" s="14" t="s">
        <v>2854</v>
      </c>
      <c r="M1" s="14" t="s">
        <v>2855</v>
      </c>
      <c r="N1" s="14" t="s">
        <v>2858</v>
      </c>
      <c r="O1" s="14" t="s">
        <v>2856</v>
      </c>
      <c r="P1" s="14" t="s">
        <v>2857</v>
      </c>
      <c r="Q1" s="14" t="s">
        <v>2859</v>
      </c>
      <c r="R1" s="14" t="s">
        <v>2933</v>
      </c>
      <c r="S1" s="14" t="s">
        <v>2860</v>
      </c>
      <c r="T1" s="14" t="s">
        <v>2861</v>
      </c>
      <c r="U1" s="14" t="s">
        <v>2862</v>
      </c>
      <c r="V1" s="14" t="s">
        <v>2863</v>
      </c>
      <c r="W1" s="14" t="s">
        <v>0</v>
      </c>
      <c r="X1" s="14" t="s">
        <v>2864</v>
      </c>
      <c r="Y1" s="14" t="s">
        <v>2865</v>
      </c>
      <c r="Z1" s="14" t="s">
        <v>2866</v>
      </c>
      <c r="AA1" s="14" t="s">
        <v>2871</v>
      </c>
      <c r="AB1" s="14" t="s">
        <v>2922</v>
      </c>
      <c r="AC1" s="14" t="s">
        <v>2875</v>
      </c>
      <c r="AD1" s="14" t="s">
        <v>2929</v>
      </c>
      <c r="AE1" s="14" t="s">
        <v>2876</v>
      </c>
      <c r="AF1" s="14" t="s">
        <v>2930</v>
      </c>
      <c r="AG1" s="14" t="s">
        <v>1</v>
      </c>
      <c r="AH1" s="14" t="s">
        <v>2872</v>
      </c>
      <c r="AI1" s="14" t="s">
        <v>2873</v>
      </c>
    </row>
    <row r="2" spans="2:35" ht="29.25" customHeight="1" x14ac:dyDescent="0.25">
      <c r="B2" s="3">
        <v>104449</v>
      </c>
      <c r="C2" s="35" t="str">
        <f>IF(ISNA(VLOOKUP(FY17projects[[#This Row],[UPC]],public,2,FALSE)),IF(ISNA(VLOOKUP(FY17projects[[#This Row],[UPC]],data,2,FALSE)),"NOSYP","INSYP"),"PUBLIC")</f>
        <v>INSYP</v>
      </c>
      <c r="D2" s="3">
        <f>IFERROR(IFERROR(VLOOKUP(FY17projects[[#This Row],[UPC]],public,2,FALSE),VLOOKUP(FY17projects[[#This Row],[UPC]],data,2,FALSE)),"N/A")</f>
        <v>236</v>
      </c>
      <c r="E2" s="18">
        <f>IFERROR(IFERROR(VLOOKUP(FY17projects[[#This Row],[UPC]],public,3,FALSE),VLOOKUP(FY17projects[[#This Row],[UPC]],data,3,FALSE)),"N/A")</f>
        <v>1436123</v>
      </c>
      <c r="F2" s="27" t="str">
        <f>IF(FY17projects[[#This Row],[SYIP]]="PUBLIC",HYPERLINK(CONCATENATE("http://syip.virginiadot.org/Pages/lineitemDetails.aspx?syp_scenario_id=",D2,"&amp;line_item_id=",E2),"SYIP Details"),IF(FY17projects[[#This Row],[SYIP]]="INSYP","N/A","N/A"))</f>
        <v>N/A</v>
      </c>
      <c r="G2" s="17" t="s">
        <v>2</v>
      </c>
      <c r="H2" s="3" t="s">
        <v>3</v>
      </c>
      <c r="I2" s="16" t="str">
        <f t="shared" ref="I2:I65" si="0">HYPERLINK(CONCATENATE("mailto:",H2,"@VDOT.virginia.gov"),CONCATENATE(H2,"@VDOT.virginia.gov"))</f>
        <v>Jason.Graham@VDOT.virginia.gov</v>
      </c>
      <c r="J2" s="17" t="s">
        <v>4</v>
      </c>
      <c r="K2" s="17" t="s">
        <v>5</v>
      </c>
      <c r="L2" s="18" t="s">
        <v>7</v>
      </c>
      <c r="M2" s="18" t="s">
        <v>6</v>
      </c>
      <c r="N2" s="18" t="s">
        <v>10</v>
      </c>
      <c r="O2" s="17" t="s">
        <v>8</v>
      </c>
      <c r="P2" s="17" t="s">
        <v>9</v>
      </c>
      <c r="Q2" s="18" t="s">
        <v>11</v>
      </c>
      <c r="R2" s="3" t="s">
        <v>12</v>
      </c>
      <c r="S2" s="18" t="str">
        <f t="shared" ref="S2:S65" si="1">IF(R2="E","Enhancement",IF(R2="I","Interstate",IF(R2="N","Miscellaneous",IF(R2="P","Primary",IF(R2="T","Public Transportation",IF(R2="R","Rail",IF(R2="S","Secondary",IF(R2="U","Urban"))))))))</f>
        <v>Secondary</v>
      </c>
      <c r="T2" s="17" t="s">
        <v>13</v>
      </c>
      <c r="U2" s="17" t="s">
        <v>14</v>
      </c>
      <c r="V2" s="18">
        <v>0.04</v>
      </c>
      <c r="W2" s="3" t="s">
        <v>15</v>
      </c>
      <c r="X2" s="18"/>
      <c r="Y2" s="18"/>
      <c r="Z2" s="18"/>
      <c r="AA2" s="18"/>
      <c r="AB2" s="18"/>
      <c r="AC2" s="18"/>
      <c r="AD2" s="18"/>
      <c r="AE2" s="18"/>
      <c r="AF2" s="18"/>
      <c r="AG2" s="18"/>
      <c r="AH2" s="18"/>
      <c r="AI2" s="18"/>
    </row>
    <row r="3" spans="2:35" ht="29.25" customHeight="1" x14ac:dyDescent="0.25">
      <c r="B3" s="3">
        <v>90176</v>
      </c>
      <c r="C3" s="35" t="str">
        <f>IF(ISNA(VLOOKUP(FY17projects[[#This Row],[UPC]],public,2,FALSE)),IF(ISNA(VLOOKUP(FY17projects[[#This Row],[UPC]],data,2,FALSE)),"NOSYP","INSYP"),"PUBLIC")</f>
        <v>PUBLIC</v>
      </c>
      <c r="D3" s="3">
        <f>IFERROR(IFERROR(VLOOKUP(FY17projects[[#This Row],[UPC]],public,2,FALSE),VLOOKUP(FY17projects[[#This Row],[UPC]],data,2,FALSE)),"N/A")</f>
        <v>226</v>
      </c>
      <c r="E3" s="18">
        <f>IFERROR(IFERROR(VLOOKUP(FY17projects[[#This Row],[UPC]],public,3,FALSE),VLOOKUP(FY17projects[[#This Row],[UPC]],data,3,FALSE)),"N/A")</f>
        <v>641962</v>
      </c>
      <c r="F3" s="27" t="str">
        <f>IF(FY17projects[[#This Row],[SYIP]]="PUBLIC",HYPERLINK(CONCATENATE("http://syip.virginiadot.org/Pages/lineitemDetails.aspx?syp_scenario_id=",D3,"&amp;line_item_id=",E3),"SYIP Details"),IF(FY17projects[[#This Row],[SYIP]]="INSYP","N/A","N/A"))</f>
        <v>SYIP Details</v>
      </c>
      <c r="G3" s="17" t="s">
        <v>16</v>
      </c>
      <c r="H3" s="3" t="s">
        <v>17</v>
      </c>
      <c r="I3" s="16" t="str">
        <f t="shared" si="0"/>
        <v>JamesR.Jones@VDOT.virginia.gov</v>
      </c>
      <c r="J3" s="17" t="s">
        <v>18</v>
      </c>
      <c r="K3" s="17" t="s">
        <v>19</v>
      </c>
      <c r="L3" s="18" t="s">
        <v>7</v>
      </c>
      <c r="M3" s="18" t="s">
        <v>20</v>
      </c>
      <c r="N3" s="18" t="s">
        <v>22</v>
      </c>
      <c r="O3" s="17" t="s">
        <v>8</v>
      </c>
      <c r="P3" s="17" t="s">
        <v>21</v>
      </c>
      <c r="Q3" s="18" t="s">
        <v>23</v>
      </c>
      <c r="R3" s="3" t="s">
        <v>24</v>
      </c>
      <c r="S3" s="18" t="str">
        <f t="shared" si="1"/>
        <v>Primary</v>
      </c>
      <c r="T3" s="17"/>
      <c r="U3" s="17" t="s">
        <v>25</v>
      </c>
      <c r="V3" s="18">
        <v>7.0999999999999994E-2</v>
      </c>
      <c r="W3" s="3" t="s">
        <v>15</v>
      </c>
      <c r="X3" s="18"/>
      <c r="Y3" s="18"/>
      <c r="Z3" s="18"/>
      <c r="AA3" s="18"/>
      <c r="AB3" s="18"/>
      <c r="AC3" s="18"/>
      <c r="AD3" s="18"/>
      <c r="AE3" s="18"/>
      <c r="AF3" s="18"/>
      <c r="AG3" s="18"/>
      <c r="AH3" s="18"/>
      <c r="AI3" s="18"/>
    </row>
    <row r="4" spans="2:35" ht="29.25" customHeight="1" x14ac:dyDescent="0.25">
      <c r="B4" s="3">
        <v>103553</v>
      </c>
      <c r="C4" s="35" t="str">
        <f>IF(ISNA(VLOOKUP(FY17projects[[#This Row],[UPC]],public,2,FALSE)),IF(ISNA(VLOOKUP(FY17projects[[#This Row],[UPC]],data,2,FALSE)),"NOSYP","INSYP"),"PUBLIC")</f>
        <v>PUBLIC</v>
      </c>
      <c r="D4" s="3">
        <f>IFERROR(IFERROR(VLOOKUP(FY17projects[[#This Row],[UPC]],public,2,FALSE),VLOOKUP(FY17projects[[#This Row],[UPC]],data,2,FALSE)),"N/A")</f>
        <v>226</v>
      </c>
      <c r="E4" s="18">
        <f>IFERROR(IFERROR(VLOOKUP(FY17projects[[#This Row],[UPC]],public,3,FALSE),VLOOKUP(FY17projects[[#This Row],[UPC]],data,3,FALSE)),"N/A")</f>
        <v>1180175</v>
      </c>
      <c r="F4" s="27" t="str">
        <f>IF(FY17projects[[#This Row],[SYIP]]="PUBLIC",HYPERLINK(CONCATENATE("http://syip.virginiadot.org/Pages/lineitemDetails.aspx?syp_scenario_id=",D4,"&amp;line_item_id=",E4),"SYIP Details"),IF(FY17projects[[#This Row],[SYIP]]="INSYP","N/A","N/A"))</f>
        <v>SYIP Details</v>
      </c>
      <c r="G4" s="17" t="s">
        <v>26</v>
      </c>
      <c r="H4" s="3" t="s">
        <v>27</v>
      </c>
      <c r="I4" s="16" t="str">
        <f t="shared" si="0"/>
        <v>Daniel.Cannon@VDOT.virginia.gov</v>
      </c>
      <c r="J4" s="17" t="s">
        <v>4</v>
      </c>
      <c r="K4" s="17" t="s">
        <v>28</v>
      </c>
      <c r="L4" s="18" t="s">
        <v>7</v>
      </c>
      <c r="M4" s="18" t="s">
        <v>29</v>
      </c>
      <c r="N4" s="18" t="s">
        <v>31</v>
      </c>
      <c r="O4" s="17" t="s">
        <v>8</v>
      </c>
      <c r="P4" s="17" t="s">
        <v>30</v>
      </c>
      <c r="Q4" s="18" t="s">
        <v>32</v>
      </c>
      <c r="R4" s="3" t="s">
        <v>12</v>
      </c>
      <c r="S4" s="18" t="str">
        <f t="shared" si="1"/>
        <v>Secondary</v>
      </c>
      <c r="T4" s="17" t="s">
        <v>33</v>
      </c>
      <c r="U4" s="17" t="s">
        <v>34</v>
      </c>
      <c r="V4" s="18">
        <v>7.0000000000000001E-3</v>
      </c>
      <c r="W4" s="3" t="s">
        <v>15</v>
      </c>
      <c r="X4" s="18"/>
      <c r="Y4" s="18"/>
      <c r="Z4" s="18"/>
      <c r="AA4" s="18"/>
      <c r="AB4" s="18"/>
      <c r="AC4" s="18"/>
      <c r="AD4" s="18"/>
      <c r="AE4" s="18"/>
      <c r="AF4" s="18"/>
      <c r="AG4" s="18"/>
      <c r="AH4" s="18"/>
      <c r="AI4" s="18"/>
    </row>
    <row r="5" spans="2:35" ht="29.25" customHeight="1" x14ac:dyDescent="0.25">
      <c r="B5" s="3">
        <v>108403</v>
      </c>
      <c r="C5" s="35" t="str">
        <f>IF(ISNA(VLOOKUP(FY17projects[[#This Row],[UPC]],public,2,FALSE)),IF(ISNA(VLOOKUP(FY17projects[[#This Row],[UPC]],data,2,FALSE)),"NOSYP","INSYP"),"PUBLIC")</f>
        <v>INSYP</v>
      </c>
      <c r="D5" s="3">
        <f>IFERROR(IFERROR(VLOOKUP(FY17projects[[#This Row],[UPC]],public,2,FALSE),VLOOKUP(FY17projects[[#This Row],[UPC]],data,2,FALSE)),"N/A")</f>
        <v>236</v>
      </c>
      <c r="E5" s="18">
        <f>IFERROR(IFERROR(VLOOKUP(FY17projects[[#This Row],[UPC]],public,3,FALSE),VLOOKUP(FY17projects[[#This Row],[UPC]],data,3,FALSE)),"N/A")</f>
        <v>1435878</v>
      </c>
      <c r="F5" s="27" t="str">
        <f>IF(FY17projects[[#This Row],[SYIP]]="PUBLIC",HYPERLINK(CONCATENATE("http://syip.virginiadot.org/Pages/lineitemDetails.aspx?syp_scenario_id=",D5,"&amp;line_item_id=",E5),"SYIP Details"),IF(FY17projects[[#This Row],[SYIP]]="INSYP","N/A","N/A"))</f>
        <v>N/A</v>
      </c>
      <c r="G5" s="17" t="s">
        <v>35</v>
      </c>
      <c r="H5" s="3" t="s">
        <v>17</v>
      </c>
      <c r="I5" s="16" t="str">
        <f t="shared" si="0"/>
        <v>JamesR.Jones@VDOT.virginia.gov</v>
      </c>
      <c r="J5" s="17" t="s">
        <v>36</v>
      </c>
      <c r="K5" s="17" t="s">
        <v>37</v>
      </c>
      <c r="L5" s="18" t="s">
        <v>7</v>
      </c>
      <c r="M5" s="18" t="s">
        <v>20</v>
      </c>
      <c r="N5" s="18" t="s">
        <v>22</v>
      </c>
      <c r="O5" s="17" t="s">
        <v>8</v>
      </c>
      <c r="P5" s="17" t="s">
        <v>21</v>
      </c>
      <c r="Q5" s="18" t="s">
        <v>32</v>
      </c>
      <c r="R5" s="3" t="s">
        <v>12</v>
      </c>
      <c r="S5" s="18" t="str">
        <f t="shared" si="1"/>
        <v>Secondary</v>
      </c>
      <c r="T5" s="17" t="s">
        <v>38</v>
      </c>
      <c r="U5" s="17" t="s">
        <v>39</v>
      </c>
      <c r="V5" s="18">
        <v>0.20499999999999999</v>
      </c>
      <c r="W5" s="3" t="s">
        <v>15</v>
      </c>
      <c r="X5" s="18"/>
      <c r="Y5" s="18"/>
      <c r="Z5" s="18"/>
      <c r="AA5" s="18"/>
      <c r="AB5" s="18"/>
      <c r="AC5" s="18"/>
      <c r="AD5" s="18"/>
      <c r="AE5" s="18"/>
      <c r="AF5" s="18"/>
      <c r="AG5" s="18"/>
      <c r="AH5" s="18"/>
      <c r="AI5" s="18"/>
    </row>
    <row r="6" spans="2:35" ht="29.25" customHeight="1" x14ac:dyDescent="0.25">
      <c r="B6" s="3">
        <v>103556</v>
      </c>
      <c r="C6" s="35" t="str">
        <f>IF(ISNA(VLOOKUP(FY17projects[[#This Row],[UPC]],public,2,FALSE)),IF(ISNA(VLOOKUP(FY17projects[[#This Row],[UPC]],data,2,FALSE)),"NOSYP","INSYP"),"PUBLIC")</f>
        <v>PUBLIC</v>
      </c>
      <c r="D6" s="3">
        <f>IFERROR(IFERROR(VLOOKUP(FY17projects[[#This Row],[UPC]],public,2,FALSE),VLOOKUP(FY17projects[[#This Row],[UPC]],data,2,FALSE)),"N/A")</f>
        <v>233</v>
      </c>
      <c r="E6" s="18">
        <f>IFERROR(IFERROR(VLOOKUP(FY17projects[[#This Row],[UPC]],public,3,FALSE),VLOOKUP(FY17projects[[#This Row],[UPC]],data,3,FALSE)),"N/A")</f>
        <v>1180177</v>
      </c>
      <c r="F6" s="27" t="str">
        <f>IF(FY17projects[[#This Row],[SYIP]]="PUBLIC",HYPERLINK(CONCATENATE("http://syip.virginiadot.org/Pages/lineitemDetails.aspx?syp_scenario_id=",D6,"&amp;line_item_id=",E6),"SYIP Details"),IF(FY17projects[[#This Row],[SYIP]]="INSYP","N/A","N/A"))</f>
        <v>SYIP Details</v>
      </c>
      <c r="G6" s="17" t="s">
        <v>40</v>
      </c>
      <c r="H6" s="3" t="s">
        <v>41</v>
      </c>
      <c r="I6" s="16" t="str">
        <f t="shared" si="0"/>
        <v>John.Sproles@VDOT.virginia.gov</v>
      </c>
      <c r="J6" s="17" t="s">
        <v>4</v>
      </c>
      <c r="K6" s="17" t="s">
        <v>42</v>
      </c>
      <c r="L6" s="18" t="s">
        <v>7</v>
      </c>
      <c r="M6" s="18" t="s">
        <v>20</v>
      </c>
      <c r="N6" s="18" t="s">
        <v>22</v>
      </c>
      <c r="O6" s="17" t="s">
        <v>8</v>
      </c>
      <c r="P6" s="17" t="s">
        <v>21</v>
      </c>
      <c r="Q6" s="18" t="s">
        <v>23</v>
      </c>
      <c r="R6" s="3" t="s">
        <v>24</v>
      </c>
      <c r="S6" s="18" t="str">
        <f t="shared" si="1"/>
        <v>Primary</v>
      </c>
      <c r="T6" s="17" t="s">
        <v>43</v>
      </c>
      <c r="U6" s="17" t="s">
        <v>44</v>
      </c>
      <c r="V6" s="18">
        <v>2.1000000000000001E-2</v>
      </c>
      <c r="W6" s="3" t="s">
        <v>15</v>
      </c>
      <c r="X6" s="18"/>
      <c r="Y6" s="18"/>
      <c r="Z6" s="18"/>
      <c r="AA6" s="18"/>
      <c r="AB6" s="18"/>
      <c r="AC6" s="18"/>
      <c r="AD6" s="18"/>
      <c r="AE6" s="18"/>
      <c r="AF6" s="18"/>
      <c r="AG6" s="18"/>
      <c r="AH6" s="18"/>
      <c r="AI6" s="18"/>
    </row>
    <row r="7" spans="2:35" ht="29.25" customHeight="1" x14ac:dyDescent="0.25">
      <c r="B7" s="3">
        <v>81573</v>
      </c>
      <c r="C7" s="35" t="str">
        <f>IF(ISNA(VLOOKUP(FY17projects[[#This Row],[UPC]],public,2,FALSE)),IF(ISNA(VLOOKUP(FY17projects[[#This Row],[UPC]],data,2,FALSE)),"NOSYP","INSYP"),"PUBLIC")</f>
        <v>INSYP</v>
      </c>
      <c r="D7" s="3">
        <f>IFERROR(IFERROR(VLOOKUP(FY17projects[[#This Row],[UPC]],public,2,FALSE),VLOOKUP(FY17projects[[#This Row],[UPC]],data,2,FALSE)),"N/A")</f>
        <v>236</v>
      </c>
      <c r="E7" s="18">
        <f>IFERROR(IFERROR(VLOOKUP(FY17projects[[#This Row],[UPC]],public,3,FALSE),VLOOKUP(FY17projects[[#This Row],[UPC]],data,3,FALSE)),"N/A")</f>
        <v>251399</v>
      </c>
      <c r="F7" s="27" t="str">
        <f>IF(FY17projects[[#This Row],[SYIP]]="PUBLIC",HYPERLINK(CONCATENATE("http://syip.virginiadot.org/Pages/lineitemDetails.aspx?syp_scenario_id=",D7,"&amp;line_item_id=",E7),"SYIP Details"),IF(FY17projects[[#This Row],[SYIP]]="INSYP","N/A","N/A"))</f>
        <v>N/A</v>
      </c>
      <c r="G7" s="17" t="s">
        <v>45</v>
      </c>
      <c r="H7" s="3" t="s">
        <v>46</v>
      </c>
      <c r="I7" s="16" t="str">
        <f t="shared" si="0"/>
        <v>jeremy.mullins@VDOT.virginia.gov</v>
      </c>
      <c r="J7" s="17" t="s">
        <v>36</v>
      </c>
      <c r="K7" s="17" t="s">
        <v>47</v>
      </c>
      <c r="L7" s="18" t="s">
        <v>7</v>
      </c>
      <c r="M7" s="18" t="s">
        <v>48</v>
      </c>
      <c r="N7" s="18" t="s">
        <v>10</v>
      </c>
      <c r="O7" s="17" t="s">
        <v>8</v>
      </c>
      <c r="P7" s="17" t="s">
        <v>49</v>
      </c>
      <c r="Q7" s="18" t="s">
        <v>11</v>
      </c>
      <c r="R7" s="3" t="s">
        <v>12</v>
      </c>
      <c r="S7" s="18" t="str">
        <f t="shared" si="1"/>
        <v>Secondary</v>
      </c>
      <c r="T7" s="17" t="s">
        <v>50</v>
      </c>
      <c r="U7" s="17" t="s">
        <v>51</v>
      </c>
      <c r="V7" s="18">
        <v>1.01</v>
      </c>
      <c r="W7" s="3" t="s">
        <v>15</v>
      </c>
      <c r="X7" s="18"/>
      <c r="Y7" s="18"/>
      <c r="Z7" s="18"/>
      <c r="AA7" s="18"/>
      <c r="AB7" s="18">
        <v>1.01</v>
      </c>
      <c r="AC7" s="18"/>
      <c r="AD7" s="18"/>
      <c r="AE7" s="18"/>
      <c r="AF7" s="18"/>
      <c r="AG7" s="18" t="s">
        <v>52</v>
      </c>
      <c r="AH7" s="18"/>
      <c r="AI7" s="18"/>
    </row>
    <row r="8" spans="2:35" ht="29.25" customHeight="1" x14ac:dyDescent="0.25">
      <c r="B8" s="3">
        <v>86594</v>
      </c>
      <c r="C8" s="35" t="str">
        <f>IF(ISNA(VLOOKUP(FY17projects[[#This Row],[UPC]],public,2,FALSE)),IF(ISNA(VLOOKUP(FY17projects[[#This Row],[UPC]],data,2,FALSE)),"NOSYP","INSYP"),"PUBLIC")</f>
        <v>PUBLIC</v>
      </c>
      <c r="D8" s="3">
        <f>IFERROR(IFERROR(VLOOKUP(FY17projects[[#This Row],[UPC]],public,2,FALSE),VLOOKUP(FY17projects[[#This Row],[UPC]],data,2,FALSE)),"N/A")</f>
        <v>226</v>
      </c>
      <c r="E8" s="18">
        <f>IFERROR(IFERROR(VLOOKUP(FY17projects[[#This Row],[UPC]],public,3,FALSE),VLOOKUP(FY17projects[[#This Row],[UPC]],data,3,FALSE)),"N/A")</f>
        <v>571741</v>
      </c>
      <c r="F8" s="27" t="str">
        <f>IF(FY17projects[[#This Row],[SYIP]]="PUBLIC",HYPERLINK(CONCATENATE("http://syip.virginiadot.org/Pages/lineitemDetails.aspx?syp_scenario_id=",D8,"&amp;line_item_id=",E8),"SYIP Details"),IF(FY17projects[[#This Row],[SYIP]]="INSYP","N/A","N/A"))</f>
        <v>SYIP Details</v>
      </c>
      <c r="G8" s="17" t="s">
        <v>53</v>
      </c>
      <c r="H8" s="3" t="s">
        <v>54</v>
      </c>
      <c r="I8" s="16" t="str">
        <f t="shared" si="0"/>
        <v>David.Lively@VDOT.virginia.gov</v>
      </c>
      <c r="J8" s="17" t="s">
        <v>18</v>
      </c>
      <c r="K8" s="17" t="s">
        <v>55</v>
      </c>
      <c r="L8" s="18" t="s">
        <v>7</v>
      </c>
      <c r="M8" s="18" t="s">
        <v>56</v>
      </c>
      <c r="N8" s="18" t="s">
        <v>22</v>
      </c>
      <c r="O8" s="17" t="s">
        <v>57</v>
      </c>
      <c r="P8" s="17" t="s">
        <v>58</v>
      </c>
      <c r="Q8" s="18" t="s">
        <v>11</v>
      </c>
      <c r="R8" s="3" t="s">
        <v>12</v>
      </c>
      <c r="S8" s="18" t="str">
        <f t="shared" si="1"/>
        <v>Secondary</v>
      </c>
      <c r="T8" s="17" t="s">
        <v>59</v>
      </c>
      <c r="U8" s="17" t="s">
        <v>60</v>
      </c>
      <c r="V8" s="18">
        <v>1.6E-2</v>
      </c>
      <c r="W8" s="3" t="s">
        <v>15</v>
      </c>
      <c r="X8" s="18"/>
      <c r="Y8" s="18"/>
      <c r="Z8" s="18"/>
      <c r="AA8" s="18"/>
      <c r="AB8" s="18"/>
      <c r="AC8" s="18"/>
      <c r="AD8" s="18"/>
      <c r="AE8" s="18"/>
      <c r="AF8" s="18"/>
      <c r="AG8" s="18"/>
      <c r="AH8" s="18"/>
      <c r="AI8" s="18"/>
    </row>
    <row r="9" spans="2:35" ht="15" customHeight="1" x14ac:dyDescent="0.25">
      <c r="B9" s="3">
        <v>104458</v>
      </c>
      <c r="C9" s="35" t="str">
        <f>IF(ISNA(VLOOKUP(FY17projects[[#This Row],[UPC]],public,2,FALSE)),IF(ISNA(VLOOKUP(FY17projects[[#This Row],[UPC]],data,2,FALSE)),"NOSYP","INSYP"),"PUBLIC")</f>
        <v>INSYP</v>
      </c>
      <c r="D9" s="3">
        <f>IFERROR(IFERROR(VLOOKUP(FY17projects[[#This Row],[UPC]],public,2,FALSE),VLOOKUP(FY17projects[[#This Row],[UPC]],data,2,FALSE)),"N/A")</f>
        <v>222</v>
      </c>
      <c r="E9" s="18">
        <f>IFERROR(IFERROR(VLOOKUP(FY17projects[[#This Row],[UPC]],public,3,FALSE),VLOOKUP(FY17projects[[#This Row],[UPC]],data,3,FALSE)),"N/A")</f>
        <v>1334847</v>
      </c>
      <c r="F9" s="27" t="str">
        <f>IF(FY17projects[[#This Row],[SYIP]]="PUBLIC",HYPERLINK(CONCATENATE("http://syip.virginiadot.org/Pages/lineitemDetails.aspx?syp_scenario_id=",D9,"&amp;line_item_id=",E9),"SYIP Details"),IF(FY17projects[[#This Row],[SYIP]]="INSYP","N/A","N/A"))</f>
        <v>N/A</v>
      </c>
      <c r="G9" s="5" t="s">
        <v>61</v>
      </c>
      <c r="H9" s="3" t="s">
        <v>62</v>
      </c>
      <c r="I9" s="4" t="str">
        <f t="shared" si="0"/>
        <v>Haven.Wright@VDOT.virginia.gov</v>
      </c>
      <c r="J9" s="5" t="s">
        <v>4</v>
      </c>
      <c r="K9" s="5" t="s">
        <v>63</v>
      </c>
      <c r="L9" s="3" t="s">
        <v>7</v>
      </c>
      <c r="M9" s="3" t="s">
        <v>64</v>
      </c>
      <c r="N9" s="3" t="s">
        <v>22</v>
      </c>
      <c r="O9" s="5" t="s">
        <v>8</v>
      </c>
      <c r="P9" s="5" t="s">
        <v>65</v>
      </c>
      <c r="Q9" s="3" t="s">
        <v>11</v>
      </c>
      <c r="R9" s="3" t="s">
        <v>12</v>
      </c>
      <c r="S9" s="3" t="str">
        <f t="shared" si="1"/>
        <v>Secondary</v>
      </c>
      <c r="T9" s="5" t="s">
        <v>66</v>
      </c>
      <c r="U9" s="5" t="s">
        <v>67</v>
      </c>
      <c r="V9" s="3">
        <v>8.0000000000000002E-3</v>
      </c>
      <c r="W9" s="3" t="s">
        <v>15</v>
      </c>
      <c r="X9" s="3"/>
      <c r="Y9" s="3"/>
      <c r="Z9" s="3"/>
      <c r="AA9" s="3"/>
      <c r="AB9" s="3"/>
      <c r="AC9" s="3"/>
      <c r="AD9" s="3"/>
      <c r="AE9" s="3"/>
      <c r="AF9" s="3"/>
      <c r="AG9" s="3"/>
      <c r="AH9" s="3"/>
      <c r="AI9" s="18"/>
    </row>
    <row r="10" spans="2:35" ht="15" customHeight="1" x14ac:dyDescent="0.25">
      <c r="B10" s="3">
        <v>105426</v>
      </c>
      <c r="C10" s="35" t="str">
        <f>IF(ISNA(VLOOKUP(FY17projects[[#This Row],[UPC]],public,2,FALSE)),IF(ISNA(VLOOKUP(FY17projects[[#This Row],[UPC]],data,2,FALSE)),"NOSYP","INSYP"),"PUBLIC")</f>
        <v>INSYP</v>
      </c>
      <c r="D10" s="3">
        <f>IFERROR(IFERROR(VLOOKUP(FY17projects[[#This Row],[UPC]],public,2,FALSE),VLOOKUP(FY17projects[[#This Row],[UPC]],data,2,FALSE)),"N/A")</f>
        <v>222</v>
      </c>
      <c r="E10" s="18">
        <f>IFERROR(IFERROR(VLOOKUP(FY17projects[[#This Row],[UPC]],public,3,FALSE),VLOOKUP(FY17projects[[#This Row],[UPC]],data,3,FALSE)),"N/A")</f>
        <v>1305048</v>
      </c>
      <c r="F10" s="27" t="str">
        <f>IF(FY17projects[[#This Row],[SYIP]]="PUBLIC",HYPERLINK(CONCATENATE("http://syip.virginiadot.org/Pages/lineitemDetails.aspx?syp_scenario_id=",D10,"&amp;line_item_id=",E10),"SYIP Details"),IF(FY17projects[[#This Row],[SYIP]]="INSYP","N/A","N/A"))</f>
        <v>N/A</v>
      </c>
      <c r="G10" s="5" t="s">
        <v>68</v>
      </c>
      <c r="H10" s="3" t="s">
        <v>69</v>
      </c>
      <c r="I10" s="4" t="str">
        <f t="shared" si="0"/>
        <v>Todd.Henderson@VDOT.virginia.gov</v>
      </c>
      <c r="J10" s="5" t="s">
        <v>70</v>
      </c>
      <c r="K10" s="5" t="s">
        <v>71</v>
      </c>
      <c r="L10" s="3" t="s">
        <v>7</v>
      </c>
      <c r="M10" s="3" t="s">
        <v>72</v>
      </c>
      <c r="N10" s="3"/>
      <c r="O10" s="5" t="s">
        <v>8</v>
      </c>
      <c r="P10" s="5"/>
      <c r="Q10" s="3" t="s">
        <v>73</v>
      </c>
      <c r="R10" s="3" t="s">
        <v>52</v>
      </c>
      <c r="S10" s="3" t="str">
        <f t="shared" si="1"/>
        <v>Miscellaneous</v>
      </c>
      <c r="T10" s="5"/>
      <c r="U10" s="5" t="s">
        <v>74</v>
      </c>
      <c r="V10" s="3"/>
      <c r="W10" s="3"/>
      <c r="X10" s="3"/>
      <c r="Y10" s="3"/>
      <c r="Z10" s="3"/>
      <c r="AA10" s="3"/>
      <c r="AB10" s="3"/>
      <c r="AC10" s="3"/>
      <c r="AD10" s="3"/>
      <c r="AE10" s="3"/>
      <c r="AF10" s="3"/>
      <c r="AG10" s="3"/>
      <c r="AH10" s="3"/>
      <c r="AI10" s="18"/>
    </row>
    <row r="11" spans="2:35" ht="29.25" customHeight="1" x14ac:dyDescent="0.25">
      <c r="B11" s="3">
        <v>106823</v>
      </c>
      <c r="C11" s="35" t="str">
        <f>IF(ISNA(VLOOKUP(FY17projects[[#This Row],[UPC]],public,2,FALSE)),IF(ISNA(VLOOKUP(FY17projects[[#This Row],[UPC]],data,2,FALSE)),"NOSYP","INSYP"),"PUBLIC")</f>
        <v>INSYP</v>
      </c>
      <c r="D11" s="3">
        <f>IFERROR(IFERROR(VLOOKUP(FY17projects[[#This Row],[UPC]],public,2,FALSE),VLOOKUP(FY17projects[[#This Row],[UPC]],data,2,FALSE)),"N/A")</f>
        <v>222</v>
      </c>
      <c r="E11" s="18">
        <f>IFERROR(IFERROR(VLOOKUP(FY17projects[[#This Row],[UPC]],public,3,FALSE),VLOOKUP(FY17projects[[#This Row],[UPC]],data,3,FALSE)),"N/A")</f>
        <v>1403072</v>
      </c>
      <c r="F11" s="27" t="str">
        <f>IF(FY17projects[[#This Row],[SYIP]]="PUBLIC",HYPERLINK(CONCATENATE("http://syip.virginiadot.org/Pages/lineitemDetails.aspx?syp_scenario_id=",D11,"&amp;line_item_id=",E11),"SYIP Details"),IF(FY17projects[[#This Row],[SYIP]]="INSYP","N/A","N/A"))</f>
        <v>N/A</v>
      </c>
      <c r="G11" s="5" t="s">
        <v>75</v>
      </c>
      <c r="H11" s="3" t="s">
        <v>76</v>
      </c>
      <c r="I11" s="4" t="str">
        <f t="shared" si="0"/>
        <v>Jackie.Jones@VDOT.virginia.gov</v>
      </c>
      <c r="J11" s="5" t="s">
        <v>70</v>
      </c>
      <c r="K11" s="5" t="s">
        <v>77</v>
      </c>
      <c r="L11" s="3" t="s">
        <v>7</v>
      </c>
      <c r="M11" s="3" t="s">
        <v>72</v>
      </c>
      <c r="N11" s="3"/>
      <c r="O11" s="5" t="s">
        <v>8</v>
      </c>
      <c r="P11" s="5"/>
      <c r="Q11" s="3" t="s">
        <v>73</v>
      </c>
      <c r="R11" s="3" t="s">
        <v>52</v>
      </c>
      <c r="S11" s="3" t="str">
        <f t="shared" si="1"/>
        <v>Miscellaneous</v>
      </c>
      <c r="T11" s="5"/>
      <c r="U11" s="5" t="s">
        <v>74</v>
      </c>
      <c r="V11" s="3">
        <v>0.01</v>
      </c>
      <c r="W11" s="3" t="s">
        <v>15</v>
      </c>
      <c r="X11" s="3"/>
      <c r="Y11" s="3"/>
      <c r="Z11" s="3"/>
      <c r="AA11" s="3"/>
      <c r="AB11" s="3"/>
      <c r="AC11" s="3"/>
      <c r="AD11" s="3"/>
      <c r="AE11" s="3"/>
      <c r="AF11" s="3"/>
      <c r="AG11" s="3"/>
      <c r="AH11" s="3"/>
      <c r="AI11" s="3"/>
    </row>
    <row r="12" spans="2:35" ht="15" customHeight="1" x14ac:dyDescent="0.25">
      <c r="B12" s="3">
        <v>107381</v>
      </c>
      <c r="C12" s="35" t="str">
        <f>IF(ISNA(VLOOKUP(FY17projects[[#This Row],[UPC]],public,2,FALSE)),IF(ISNA(VLOOKUP(FY17projects[[#This Row],[UPC]],data,2,FALSE)),"NOSYP","INSYP"),"PUBLIC")</f>
        <v>PUBLIC</v>
      </c>
      <c r="D12" s="3">
        <f>IFERROR(IFERROR(VLOOKUP(FY17projects[[#This Row],[UPC]],public,2,FALSE),VLOOKUP(FY17projects[[#This Row],[UPC]],data,2,FALSE)),"N/A")</f>
        <v>233</v>
      </c>
      <c r="E12" s="18">
        <f>IFERROR(IFERROR(VLOOKUP(FY17projects[[#This Row],[UPC]],public,3,FALSE),VLOOKUP(FY17projects[[#This Row],[UPC]],data,3,FALSE)),"N/A")</f>
        <v>1436346</v>
      </c>
      <c r="F12" s="27" t="str">
        <f>IF(FY17projects[[#This Row],[SYIP]]="PUBLIC",HYPERLINK(CONCATENATE("http://syip.virginiadot.org/Pages/lineitemDetails.aspx?syp_scenario_id=",D12,"&amp;line_item_id=",E12),"SYIP Details"),IF(FY17projects[[#This Row],[SYIP]]="INSYP","N/A","N/A"))</f>
        <v>SYIP Details</v>
      </c>
      <c r="G12" s="17" t="s">
        <v>78</v>
      </c>
      <c r="H12" s="3" t="s">
        <v>79</v>
      </c>
      <c r="I12" s="16" t="str">
        <f t="shared" si="0"/>
        <v>todd.repass@VDOT.virginia.gov</v>
      </c>
      <c r="J12" s="17" t="s">
        <v>80</v>
      </c>
      <c r="K12" s="17" t="s">
        <v>81</v>
      </c>
      <c r="L12" s="18" t="s">
        <v>7</v>
      </c>
      <c r="M12" s="18" t="s">
        <v>72</v>
      </c>
      <c r="N12" s="18"/>
      <c r="O12" s="17" t="s">
        <v>8</v>
      </c>
      <c r="P12" s="17"/>
      <c r="Q12" s="18" t="s">
        <v>82</v>
      </c>
      <c r="R12" s="3" t="s">
        <v>83</v>
      </c>
      <c r="S12" s="18" t="str">
        <f t="shared" si="1"/>
        <v>Interstate</v>
      </c>
      <c r="T12" s="17"/>
      <c r="U12" s="17" t="s">
        <v>74</v>
      </c>
      <c r="V12" s="18">
        <v>20</v>
      </c>
      <c r="W12" s="3" t="s">
        <v>15</v>
      </c>
      <c r="X12" s="18"/>
      <c r="Y12" s="18"/>
      <c r="Z12" s="18"/>
      <c r="AA12" s="18"/>
      <c r="AB12" s="18"/>
      <c r="AC12" s="18"/>
      <c r="AD12" s="18"/>
      <c r="AE12" s="18"/>
      <c r="AF12" s="18"/>
      <c r="AG12" s="18"/>
      <c r="AH12" s="18"/>
      <c r="AI12" s="18"/>
    </row>
    <row r="13" spans="2:35" ht="29.25" customHeight="1" x14ac:dyDescent="0.25">
      <c r="B13" s="3">
        <v>106350</v>
      </c>
      <c r="C13" s="35" t="str">
        <f>IF(ISNA(VLOOKUP(FY17projects[[#This Row],[UPC]],public,2,FALSE)),IF(ISNA(VLOOKUP(FY17projects[[#This Row],[UPC]],data,2,FALSE)),"NOSYP","INSYP"),"PUBLIC")</f>
        <v>PUBLIC</v>
      </c>
      <c r="D13" s="3">
        <f>IFERROR(IFERROR(VLOOKUP(FY17projects[[#This Row],[UPC]],public,2,FALSE),VLOOKUP(FY17projects[[#This Row],[UPC]],data,2,FALSE)),"N/A")</f>
        <v>226</v>
      </c>
      <c r="E13" s="18">
        <f>IFERROR(IFERROR(VLOOKUP(FY17projects[[#This Row],[UPC]],public,3,FALSE),VLOOKUP(FY17projects[[#This Row],[UPC]],data,3,FALSE)),"N/A")</f>
        <v>1365747</v>
      </c>
      <c r="F13" s="27" t="str">
        <f>IF(FY17projects[[#This Row],[SYIP]]="PUBLIC",HYPERLINK(CONCATENATE("http://syip.virginiadot.org/Pages/lineitemDetails.aspx?syp_scenario_id=",D13,"&amp;line_item_id=",E13),"SYIP Details"),IF(FY17projects[[#This Row],[SYIP]]="INSYP","N/A","N/A"))</f>
        <v>SYIP Details</v>
      </c>
      <c r="G13" s="17" t="s">
        <v>84</v>
      </c>
      <c r="H13" s="3" t="s">
        <v>79</v>
      </c>
      <c r="I13" s="16" t="str">
        <f t="shared" si="0"/>
        <v>todd.repass@VDOT.virginia.gov</v>
      </c>
      <c r="J13" s="17" t="s">
        <v>85</v>
      </c>
      <c r="K13" s="17" t="s">
        <v>86</v>
      </c>
      <c r="L13" s="18" t="s">
        <v>7</v>
      </c>
      <c r="M13" s="18" t="s">
        <v>72</v>
      </c>
      <c r="N13" s="18"/>
      <c r="O13" s="17" t="s">
        <v>8</v>
      </c>
      <c r="P13" s="17"/>
      <c r="Q13" s="18" t="s">
        <v>11</v>
      </c>
      <c r="R13" s="3" t="s">
        <v>12</v>
      </c>
      <c r="S13" s="18" t="str">
        <f t="shared" si="1"/>
        <v>Secondary</v>
      </c>
      <c r="T13" s="17"/>
      <c r="U13" s="17" t="s">
        <v>87</v>
      </c>
      <c r="V13" s="18"/>
      <c r="W13" s="3"/>
      <c r="X13" s="18"/>
      <c r="Y13" s="18"/>
      <c r="Z13" s="18"/>
      <c r="AA13" s="18"/>
      <c r="AB13" s="18"/>
      <c r="AC13" s="18"/>
      <c r="AD13" s="18"/>
      <c r="AE13" s="18"/>
      <c r="AF13" s="18"/>
      <c r="AG13" s="18"/>
      <c r="AH13" s="18"/>
      <c r="AI13" s="18"/>
    </row>
    <row r="14" spans="2:35" ht="15" customHeight="1" x14ac:dyDescent="0.25">
      <c r="B14" s="3">
        <v>107364</v>
      </c>
      <c r="C14" s="35" t="str">
        <f>IF(ISNA(VLOOKUP(FY17projects[[#This Row],[UPC]],public,2,FALSE)),IF(ISNA(VLOOKUP(FY17projects[[#This Row],[UPC]],data,2,FALSE)),"NOSYP","INSYP"),"PUBLIC")</f>
        <v>INSYP</v>
      </c>
      <c r="D14" s="3">
        <f>IFERROR(IFERROR(VLOOKUP(FY17projects[[#This Row],[UPC]],public,2,FALSE),VLOOKUP(FY17projects[[#This Row],[UPC]],data,2,FALSE)),"N/A")</f>
        <v>236</v>
      </c>
      <c r="E14" s="18">
        <f>IFERROR(IFERROR(VLOOKUP(FY17projects[[#This Row],[UPC]],public,3,FALSE),VLOOKUP(FY17projects[[#This Row],[UPC]],data,3,FALSE)),"N/A")</f>
        <v>1436337</v>
      </c>
      <c r="F14" s="27" t="str">
        <f>IF(FY17projects[[#This Row],[SYIP]]="PUBLIC",HYPERLINK(CONCATENATE("http://syip.virginiadot.org/Pages/lineitemDetails.aspx?syp_scenario_id=",D14,"&amp;line_item_id=",E14),"SYIP Details"),IF(FY17projects[[#This Row],[SYIP]]="INSYP","N/A","N/A"))</f>
        <v>N/A</v>
      </c>
      <c r="G14" s="17" t="s">
        <v>88</v>
      </c>
      <c r="H14" s="3" t="s">
        <v>79</v>
      </c>
      <c r="I14" s="16" t="str">
        <f t="shared" si="0"/>
        <v>todd.repass@VDOT.virginia.gov</v>
      </c>
      <c r="J14" s="17" t="s">
        <v>80</v>
      </c>
      <c r="K14" s="17" t="s">
        <v>89</v>
      </c>
      <c r="L14" s="18" t="s">
        <v>7</v>
      </c>
      <c r="M14" s="18" t="s">
        <v>72</v>
      </c>
      <c r="N14" s="18"/>
      <c r="O14" s="17" t="s">
        <v>8</v>
      </c>
      <c r="P14" s="17"/>
      <c r="Q14" s="18" t="s">
        <v>90</v>
      </c>
      <c r="R14" s="3" t="s">
        <v>24</v>
      </c>
      <c r="S14" s="18" t="str">
        <f t="shared" si="1"/>
        <v>Primary</v>
      </c>
      <c r="T14" s="17"/>
      <c r="U14" s="17" t="s">
        <v>74</v>
      </c>
      <c r="V14" s="18"/>
      <c r="W14" s="3" t="s">
        <v>15</v>
      </c>
      <c r="X14" s="18"/>
      <c r="Y14" s="18"/>
      <c r="Z14" s="18"/>
      <c r="AA14" s="18"/>
      <c r="AB14" s="18"/>
      <c r="AC14" s="18"/>
      <c r="AD14" s="18"/>
      <c r="AE14" s="18"/>
      <c r="AF14" s="18"/>
      <c r="AG14" s="18"/>
      <c r="AH14" s="18"/>
      <c r="AI14" s="18"/>
    </row>
    <row r="15" spans="2:35" ht="29.25" customHeight="1" x14ac:dyDescent="0.25">
      <c r="B15" s="3">
        <v>107366</v>
      </c>
      <c r="C15" s="35" t="str">
        <f>IF(ISNA(VLOOKUP(FY17projects[[#This Row],[UPC]],public,2,FALSE)),IF(ISNA(VLOOKUP(FY17projects[[#This Row],[UPC]],data,2,FALSE)),"NOSYP","INSYP"),"PUBLIC")</f>
        <v>INSYP</v>
      </c>
      <c r="D15" s="3">
        <f>IFERROR(IFERROR(VLOOKUP(FY17projects[[#This Row],[UPC]],public,2,FALSE),VLOOKUP(FY17projects[[#This Row],[UPC]],data,2,FALSE)),"N/A")</f>
        <v>236</v>
      </c>
      <c r="E15" s="18">
        <f>IFERROR(IFERROR(VLOOKUP(FY17projects[[#This Row],[UPC]],public,3,FALSE),VLOOKUP(FY17projects[[#This Row],[UPC]],data,3,FALSE)),"N/A")</f>
        <v>1436338</v>
      </c>
      <c r="F15" s="27" t="str">
        <f>IF(FY17projects[[#This Row],[SYIP]]="PUBLIC",HYPERLINK(CONCATENATE("http://syip.virginiadot.org/Pages/lineitemDetails.aspx?syp_scenario_id=",D15,"&amp;line_item_id=",E15),"SYIP Details"),IF(FY17projects[[#This Row],[SYIP]]="INSYP","N/A","N/A"))</f>
        <v>N/A</v>
      </c>
      <c r="G15" s="17" t="s">
        <v>91</v>
      </c>
      <c r="H15" s="3" t="s">
        <v>79</v>
      </c>
      <c r="I15" s="16" t="str">
        <f t="shared" si="0"/>
        <v>todd.repass@VDOT.virginia.gov</v>
      </c>
      <c r="J15" s="17" t="s">
        <v>80</v>
      </c>
      <c r="K15" s="17" t="s">
        <v>92</v>
      </c>
      <c r="L15" s="18" t="s">
        <v>7</v>
      </c>
      <c r="M15" s="18" t="s">
        <v>72</v>
      </c>
      <c r="N15" s="18"/>
      <c r="O15" s="17" t="s">
        <v>8</v>
      </c>
      <c r="P15" s="17"/>
      <c r="Q15" s="18" t="s">
        <v>11</v>
      </c>
      <c r="R15" s="3" t="s">
        <v>12</v>
      </c>
      <c r="S15" s="18" t="str">
        <f t="shared" si="1"/>
        <v>Secondary</v>
      </c>
      <c r="T15" s="17"/>
      <c r="U15" s="17" t="s">
        <v>74</v>
      </c>
      <c r="V15" s="18"/>
      <c r="W15" s="3" t="s">
        <v>15</v>
      </c>
      <c r="X15" s="18"/>
      <c r="Y15" s="18"/>
      <c r="Z15" s="18"/>
      <c r="AA15" s="18"/>
      <c r="AB15" s="18"/>
      <c r="AC15" s="18"/>
      <c r="AD15" s="18"/>
      <c r="AE15" s="18"/>
      <c r="AF15" s="18"/>
      <c r="AG15" s="18"/>
      <c r="AH15" s="18"/>
      <c r="AI15" s="18"/>
    </row>
    <row r="16" spans="2:35" ht="29.25" customHeight="1" x14ac:dyDescent="0.25">
      <c r="B16" s="3">
        <v>107368</v>
      </c>
      <c r="C16" s="35" t="str">
        <f>IF(ISNA(VLOOKUP(FY17projects[[#This Row],[UPC]],public,2,FALSE)),IF(ISNA(VLOOKUP(FY17projects[[#This Row],[UPC]],data,2,FALSE)),"NOSYP","INSYP"),"PUBLIC")</f>
        <v>INSYP</v>
      </c>
      <c r="D16" s="3">
        <f>IFERROR(IFERROR(VLOOKUP(FY17projects[[#This Row],[UPC]],public,2,FALSE),VLOOKUP(FY17projects[[#This Row],[UPC]],data,2,FALSE)),"N/A")</f>
        <v>236</v>
      </c>
      <c r="E16" s="18">
        <f>IFERROR(IFERROR(VLOOKUP(FY17projects[[#This Row],[UPC]],public,3,FALSE),VLOOKUP(FY17projects[[#This Row],[UPC]],data,3,FALSE)),"N/A")</f>
        <v>1436339</v>
      </c>
      <c r="F16" s="27" t="str">
        <f>IF(FY17projects[[#This Row],[SYIP]]="PUBLIC",HYPERLINK(CONCATENATE("http://syip.virginiadot.org/Pages/lineitemDetails.aspx?syp_scenario_id=",D16,"&amp;line_item_id=",E16),"SYIP Details"),IF(FY17projects[[#This Row],[SYIP]]="INSYP","N/A","N/A"))</f>
        <v>N/A</v>
      </c>
      <c r="G16" s="17" t="s">
        <v>93</v>
      </c>
      <c r="H16" s="3" t="s">
        <v>79</v>
      </c>
      <c r="I16" s="16" t="str">
        <f t="shared" si="0"/>
        <v>todd.repass@VDOT.virginia.gov</v>
      </c>
      <c r="J16" s="17" t="s">
        <v>80</v>
      </c>
      <c r="K16" s="17" t="s">
        <v>94</v>
      </c>
      <c r="L16" s="18" t="s">
        <v>7</v>
      </c>
      <c r="M16" s="18" t="s">
        <v>72</v>
      </c>
      <c r="N16" s="18"/>
      <c r="O16" s="17" t="s">
        <v>8</v>
      </c>
      <c r="P16" s="17"/>
      <c r="Q16" s="18" t="s">
        <v>11</v>
      </c>
      <c r="R16" s="3" t="s">
        <v>12</v>
      </c>
      <c r="S16" s="18" t="str">
        <f t="shared" si="1"/>
        <v>Secondary</v>
      </c>
      <c r="T16" s="17"/>
      <c r="U16" s="17" t="s">
        <v>74</v>
      </c>
      <c r="V16" s="18"/>
      <c r="W16" s="3" t="s">
        <v>15</v>
      </c>
      <c r="X16" s="18"/>
      <c r="Y16" s="18"/>
      <c r="Z16" s="18"/>
      <c r="AA16" s="18"/>
      <c r="AB16" s="18"/>
      <c r="AC16" s="18"/>
      <c r="AD16" s="18"/>
      <c r="AE16" s="18"/>
      <c r="AF16" s="18"/>
      <c r="AG16" s="18"/>
      <c r="AH16" s="18"/>
      <c r="AI16" s="18"/>
    </row>
    <row r="17" spans="2:35" ht="15" customHeight="1" x14ac:dyDescent="0.25">
      <c r="B17" s="3">
        <v>107373</v>
      </c>
      <c r="C17" s="35" t="str">
        <f>IF(ISNA(VLOOKUP(FY17projects[[#This Row],[UPC]],public,2,FALSE)),IF(ISNA(VLOOKUP(FY17projects[[#This Row],[UPC]],data,2,FALSE)),"NOSYP","INSYP"),"PUBLIC")</f>
        <v>INSYP</v>
      </c>
      <c r="D17" s="3">
        <f>IFERROR(IFERROR(VLOOKUP(FY17projects[[#This Row],[UPC]],public,2,FALSE),VLOOKUP(FY17projects[[#This Row],[UPC]],data,2,FALSE)),"N/A")</f>
        <v>236</v>
      </c>
      <c r="E17" s="18">
        <f>IFERROR(IFERROR(VLOOKUP(FY17projects[[#This Row],[UPC]],public,3,FALSE),VLOOKUP(FY17projects[[#This Row],[UPC]],data,3,FALSE)),"N/A")</f>
        <v>1436340</v>
      </c>
      <c r="F17" s="27" t="str">
        <f>IF(FY17projects[[#This Row],[SYIP]]="PUBLIC",HYPERLINK(CONCATENATE("http://syip.virginiadot.org/Pages/lineitemDetails.aspx?syp_scenario_id=",D17,"&amp;line_item_id=",E17),"SYIP Details"),IF(FY17projects[[#This Row],[SYIP]]="INSYP","N/A","N/A"))</f>
        <v>N/A</v>
      </c>
      <c r="G17" s="17" t="s">
        <v>95</v>
      </c>
      <c r="H17" s="3" t="s">
        <v>79</v>
      </c>
      <c r="I17" s="16" t="str">
        <f t="shared" si="0"/>
        <v>todd.repass@VDOT.virginia.gov</v>
      </c>
      <c r="J17" s="17" t="s">
        <v>80</v>
      </c>
      <c r="K17" s="17" t="s">
        <v>96</v>
      </c>
      <c r="L17" s="18" t="s">
        <v>7</v>
      </c>
      <c r="M17" s="18" t="s">
        <v>72</v>
      </c>
      <c r="N17" s="18"/>
      <c r="O17" s="17" t="s">
        <v>8</v>
      </c>
      <c r="P17" s="17"/>
      <c r="Q17" s="18" t="s">
        <v>90</v>
      </c>
      <c r="R17" s="3" t="s">
        <v>24</v>
      </c>
      <c r="S17" s="18" t="str">
        <f t="shared" si="1"/>
        <v>Primary</v>
      </c>
      <c r="T17" s="17"/>
      <c r="U17" s="17" t="s">
        <v>74</v>
      </c>
      <c r="V17" s="18"/>
      <c r="W17" s="3" t="s">
        <v>15</v>
      </c>
      <c r="X17" s="18"/>
      <c r="Y17" s="18"/>
      <c r="Z17" s="18"/>
      <c r="AA17" s="18"/>
      <c r="AB17" s="18"/>
      <c r="AC17" s="18"/>
      <c r="AD17" s="18"/>
      <c r="AE17" s="18"/>
      <c r="AF17" s="18"/>
      <c r="AG17" s="18"/>
      <c r="AH17" s="18"/>
      <c r="AI17" s="3"/>
    </row>
    <row r="18" spans="2:35" ht="29.25" customHeight="1" x14ac:dyDescent="0.25">
      <c r="B18" s="3">
        <v>107376</v>
      </c>
      <c r="C18" s="35" t="str">
        <f>IF(ISNA(VLOOKUP(FY17projects[[#This Row],[UPC]],public,2,FALSE)),IF(ISNA(VLOOKUP(FY17projects[[#This Row],[UPC]],data,2,FALSE)),"NOSYP","INSYP"),"PUBLIC")</f>
        <v>INSYP</v>
      </c>
      <c r="D18" s="3">
        <f>IFERROR(IFERROR(VLOOKUP(FY17projects[[#This Row],[UPC]],public,2,FALSE),VLOOKUP(FY17projects[[#This Row],[UPC]],data,2,FALSE)),"N/A")</f>
        <v>236</v>
      </c>
      <c r="E18" s="18">
        <f>IFERROR(IFERROR(VLOOKUP(FY17projects[[#This Row],[UPC]],public,3,FALSE),VLOOKUP(FY17projects[[#This Row],[UPC]],data,3,FALSE)),"N/A")</f>
        <v>1436341</v>
      </c>
      <c r="F18" s="27" t="str">
        <f>IF(FY17projects[[#This Row],[SYIP]]="PUBLIC",HYPERLINK(CONCATENATE("http://syip.virginiadot.org/Pages/lineitemDetails.aspx?syp_scenario_id=",D18,"&amp;line_item_id=",E18),"SYIP Details"),IF(FY17projects[[#This Row],[SYIP]]="INSYP","N/A","N/A"))</f>
        <v>N/A</v>
      </c>
      <c r="G18" s="17" t="s">
        <v>97</v>
      </c>
      <c r="H18" s="3" t="s">
        <v>79</v>
      </c>
      <c r="I18" s="16" t="str">
        <f t="shared" si="0"/>
        <v>todd.repass@VDOT.virginia.gov</v>
      </c>
      <c r="J18" s="17" t="s">
        <v>80</v>
      </c>
      <c r="K18" s="17" t="s">
        <v>94</v>
      </c>
      <c r="L18" s="18" t="s">
        <v>7</v>
      </c>
      <c r="M18" s="18" t="s">
        <v>72</v>
      </c>
      <c r="N18" s="18"/>
      <c r="O18" s="17" t="s">
        <v>8</v>
      </c>
      <c r="P18" s="17"/>
      <c r="Q18" s="18" t="s">
        <v>11</v>
      </c>
      <c r="R18" s="3" t="s">
        <v>12</v>
      </c>
      <c r="S18" s="18" t="str">
        <f t="shared" si="1"/>
        <v>Secondary</v>
      </c>
      <c r="T18" s="17"/>
      <c r="U18" s="17" t="s">
        <v>74</v>
      </c>
      <c r="V18" s="18"/>
      <c r="W18" s="3" t="s">
        <v>15</v>
      </c>
      <c r="X18" s="18"/>
      <c r="Y18" s="18"/>
      <c r="Z18" s="18"/>
      <c r="AA18" s="18"/>
      <c r="AB18" s="18"/>
      <c r="AC18" s="18"/>
      <c r="AD18" s="18"/>
      <c r="AE18" s="18"/>
      <c r="AF18" s="18"/>
      <c r="AG18" s="18"/>
      <c r="AH18" s="18"/>
      <c r="AI18" s="18"/>
    </row>
    <row r="19" spans="2:35" ht="29.25" customHeight="1" x14ac:dyDescent="0.25">
      <c r="B19" s="3">
        <v>107377</v>
      </c>
      <c r="C19" s="35" t="str">
        <f>IF(ISNA(VLOOKUP(FY17projects[[#This Row],[UPC]],public,2,FALSE)),IF(ISNA(VLOOKUP(FY17projects[[#This Row],[UPC]],data,2,FALSE)),"NOSYP","INSYP"),"PUBLIC")</f>
        <v>INSYP</v>
      </c>
      <c r="D19" s="3">
        <f>IFERROR(IFERROR(VLOOKUP(FY17projects[[#This Row],[UPC]],public,2,FALSE),VLOOKUP(FY17projects[[#This Row],[UPC]],data,2,FALSE)),"N/A")</f>
        <v>236</v>
      </c>
      <c r="E19" s="18">
        <f>IFERROR(IFERROR(VLOOKUP(FY17projects[[#This Row],[UPC]],public,3,FALSE),VLOOKUP(FY17projects[[#This Row],[UPC]],data,3,FALSE)),"N/A")</f>
        <v>1436342</v>
      </c>
      <c r="F19" s="27" t="str">
        <f>IF(FY17projects[[#This Row],[SYIP]]="PUBLIC",HYPERLINK(CONCATENATE("http://syip.virginiadot.org/Pages/lineitemDetails.aspx?syp_scenario_id=",D19,"&amp;line_item_id=",E19),"SYIP Details"),IF(FY17projects[[#This Row],[SYIP]]="INSYP","N/A","N/A"))</f>
        <v>N/A</v>
      </c>
      <c r="G19" s="17" t="s">
        <v>98</v>
      </c>
      <c r="H19" s="3" t="s">
        <v>79</v>
      </c>
      <c r="I19" s="16" t="str">
        <f t="shared" si="0"/>
        <v>todd.repass@VDOT.virginia.gov</v>
      </c>
      <c r="J19" s="17" t="s">
        <v>80</v>
      </c>
      <c r="K19" s="17" t="s">
        <v>99</v>
      </c>
      <c r="L19" s="18" t="s">
        <v>7</v>
      </c>
      <c r="M19" s="18" t="s">
        <v>72</v>
      </c>
      <c r="N19" s="18"/>
      <c r="O19" s="17" t="s">
        <v>8</v>
      </c>
      <c r="P19" s="17"/>
      <c r="Q19" s="18" t="s">
        <v>11</v>
      </c>
      <c r="R19" s="3" t="s">
        <v>12</v>
      </c>
      <c r="S19" s="18" t="str">
        <f t="shared" si="1"/>
        <v>Secondary</v>
      </c>
      <c r="T19" s="17"/>
      <c r="U19" s="17" t="s">
        <v>74</v>
      </c>
      <c r="V19" s="18"/>
      <c r="W19" s="3"/>
      <c r="X19" s="18"/>
      <c r="Y19" s="18"/>
      <c r="Z19" s="18"/>
      <c r="AA19" s="18"/>
      <c r="AB19" s="18"/>
      <c r="AC19" s="18"/>
      <c r="AD19" s="18"/>
      <c r="AE19" s="18"/>
      <c r="AF19" s="18"/>
      <c r="AG19" s="18"/>
      <c r="AH19" s="18"/>
      <c r="AI19" s="3"/>
    </row>
    <row r="20" spans="2:35" ht="29.25" customHeight="1" x14ac:dyDescent="0.25">
      <c r="B20" s="3">
        <v>107378</v>
      </c>
      <c r="C20" s="35" t="str">
        <f>IF(ISNA(VLOOKUP(FY17projects[[#This Row],[UPC]],public,2,FALSE)),IF(ISNA(VLOOKUP(FY17projects[[#This Row],[UPC]],data,2,FALSE)),"NOSYP","INSYP"),"PUBLIC")</f>
        <v>INSYP</v>
      </c>
      <c r="D20" s="3">
        <f>IFERROR(IFERROR(VLOOKUP(FY17projects[[#This Row],[UPC]],public,2,FALSE),VLOOKUP(FY17projects[[#This Row],[UPC]],data,2,FALSE)),"N/A")</f>
        <v>236</v>
      </c>
      <c r="E20" s="18">
        <f>IFERROR(IFERROR(VLOOKUP(FY17projects[[#This Row],[UPC]],public,3,FALSE),VLOOKUP(FY17projects[[#This Row],[UPC]],data,3,FALSE)),"N/A")</f>
        <v>1436343</v>
      </c>
      <c r="F20" s="27" t="str">
        <f>IF(FY17projects[[#This Row],[SYIP]]="PUBLIC",HYPERLINK(CONCATENATE("http://syip.virginiadot.org/Pages/lineitemDetails.aspx?syp_scenario_id=",D20,"&amp;line_item_id=",E20),"SYIP Details"),IF(FY17projects[[#This Row],[SYIP]]="INSYP","N/A","N/A"))</f>
        <v>N/A</v>
      </c>
      <c r="G20" s="17" t="s">
        <v>100</v>
      </c>
      <c r="H20" s="3" t="s">
        <v>79</v>
      </c>
      <c r="I20" s="16" t="str">
        <f t="shared" si="0"/>
        <v>todd.repass@VDOT.virginia.gov</v>
      </c>
      <c r="J20" s="17" t="s">
        <v>80</v>
      </c>
      <c r="K20" s="17" t="s">
        <v>99</v>
      </c>
      <c r="L20" s="18" t="s">
        <v>7</v>
      </c>
      <c r="M20" s="18" t="s">
        <v>72</v>
      </c>
      <c r="N20" s="18"/>
      <c r="O20" s="17" t="s">
        <v>8</v>
      </c>
      <c r="P20" s="17"/>
      <c r="Q20" s="18" t="s">
        <v>11</v>
      </c>
      <c r="R20" s="3" t="s">
        <v>12</v>
      </c>
      <c r="S20" s="18" t="str">
        <f t="shared" si="1"/>
        <v>Secondary</v>
      </c>
      <c r="T20" s="17"/>
      <c r="U20" s="17" t="s">
        <v>74</v>
      </c>
      <c r="V20" s="18"/>
      <c r="W20" s="3" t="s">
        <v>15</v>
      </c>
      <c r="X20" s="18"/>
      <c r="Y20" s="18"/>
      <c r="Z20" s="18"/>
      <c r="AA20" s="18"/>
      <c r="AB20" s="18"/>
      <c r="AC20" s="18"/>
      <c r="AD20" s="18"/>
      <c r="AE20" s="18"/>
      <c r="AF20" s="18"/>
      <c r="AG20" s="18"/>
      <c r="AH20" s="18"/>
      <c r="AI20" s="3"/>
    </row>
    <row r="21" spans="2:35" ht="29.25" customHeight="1" x14ac:dyDescent="0.25">
      <c r="B21" s="3">
        <v>107379</v>
      </c>
      <c r="C21" s="35" t="str">
        <f>IF(ISNA(VLOOKUP(FY17projects[[#This Row],[UPC]],public,2,FALSE)),IF(ISNA(VLOOKUP(FY17projects[[#This Row],[UPC]],data,2,FALSE)),"NOSYP","INSYP"),"PUBLIC")</f>
        <v>INSYP</v>
      </c>
      <c r="D21" s="3">
        <f>IFERROR(IFERROR(VLOOKUP(FY17projects[[#This Row],[UPC]],public,2,FALSE),VLOOKUP(FY17projects[[#This Row],[UPC]],data,2,FALSE)),"N/A")</f>
        <v>236</v>
      </c>
      <c r="E21" s="18">
        <f>IFERROR(IFERROR(VLOOKUP(FY17projects[[#This Row],[UPC]],public,3,FALSE),VLOOKUP(FY17projects[[#This Row],[UPC]],data,3,FALSE)),"N/A")</f>
        <v>1436344</v>
      </c>
      <c r="F21" s="27" t="str">
        <f>IF(FY17projects[[#This Row],[SYIP]]="PUBLIC",HYPERLINK(CONCATENATE("http://syip.virginiadot.org/Pages/lineitemDetails.aspx?syp_scenario_id=",D21,"&amp;line_item_id=",E21),"SYIP Details"),IF(FY17projects[[#This Row],[SYIP]]="INSYP","N/A","N/A"))</f>
        <v>N/A</v>
      </c>
      <c r="G21" s="17" t="s">
        <v>101</v>
      </c>
      <c r="H21" s="3" t="s">
        <v>79</v>
      </c>
      <c r="I21" s="16" t="str">
        <f t="shared" si="0"/>
        <v>todd.repass@VDOT.virginia.gov</v>
      </c>
      <c r="J21" s="17" t="s">
        <v>80</v>
      </c>
      <c r="K21" s="17" t="s">
        <v>99</v>
      </c>
      <c r="L21" s="18" t="s">
        <v>7</v>
      </c>
      <c r="M21" s="18" t="s">
        <v>72</v>
      </c>
      <c r="N21" s="18"/>
      <c r="O21" s="17" t="s">
        <v>8</v>
      </c>
      <c r="P21" s="17"/>
      <c r="Q21" s="18" t="s">
        <v>11</v>
      </c>
      <c r="R21" s="3" t="s">
        <v>12</v>
      </c>
      <c r="S21" s="18" t="str">
        <f t="shared" si="1"/>
        <v>Secondary</v>
      </c>
      <c r="T21" s="17"/>
      <c r="U21" s="17" t="s">
        <v>74</v>
      </c>
      <c r="V21" s="18"/>
      <c r="W21" s="3" t="s">
        <v>15</v>
      </c>
      <c r="X21" s="18"/>
      <c r="Y21" s="18"/>
      <c r="Z21" s="18"/>
      <c r="AA21" s="18"/>
      <c r="AB21" s="18"/>
      <c r="AC21" s="18"/>
      <c r="AD21" s="18"/>
      <c r="AE21" s="18"/>
      <c r="AF21" s="18"/>
      <c r="AG21" s="18"/>
      <c r="AH21" s="18"/>
      <c r="AI21" s="18"/>
    </row>
    <row r="22" spans="2:35" ht="15" customHeight="1" x14ac:dyDescent="0.25">
      <c r="B22" s="3">
        <v>107380</v>
      </c>
      <c r="C22" s="35" t="str">
        <f>IF(ISNA(VLOOKUP(FY17projects[[#This Row],[UPC]],public,2,FALSE)),IF(ISNA(VLOOKUP(FY17projects[[#This Row],[UPC]],data,2,FALSE)),"NOSYP","INSYP"),"PUBLIC")</f>
        <v>PUBLIC</v>
      </c>
      <c r="D22" s="3">
        <f>IFERROR(IFERROR(VLOOKUP(FY17projects[[#This Row],[UPC]],public,2,FALSE),VLOOKUP(FY17projects[[#This Row],[UPC]],data,2,FALSE)),"N/A")</f>
        <v>222</v>
      </c>
      <c r="E22" s="18">
        <f>IFERROR(IFERROR(VLOOKUP(FY17projects[[#This Row],[UPC]],public,3,FALSE),VLOOKUP(FY17projects[[#This Row],[UPC]],data,3,FALSE)),"N/A")</f>
        <v>1419421</v>
      </c>
      <c r="F22" s="27" t="str">
        <f>IF(FY17projects[[#This Row],[SYIP]]="PUBLIC",HYPERLINK(CONCATENATE("http://syip.virginiadot.org/Pages/lineitemDetails.aspx?syp_scenario_id=",D22,"&amp;line_item_id=",E22),"SYIP Details"),IF(FY17projects[[#This Row],[SYIP]]="INSYP","N/A","N/A"))</f>
        <v>SYIP Details</v>
      </c>
      <c r="G22" s="17" t="s">
        <v>102</v>
      </c>
      <c r="H22" s="3" t="s">
        <v>79</v>
      </c>
      <c r="I22" s="16" t="str">
        <f t="shared" si="0"/>
        <v>todd.repass@VDOT.virginia.gov</v>
      </c>
      <c r="J22" s="17" t="s">
        <v>80</v>
      </c>
      <c r="K22" s="17" t="s">
        <v>81</v>
      </c>
      <c r="L22" s="18" t="s">
        <v>7</v>
      </c>
      <c r="M22" s="18" t="s">
        <v>72</v>
      </c>
      <c r="N22" s="18"/>
      <c r="O22" s="17" t="s">
        <v>8</v>
      </c>
      <c r="P22" s="17"/>
      <c r="Q22" s="18" t="s">
        <v>82</v>
      </c>
      <c r="R22" s="3" t="s">
        <v>83</v>
      </c>
      <c r="S22" s="18" t="str">
        <f t="shared" si="1"/>
        <v>Interstate</v>
      </c>
      <c r="T22" s="17"/>
      <c r="U22" s="17" t="s">
        <v>74</v>
      </c>
      <c r="V22" s="18">
        <v>20</v>
      </c>
      <c r="W22" s="3" t="s">
        <v>15</v>
      </c>
      <c r="X22" s="18"/>
      <c r="Y22" s="18"/>
      <c r="Z22" s="18"/>
      <c r="AA22" s="18"/>
      <c r="AB22" s="18"/>
      <c r="AC22" s="18"/>
      <c r="AD22" s="18"/>
      <c r="AE22" s="18"/>
      <c r="AF22" s="18"/>
      <c r="AG22" s="18"/>
      <c r="AH22" s="18"/>
      <c r="AI22" s="3"/>
    </row>
    <row r="23" spans="2:35" ht="15" customHeight="1" x14ac:dyDescent="0.25">
      <c r="B23" s="3">
        <v>107391</v>
      </c>
      <c r="C23" s="35" t="str">
        <f>IF(ISNA(VLOOKUP(FY17projects[[#This Row],[UPC]],public,2,FALSE)),IF(ISNA(VLOOKUP(FY17projects[[#This Row],[UPC]],data,2,FALSE)),"NOSYP","INSYP"),"PUBLIC")</f>
        <v>INSYP</v>
      </c>
      <c r="D23" s="3">
        <f>IFERROR(IFERROR(VLOOKUP(FY17projects[[#This Row],[UPC]],public,2,FALSE),VLOOKUP(FY17projects[[#This Row],[UPC]],data,2,FALSE)),"N/A")</f>
        <v>236</v>
      </c>
      <c r="E23" s="18">
        <f>IFERROR(IFERROR(VLOOKUP(FY17projects[[#This Row],[UPC]],public,3,FALSE),VLOOKUP(FY17projects[[#This Row],[UPC]],data,3,FALSE)),"N/A")</f>
        <v>1436347</v>
      </c>
      <c r="F23" s="27" t="str">
        <f>IF(FY17projects[[#This Row],[SYIP]]="PUBLIC",HYPERLINK(CONCATENATE("http://syip.virginiadot.org/Pages/lineitemDetails.aspx?syp_scenario_id=",D23,"&amp;line_item_id=",E23),"SYIP Details"),IF(FY17projects[[#This Row],[SYIP]]="INSYP","N/A","N/A"))</f>
        <v>N/A</v>
      </c>
      <c r="G23" s="17" t="s">
        <v>103</v>
      </c>
      <c r="H23" s="3" t="s">
        <v>79</v>
      </c>
      <c r="I23" s="16" t="str">
        <f t="shared" si="0"/>
        <v>todd.repass@VDOT.virginia.gov</v>
      </c>
      <c r="J23" s="17" t="s">
        <v>80</v>
      </c>
      <c r="K23" s="17" t="s">
        <v>104</v>
      </c>
      <c r="L23" s="18" t="s">
        <v>7</v>
      </c>
      <c r="M23" s="18" t="s">
        <v>72</v>
      </c>
      <c r="N23" s="18"/>
      <c r="O23" s="17" t="s">
        <v>8</v>
      </c>
      <c r="P23" s="17"/>
      <c r="Q23" s="18" t="s">
        <v>90</v>
      </c>
      <c r="R23" s="3" t="s">
        <v>24</v>
      </c>
      <c r="S23" s="18" t="str">
        <f t="shared" si="1"/>
        <v>Primary</v>
      </c>
      <c r="T23" s="17"/>
      <c r="U23" s="17" t="s">
        <v>74</v>
      </c>
      <c r="V23" s="18"/>
      <c r="W23" s="3" t="s">
        <v>15</v>
      </c>
      <c r="X23" s="18"/>
      <c r="Y23" s="18"/>
      <c r="Z23" s="18"/>
      <c r="AA23" s="18"/>
      <c r="AB23" s="18"/>
      <c r="AC23" s="18"/>
      <c r="AD23" s="18"/>
      <c r="AE23" s="18"/>
      <c r="AF23" s="18"/>
      <c r="AG23" s="18"/>
      <c r="AH23" s="18"/>
      <c r="AI23" s="3"/>
    </row>
    <row r="24" spans="2:35" ht="15" customHeight="1" x14ac:dyDescent="0.25">
      <c r="B24" s="3">
        <v>107446</v>
      </c>
      <c r="C24" s="35" t="str">
        <f>IF(ISNA(VLOOKUP(FY17projects[[#This Row],[UPC]],public,2,FALSE)),IF(ISNA(VLOOKUP(FY17projects[[#This Row],[UPC]],data,2,FALSE)),"NOSYP","INSYP"),"PUBLIC")</f>
        <v>INSYP</v>
      </c>
      <c r="D24" s="3">
        <f>IFERROR(IFERROR(VLOOKUP(FY17projects[[#This Row],[UPC]],public,2,FALSE),VLOOKUP(FY17projects[[#This Row],[UPC]],data,2,FALSE)),"N/A")</f>
        <v>236</v>
      </c>
      <c r="E24" s="18">
        <f>IFERROR(IFERROR(VLOOKUP(FY17projects[[#This Row],[UPC]],public,3,FALSE),VLOOKUP(FY17projects[[#This Row],[UPC]],data,3,FALSE)),"N/A")</f>
        <v>1427623</v>
      </c>
      <c r="F24" s="27" t="str">
        <f>IF(FY17projects[[#This Row],[SYIP]]="PUBLIC",HYPERLINK(CONCATENATE("http://syip.virginiadot.org/Pages/lineitemDetails.aspx?syp_scenario_id=",D24,"&amp;line_item_id=",E24),"SYIP Details"),IF(FY17projects[[#This Row],[SYIP]]="INSYP","N/A","N/A"))</f>
        <v>N/A</v>
      </c>
      <c r="G24" s="17" t="s">
        <v>105</v>
      </c>
      <c r="H24" s="3" t="s">
        <v>79</v>
      </c>
      <c r="I24" s="16" t="str">
        <f t="shared" si="0"/>
        <v>todd.repass@VDOT.virginia.gov</v>
      </c>
      <c r="J24" s="17" t="s">
        <v>80</v>
      </c>
      <c r="K24" s="17" t="s">
        <v>89</v>
      </c>
      <c r="L24" s="18" t="s">
        <v>7</v>
      </c>
      <c r="M24" s="18" t="s">
        <v>72</v>
      </c>
      <c r="N24" s="18"/>
      <c r="O24" s="17" t="s">
        <v>8</v>
      </c>
      <c r="P24" s="17"/>
      <c r="Q24" s="18" t="s">
        <v>90</v>
      </c>
      <c r="R24" s="3" t="s">
        <v>24</v>
      </c>
      <c r="S24" s="18" t="str">
        <f t="shared" si="1"/>
        <v>Primary</v>
      </c>
      <c r="T24" s="17"/>
      <c r="U24" s="17" t="s">
        <v>74</v>
      </c>
      <c r="V24" s="18"/>
      <c r="W24" s="3" t="s">
        <v>15</v>
      </c>
      <c r="X24" s="18"/>
      <c r="Y24" s="18"/>
      <c r="Z24" s="18"/>
      <c r="AA24" s="18"/>
      <c r="AB24" s="18"/>
      <c r="AC24" s="18"/>
      <c r="AD24" s="18"/>
      <c r="AE24" s="18"/>
      <c r="AF24" s="18"/>
      <c r="AG24" s="18"/>
      <c r="AH24" s="18"/>
      <c r="AI24" s="3"/>
    </row>
    <row r="25" spans="2:35" ht="29.25" customHeight="1" x14ac:dyDescent="0.25">
      <c r="B25" s="3">
        <v>107449</v>
      </c>
      <c r="C25" s="35" t="str">
        <f>IF(ISNA(VLOOKUP(FY17projects[[#This Row],[UPC]],public,2,FALSE)),IF(ISNA(VLOOKUP(FY17projects[[#This Row],[UPC]],data,2,FALSE)),"NOSYP","INSYP"),"PUBLIC")</f>
        <v>INSYP</v>
      </c>
      <c r="D25" s="3">
        <f>IFERROR(IFERROR(VLOOKUP(FY17projects[[#This Row],[UPC]],public,2,FALSE),VLOOKUP(FY17projects[[#This Row],[UPC]],data,2,FALSE)),"N/A")</f>
        <v>236</v>
      </c>
      <c r="E25" s="18">
        <f>IFERROR(IFERROR(VLOOKUP(FY17projects[[#This Row],[UPC]],public,3,FALSE),VLOOKUP(FY17projects[[#This Row],[UPC]],data,3,FALSE)),"N/A")</f>
        <v>1436382</v>
      </c>
      <c r="F25" s="27" t="str">
        <f>IF(FY17projects[[#This Row],[SYIP]]="PUBLIC",HYPERLINK(CONCATENATE("http://syip.virginiadot.org/Pages/lineitemDetails.aspx?syp_scenario_id=",D25,"&amp;line_item_id=",E25),"SYIP Details"),IF(FY17projects[[#This Row],[SYIP]]="INSYP","N/A","N/A"))</f>
        <v>N/A</v>
      </c>
      <c r="G25" s="17" t="s">
        <v>106</v>
      </c>
      <c r="H25" s="3" t="s">
        <v>79</v>
      </c>
      <c r="I25" s="16" t="str">
        <f t="shared" si="0"/>
        <v>todd.repass@VDOT.virginia.gov</v>
      </c>
      <c r="J25" s="17" t="s">
        <v>80</v>
      </c>
      <c r="K25" s="17" t="s">
        <v>94</v>
      </c>
      <c r="L25" s="18" t="s">
        <v>7</v>
      </c>
      <c r="M25" s="18" t="s">
        <v>72</v>
      </c>
      <c r="N25" s="18"/>
      <c r="O25" s="17" t="s">
        <v>8</v>
      </c>
      <c r="P25" s="17"/>
      <c r="Q25" s="18" t="s">
        <v>11</v>
      </c>
      <c r="R25" s="3" t="s">
        <v>12</v>
      </c>
      <c r="S25" s="18" t="str">
        <f t="shared" si="1"/>
        <v>Secondary</v>
      </c>
      <c r="T25" s="17"/>
      <c r="U25" s="17" t="s">
        <v>74</v>
      </c>
      <c r="V25" s="18"/>
      <c r="W25" s="3" t="s">
        <v>15</v>
      </c>
      <c r="X25" s="18"/>
      <c r="Y25" s="18"/>
      <c r="Z25" s="18"/>
      <c r="AA25" s="18"/>
      <c r="AB25" s="18"/>
      <c r="AC25" s="18"/>
      <c r="AD25" s="18"/>
      <c r="AE25" s="18"/>
      <c r="AF25" s="18"/>
      <c r="AG25" s="18"/>
      <c r="AH25" s="18"/>
      <c r="AI25" s="3"/>
    </row>
    <row r="26" spans="2:35" ht="29.25" customHeight="1" x14ac:dyDescent="0.25">
      <c r="B26" s="3">
        <v>107451</v>
      </c>
      <c r="C26" s="35" t="str">
        <f>IF(ISNA(VLOOKUP(FY17projects[[#This Row],[UPC]],public,2,FALSE)),IF(ISNA(VLOOKUP(FY17projects[[#This Row],[UPC]],data,2,FALSE)),"NOSYP","INSYP"),"PUBLIC")</f>
        <v>INSYP</v>
      </c>
      <c r="D26" s="3">
        <f>IFERROR(IFERROR(VLOOKUP(FY17projects[[#This Row],[UPC]],public,2,FALSE),VLOOKUP(FY17projects[[#This Row],[UPC]],data,2,FALSE)),"N/A")</f>
        <v>236</v>
      </c>
      <c r="E26" s="18">
        <f>IFERROR(IFERROR(VLOOKUP(FY17projects[[#This Row],[UPC]],public,3,FALSE),VLOOKUP(FY17projects[[#This Row],[UPC]],data,3,FALSE)),"N/A")</f>
        <v>1436383</v>
      </c>
      <c r="F26" s="27" t="str">
        <f>IF(FY17projects[[#This Row],[SYIP]]="PUBLIC",HYPERLINK(CONCATENATE("http://syip.virginiadot.org/Pages/lineitemDetails.aspx?syp_scenario_id=",D26,"&amp;line_item_id=",E26),"SYIP Details"),IF(FY17projects[[#This Row],[SYIP]]="INSYP","N/A","N/A"))</f>
        <v>N/A</v>
      </c>
      <c r="G26" s="17" t="s">
        <v>107</v>
      </c>
      <c r="H26" s="3" t="s">
        <v>79</v>
      </c>
      <c r="I26" s="16" t="str">
        <f t="shared" si="0"/>
        <v>todd.repass@VDOT.virginia.gov</v>
      </c>
      <c r="J26" s="17" t="s">
        <v>80</v>
      </c>
      <c r="K26" s="17" t="s">
        <v>99</v>
      </c>
      <c r="L26" s="18" t="s">
        <v>7</v>
      </c>
      <c r="M26" s="18" t="s">
        <v>72</v>
      </c>
      <c r="N26" s="18"/>
      <c r="O26" s="17" t="s">
        <v>8</v>
      </c>
      <c r="P26" s="17"/>
      <c r="Q26" s="18" t="s">
        <v>11</v>
      </c>
      <c r="R26" s="3" t="s">
        <v>12</v>
      </c>
      <c r="S26" s="18" t="str">
        <f t="shared" si="1"/>
        <v>Secondary</v>
      </c>
      <c r="T26" s="17"/>
      <c r="U26" s="17" t="s">
        <v>74</v>
      </c>
      <c r="V26" s="18"/>
      <c r="W26" s="3" t="s">
        <v>15</v>
      </c>
      <c r="X26" s="18"/>
      <c r="Y26" s="18"/>
      <c r="Z26" s="18"/>
      <c r="AA26" s="18"/>
      <c r="AB26" s="18"/>
      <c r="AC26" s="18"/>
      <c r="AD26" s="18"/>
      <c r="AE26" s="18"/>
      <c r="AF26" s="18"/>
      <c r="AG26" s="18"/>
      <c r="AH26" s="18"/>
      <c r="AI26" s="18"/>
    </row>
    <row r="27" spans="2:35" ht="15" customHeight="1" x14ac:dyDescent="0.25">
      <c r="B27" s="3">
        <v>107440</v>
      </c>
      <c r="C27" s="35" t="str">
        <f>IF(ISNA(VLOOKUP(FY17projects[[#This Row],[UPC]],public,2,FALSE)),IF(ISNA(VLOOKUP(FY17projects[[#This Row],[UPC]],data,2,FALSE)),"NOSYP","INSYP"),"PUBLIC")</f>
        <v>INSYP</v>
      </c>
      <c r="D27" s="3">
        <f>IFERROR(IFERROR(VLOOKUP(FY17projects[[#This Row],[UPC]],public,2,FALSE),VLOOKUP(FY17projects[[#This Row],[UPC]],data,2,FALSE)),"N/A")</f>
        <v>236</v>
      </c>
      <c r="E27" s="18">
        <f>IFERROR(IFERROR(VLOOKUP(FY17projects[[#This Row],[UPC]],public,3,FALSE),VLOOKUP(FY17projects[[#This Row],[UPC]],data,3,FALSE)),"N/A")</f>
        <v>1436374</v>
      </c>
      <c r="F27" s="27" t="str">
        <f>IF(FY17projects[[#This Row],[SYIP]]="PUBLIC",HYPERLINK(CONCATENATE("http://syip.virginiadot.org/Pages/lineitemDetails.aspx?syp_scenario_id=",D27,"&amp;line_item_id=",E27),"SYIP Details"),IF(FY17projects[[#This Row],[SYIP]]="INSYP","N/A","N/A"))</f>
        <v>N/A</v>
      </c>
      <c r="G27" s="17" t="s">
        <v>108</v>
      </c>
      <c r="H27" s="3" t="s">
        <v>79</v>
      </c>
      <c r="I27" s="16" t="str">
        <f t="shared" si="0"/>
        <v>todd.repass@VDOT.virginia.gov</v>
      </c>
      <c r="J27" s="17" t="s">
        <v>80</v>
      </c>
      <c r="K27" s="17" t="s">
        <v>109</v>
      </c>
      <c r="L27" s="18" t="s">
        <v>7</v>
      </c>
      <c r="M27" s="18" t="s">
        <v>72</v>
      </c>
      <c r="N27" s="18"/>
      <c r="O27" s="17" t="s">
        <v>8</v>
      </c>
      <c r="P27" s="17"/>
      <c r="Q27" s="18" t="s">
        <v>90</v>
      </c>
      <c r="R27" s="3" t="s">
        <v>24</v>
      </c>
      <c r="S27" s="18" t="str">
        <f t="shared" si="1"/>
        <v>Primary</v>
      </c>
      <c r="T27" s="17"/>
      <c r="U27" s="17" t="s">
        <v>74</v>
      </c>
      <c r="V27" s="18"/>
      <c r="W27" s="3" t="s">
        <v>15</v>
      </c>
      <c r="X27" s="18"/>
      <c r="Y27" s="18"/>
      <c r="Z27" s="18"/>
      <c r="AA27" s="18"/>
      <c r="AB27" s="18"/>
      <c r="AC27" s="18"/>
      <c r="AD27" s="18"/>
      <c r="AE27" s="18"/>
      <c r="AF27" s="18"/>
      <c r="AG27" s="18"/>
      <c r="AH27" s="18"/>
      <c r="AI27" s="18"/>
    </row>
    <row r="28" spans="2:35" ht="29.25" customHeight="1" x14ac:dyDescent="0.25">
      <c r="B28" s="3">
        <v>107441</v>
      </c>
      <c r="C28" s="35" t="str">
        <f>IF(ISNA(VLOOKUP(FY17projects[[#This Row],[UPC]],public,2,FALSE)),IF(ISNA(VLOOKUP(FY17projects[[#This Row],[UPC]],data,2,FALSE)),"NOSYP","INSYP"),"PUBLIC")</f>
        <v>INSYP</v>
      </c>
      <c r="D28" s="3">
        <f>IFERROR(IFERROR(VLOOKUP(FY17projects[[#This Row],[UPC]],public,2,FALSE),VLOOKUP(FY17projects[[#This Row],[UPC]],data,2,FALSE)),"N/A")</f>
        <v>236</v>
      </c>
      <c r="E28" s="18">
        <f>IFERROR(IFERROR(VLOOKUP(FY17projects[[#This Row],[UPC]],public,3,FALSE),VLOOKUP(FY17projects[[#This Row],[UPC]],data,3,FALSE)),"N/A")</f>
        <v>1436375</v>
      </c>
      <c r="F28" s="27" t="str">
        <f>IF(FY17projects[[#This Row],[SYIP]]="PUBLIC",HYPERLINK(CONCATENATE("http://syip.virginiadot.org/Pages/lineitemDetails.aspx?syp_scenario_id=",D28,"&amp;line_item_id=",E28),"SYIP Details"),IF(FY17projects[[#This Row],[SYIP]]="INSYP","N/A","N/A"))</f>
        <v>N/A</v>
      </c>
      <c r="G28" s="17" t="s">
        <v>110</v>
      </c>
      <c r="H28" s="3" t="s">
        <v>79</v>
      </c>
      <c r="I28" s="16" t="str">
        <f t="shared" si="0"/>
        <v>todd.repass@VDOT.virginia.gov</v>
      </c>
      <c r="J28" s="17" t="s">
        <v>80</v>
      </c>
      <c r="K28" s="17" t="s">
        <v>111</v>
      </c>
      <c r="L28" s="18" t="s">
        <v>7</v>
      </c>
      <c r="M28" s="18" t="s">
        <v>72</v>
      </c>
      <c r="N28" s="18"/>
      <c r="O28" s="17" t="s">
        <v>8</v>
      </c>
      <c r="P28" s="17"/>
      <c r="Q28" s="18" t="s">
        <v>11</v>
      </c>
      <c r="R28" s="3" t="s">
        <v>12</v>
      </c>
      <c r="S28" s="18" t="str">
        <f t="shared" si="1"/>
        <v>Secondary</v>
      </c>
      <c r="T28" s="17"/>
      <c r="U28" s="17" t="s">
        <v>74</v>
      </c>
      <c r="V28" s="18"/>
      <c r="W28" s="3" t="s">
        <v>15</v>
      </c>
      <c r="X28" s="18"/>
      <c r="Y28" s="18"/>
      <c r="Z28" s="18"/>
      <c r="AA28" s="18"/>
      <c r="AB28" s="18"/>
      <c r="AC28" s="18"/>
      <c r="AD28" s="18"/>
      <c r="AE28" s="18"/>
      <c r="AF28" s="18"/>
      <c r="AG28" s="18"/>
      <c r="AH28" s="18"/>
      <c r="AI28" s="3"/>
    </row>
    <row r="29" spans="2:35" ht="29.25" customHeight="1" x14ac:dyDescent="0.25">
      <c r="B29" s="3">
        <v>107443</v>
      </c>
      <c r="C29" s="35" t="str">
        <f>IF(ISNA(VLOOKUP(FY17projects[[#This Row],[UPC]],public,2,FALSE)),IF(ISNA(VLOOKUP(FY17projects[[#This Row],[UPC]],data,2,FALSE)),"NOSYP","INSYP"),"PUBLIC")</f>
        <v>INSYP</v>
      </c>
      <c r="D29" s="3">
        <f>IFERROR(IFERROR(VLOOKUP(FY17projects[[#This Row],[UPC]],public,2,FALSE),VLOOKUP(FY17projects[[#This Row],[UPC]],data,2,FALSE)),"N/A")</f>
        <v>236</v>
      </c>
      <c r="E29" s="18">
        <f>IFERROR(IFERROR(VLOOKUP(FY17projects[[#This Row],[UPC]],public,3,FALSE),VLOOKUP(FY17projects[[#This Row],[UPC]],data,3,FALSE)),"N/A")</f>
        <v>1436377</v>
      </c>
      <c r="F29" s="27" t="str">
        <f>IF(FY17projects[[#This Row],[SYIP]]="PUBLIC",HYPERLINK(CONCATENATE("http://syip.virginiadot.org/Pages/lineitemDetails.aspx?syp_scenario_id=",D29,"&amp;line_item_id=",E29),"SYIP Details"),IF(FY17projects[[#This Row],[SYIP]]="INSYP","N/A","N/A"))</f>
        <v>N/A</v>
      </c>
      <c r="G29" s="17" t="s">
        <v>112</v>
      </c>
      <c r="H29" s="3" t="s">
        <v>79</v>
      </c>
      <c r="I29" s="16" t="str">
        <f t="shared" si="0"/>
        <v>todd.repass@VDOT.virginia.gov</v>
      </c>
      <c r="J29" s="17" t="s">
        <v>80</v>
      </c>
      <c r="K29" s="17" t="s">
        <v>99</v>
      </c>
      <c r="L29" s="18" t="s">
        <v>7</v>
      </c>
      <c r="M29" s="18" t="s">
        <v>72</v>
      </c>
      <c r="N29" s="18"/>
      <c r="O29" s="17" t="s">
        <v>8</v>
      </c>
      <c r="P29" s="17"/>
      <c r="Q29" s="18" t="s">
        <v>11</v>
      </c>
      <c r="R29" s="3" t="s">
        <v>12</v>
      </c>
      <c r="S29" s="18" t="str">
        <f t="shared" si="1"/>
        <v>Secondary</v>
      </c>
      <c r="T29" s="17"/>
      <c r="U29" s="17" t="s">
        <v>74</v>
      </c>
      <c r="V29" s="18"/>
      <c r="W29" s="3" t="s">
        <v>15</v>
      </c>
      <c r="X29" s="18"/>
      <c r="Y29" s="18"/>
      <c r="Z29" s="18"/>
      <c r="AA29" s="18"/>
      <c r="AB29" s="18"/>
      <c r="AC29" s="18"/>
      <c r="AD29" s="18"/>
      <c r="AE29" s="18"/>
      <c r="AF29" s="18"/>
      <c r="AG29" s="18"/>
      <c r="AH29" s="18"/>
      <c r="AI29" s="18"/>
    </row>
    <row r="30" spans="2:35" ht="29.25" customHeight="1" x14ac:dyDescent="0.25">
      <c r="B30" s="3">
        <v>107230</v>
      </c>
      <c r="C30" s="35" t="str">
        <f>IF(ISNA(VLOOKUP(FY17projects[[#This Row],[UPC]],public,2,FALSE)),IF(ISNA(VLOOKUP(FY17projects[[#This Row],[UPC]],data,2,FALSE)),"NOSYP","INSYP"),"PUBLIC")</f>
        <v>PUBLIC</v>
      </c>
      <c r="D30" s="3">
        <f>IFERROR(IFERROR(VLOOKUP(FY17projects[[#This Row],[UPC]],public,2,FALSE),VLOOKUP(FY17projects[[#This Row],[UPC]],data,2,FALSE)),"N/A")</f>
        <v>226</v>
      </c>
      <c r="E30" s="18">
        <f>IFERROR(IFERROR(VLOOKUP(FY17projects[[#This Row],[UPC]],public,3,FALSE),VLOOKUP(FY17projects[[#This Row],[UPC]],data,3,FALSE)),"N/A")</f>
        <v>1419031</v>
      </c>
      <c r="F30" s="27" t="str">
        <f>IF(FY17projects[[#This Row],[SYIP]]="PUBLIC",HYPERLINK(CONCATENATE("http://syip.virginiadot.org/Pages/lineitemDetails.aspx?syp_scenario_id=",D30,"&amp;line_item_id=",E30),"SYIP Details"),IF(FY17projects[[#This Row],[SYIP]]="INSYP","N/A","N/A"))</f>
        <v>SYIP Details</v>
      </c>
      <c r="G30" s="17" t="s">
        <v>113</v>
      </c>
      <c r="H30" s="3" t="s">
        <v>114</v>
      </c>
      <c r="I30" s="16" t="str">
        <f t="shared" si="0"/>
        <v>Anthony.Mullins@VDOT.virginia.gov</v>
      </c>
      <c r="J30" s="17" t="s">
        <v>115</v>
      </c>
      <c r="K30" s="17" t="s">
        <v>116</v>
      </c>
      <c r="L30" s="18" t="s">
        <v>7</v>
      </c>
      <c r="M30" s="18" t="s">
        <v>6</v>
      </c>
      <c r="N30" s="18" t="s">
        <v>10</v>
      </c>
      <c r="O30" s="17" t="s">
        <v>8</v>
      </c>
      <c r="P30" s="17" t="s">
        <v>9</v>
      </c>
      <c r="Q30" s="18" t="s">
        <v>11</v>
      </c>
      <c r="R30" s="3" t="s">
        <v>12</v>
      </c>
      <c r="S30" s="18" t="str">
        <f t="shared" si="1"/>
        <v>Secondary</v>
      </c>
      <c r="T30" s="17"/>
      <c r="U30" s="17" t="s">
        <v>117</v>
      </c>
      <c r="V30" s="18">
        <v>4</v>
      </c>
      <c r="W30" s="3" t="s">
        <v>15</v>
      </c>
      <c r="X30" s="18"/>
      <c r="Y30" s="18"/>
      <c r="Z30" s="18"/>
      <c r="AA30" s="18"/>
      <c r="AB30" s="18"/>
      <c r="AC30" s="18"/>
      <c r="AD30" s="18"/>
      <c r="AE30" s="18"/>
      <c r="AF30" s="18"/>
      <c r="AG30" s="18"/>
      <c r="AH30" s="18"/>
      <c r="AI30" s="3"/>
    </row>
    <row r="31" spans="2:35" ht="29.25" customHeight="1" x14ac:dyDescent="0.25">
      <c r="B31" s="3">
        <v>101375</v>
      </c>
      <c r="C31" s="35" t="str">
        <f>IF(ISNA(VLOOKUP(FY17projects[[#This Row],[UPC]],public,2,FALSE)),IF(ISNA(VLOOKUP(FY17projects[[#This Row],[UPC]],data,2,FALSE)),"NOSYP","INSYP"),"PUBLIC")</f>
        <v>PUBLIC</v>
      </c>
      <c r="D31" s="3">
        <f>IFERROR(IFERROR(VLOOKUP(FY17projects[[#This Row],[UPC]],public,2,FALSE),VLOOKUP(FY17projects[[#This Row],[UPC]],data,2,FALSE)),"N/A")</f>
        <v>226</v>
      </c>
      <c r="E31" s="18">
        <f>IFERROR(IFERROR(VLOOKUP(FY17projects[[#This Row],[UPC]],public,3,FALSE),VLOOKUP(FY17projects[[#This Row],[UPC]],data,3,FALSE)),"N/A")</f>
        <v>1059825</v>
      </c>
      <c r="F31" s="27" t="str">
        <f>IF(FY17projects[[#This Row],[SYIP]]="PUBLIC",HYPERLINK(CONCATENATE("http://syip.virginiadot.org/Pages/lineitemDetails.aspx?syp_scenario_id=",D31,"&amp;line_item_id=",E31),"SYIP Details"),IF(FY17projects[[#This Row],[SYIP]]="INSYP","N/A","N/A"))</f>
        <v>SYIP Details</v>
      </c>
      <c r="G31" s="17" t="s">
        <v>118</v>
      </c>
      <c r="H31" s="3" t="s">
        <v>62</v>
      </c>
      <c r="I31" s="16" t="str">
        <f t="shared" si="0"/>
        <v>Haven.Wright@VDOT.virginia.gov</v>
      </c>
      <c r="J31" s="17" t="s">
        <v>18</v>
      </c>
      <c r="K31" s="17" t="s">
        <v>119</v>
      </c>
      <c r="L31" s="18" t="s">
        <v>7</v>
      </c>
      <c r="M31" s="18" t="s">
        <v>120</v>
      </c>
      <c r="N31" s="18" t="s">
        <v>10</v>
      </c>
      <c r="O31" s="17" t="s">
        <v>8</v>
      </c>
      <c r="P31" s="17" t="s">
        <v>121</v>
      </c>
      <c r="Q31" s="18" t="s">
        <v>11</v>
      </c>
      <c r="R31" s="3" t="s">
        <v>12</v>
      </c>
      <c r="S31" s="18" t="str">
        <f t="shared" si="1"/>
        <v>Secondary</v>
      </c>
      <c r="T31" s="17" t="s">
        <v>122</v>
      </c>
      <c r="U31" s="17" t="s">
        <v>123</v>
      </c>
      <c r="V31" s="18">
        <v>1.2E-2</v>
      </c>
      <c r="W31" s="3" t="s">
        <v>15</v>
      </c>
      <c r="X31" s="18"/>
      <c r="Y31" s="18"/>
      <c r="Z31" s="18"/>
      <c r="AA31" s="18"/>
      <c r="AB31" s="18"/>
      <c r="AC31" s="18"/>
      <c r="AD31" s="18"/>
      <c r="AE31" s="18"/>
      <c r="AF31" s="18"/>
      <c r="AG31" s="18"/>
      <c r="AH31" s="18"/>
      <c r="AI31" s="3"/>
    </row>
    <row r="32" spans="2:35" ht="72" customHeight="1" x14ac:dyDescent="0.25">
      <c r="B32" s="3">
        <v>108303</v>
      </c>
      <c r="C32" s="35" t="str">
        <f>IF(ISNA(VLOOKUP(FY17projects[[#This Row],[UPC]],public,2,FALSE)),IF(ISNA(VLOOKUP(FY17projects[[#This Row],[UPC]],data,2,FALSE)),"NOSYP","INSYP"),"PUBLIC")</f>
        <v>PUBLIC</v>
      </c>
      <c r="D32" s="3">
        <f>IFERROR(IFERROR(VLOOKUP(FY17projects[[#This Row],[UPC]],public,2,FALSE),VLOOKUP(FY17projects[[#This Row],[UPC]],data,2,FALSE)),"N/A")</f>
        <v>226</v>
      </c>
      <c r="E32" s="18">
        <f>IFERROR(IFERROR(VLOOKUP(FY17projects[[#This Row],[UPC]],public,3,FALSE),VLOOKUP(FY17projects[[#This Row],[UPC]],data,3,FALSE)),"N/A")</f>
        <v>1435862</v>
      </c>
      <c r="F32" s="27" t="str">
        <f>IF(FY17projects[[#This Row],[SYIP]]="PUBLIC",HYPERLINK(CONCATENATE("http://syip.virginiadot.org/Pages/lineitemDetails.aspx?syp_scenario_id=",D32,"&amp;line_item_id=",E32),"SYIP Details"),IF(FY17projects[[#This Row],[SYIP]]="INSYP","N/A","N/A"))</f>
        <v>SYIP Details</v>
      </c>
      <c r="G32" s="5" t="s">
        <v>124</v>
      </c>
      <c r="H32" s="3" t="s">
        <v>114</v>
      </c>
      <c r="I32" s="4" t="str">
        <f t="shared" si="0"/>
        <v>Anthony.Mullins@VDOT.virginia.gov</v>
      </c>
      <c r="J32" s="5" t="s">
        <v>115</v>
      </c>
      <c r="K32" s="5" t="s">
        <v>125</v>
      </c>
      <c r="L32" s="3" t="s">
        <v>7</v>
      </c>
      <c r="M32" s="3" t="s">
        <v>120</v>
      </c>
      <c r="N32" s="3" t="s">
        <v>10</v>
      </c>
      <c r="O32" s="5" t="s">
        <v>8</v>
      </c>
      <c r="P32" s="5" t="s">
        <v>121</v>
      </c>
      <c r="Q32" s="3" t="s">
        <v>11</v>
      </c>
      <c r="R32" s="3" t="s">
        <v>12</v>
      </c>
      <c r="S32" s="3" t="str">
        <f t="shared" si="1"/>
        <v>Secondary</v>
      </c>
      <c r="T32" s="5" t="s">
        <v>126</v>
      </c>
      <c r="U32" s="5" t="s">
        <v>127</v>
      </c>
      <c r="V32" s="3">
        <v>0.442</v>
      </c>
      <c r="W32" s="3" t="s">
        <v>15</v>
      </c>
      <c r="X32" s="3"/>
      <c r="Y32" s="3"/>
      <c r="Z32" s="3"/>
      <c r="AA32" s="3"/>
      <c r="AB32" s="3">
        <v>0.44</v>
      </c>
      <c r="AC32" s="3"/>
      <c r="AD32" s="3"/>
      <c r="AE32" s="3"/>
      <c r="AF32" s="3"/>
      <c r="AG32" s="3" t="s">
        <v>52</v>
      </c>
      <c r="AH32" s="3"/>
      <c r="AI32" s="3"/>
    </row>
    <row r="33" spans="2:35" ht="15" customHeight="1" x14ac:dyDescent="0.25">
      <c r="B33" s="3">
        <v>51454</v>
      </c>
      <c r="C33" s="35" t="str">
        <f>IF(ISNA(VLOOKUP(FY17projects[[#This Row],[UPC]],public,2,FALSE)),IF(ISNA(VLOOKUP(FY17projects[[#This Row],[UPC]],data,2,FALSE)),"NOSYP","INSYP"),"PUBLIC")</f>
        <v>PUBLIC</v>
      </c>
      <c r="D33" s="3">
        <f>IFERROR(IFERROR(VLOOKUP(FY17projects[[#This Row],[UPC]],public,2,FALSE),VLOOKUP(FY17projects[[#This Row],[UPC]],data,2,FALSE)),"N/A")</f>
        <v>226</v>
      </c>
      <c r="E33" s="18">
        <f>IFERROR(IFERROR(VLOOKUP(FY17projects[[#This Row],[UPC]],public,3,FALSE),VLOOKUP(FY17projects[[#This Row],[UPC]],data,3,FALSE)),"N/A")</f>
        <v>186044</v>
      </c>
      <c r="F33" s="27" t="str">
        <f>IF(FY17projects[[#This Row],[SYIP]]="PUBLIC",HYPERLINK(CONCATENATE("http://syip.virginiadot.org/Pages/lineitemDetails.aspx?syp_scenario_id=",D33,"&amp;line_item_id=",E33),"SYIP Details"),IF(FY17projects[[#This Row],[SYIP]]="INSYP","N/A","N/A"))</f>
        <v>SYIP Details</v>
      </c>
      <c r="G33" s="17" t="s">
        <v>129</v>
      </c>
      <c r="H33" s="3" t="s">
        <v>17</v>
      </c>
      <c r="I33" s="16" t="str">
        <f t="shared" si="0"/>
        <v>JamesR.Jones@VDOT.virginia.gov</v>
      </c>
      <c r="J33" s="17" t="s">
        <v>36</v>
      </c>
      <c r="K33" s="17" t="s">
        <v>130</v>
      </c>
      <c r="L33" s="18" t="s">
        <v>7</v>
      </c>
      <c r="M33" s="18" t="s">
        <v>131</v>
      </c>
      <c r="N33" s="18" t="s">
        <v>31</v>
      </c>
      <c r="O33" s="17" t="s">
        <v>8</v>
      </c>
      <c r="P33" s="17" t="s">
        <v>132</v>
      </c>
      <c r="Q33" s="18" t="s">
        <v>32</v>
      </c>
      <c r="R33" s="3" t="s">
        <v>12</v>
      </c>
      <c r="S33" s="18" t="str">
        <f t="shared" si="1"/>
        <v>Secondary</v>
      </c>
      <c r="T33" s="17" t="s">
        <v>133</v>
      </c>
      <c r="U33" s="17" t="s">
        <v>134</v>
      </c>
      <c r="V33" s="18">
        <v>2.7370000000000001</v>
      </c>
      <c r="W33" s="3" t="s">
        <v>15</v>
      </c>
      <c r="X33" s="18"/>
      <c r="Y33" s="18"/>
      <c r="Z33" s="18"/>
      <c r="AA33" s="18"/>
      <c r="AB33" s="18"/>
      <c r="AC33" s="18"/>
      <c r="AD33" s="18"/>
      <c r="AE33" s="18"/>
      <c r="AF33" s="18"/>
      <c r="AG33" s="18"/>
      <c r="AH33" s="18"/>
      <c r="AI33" s="18"/>
    </row>
    <row r="34" spans="2:35" ht="15" customHeight="1" x14ac:dyDescent="0.25">
      <c r="B34" s="3">
        <v>12501</v>
      </c>
      <c r="C34" s="35" t="str">
        <f>IF(ISNA(VLOOKUP(FY17projects[[#This Row],[UPC]],public,2,FALSE)),IF(ISNA(VLOOKUP(FY17projects[[#This Row],[UPC]],data,2,FALSE)),"NOSYP","INSYP"),"PUBLIC")</f>
        <v>PUBLIC</v>
      </c>
      <c r="D34" s="3">
        <f>IFERROR(IFERROR(VLOOKUP(FY17projects[[#This Row],[UPC]],public,2,FALSE),VLOOKUP(FY17projects[[#This Row],[UPC]],data,2,FALSE)),"N/A")</f>
        <v>226</v>
      </c>
      <c r="E34" s="18">
        <f>IFERROR(IFERROR(VLOOKUP(FY17projects[[#This Row],[UPC]],public,3,FALSE),VLOOKUP(FY17projects[[#This Row],[UPC]],data,3,FALSE)),"N/A")</f>
        <v>26854</v>
      </c>
      <c r="F34" s="27" t="str">
        <f>IF(FY17projects[[#This Row],[SYIP]]="PUBLIC",HYPERLINK(CONCATENATE("http://syip.virginiadot.org/Pages/lineitemDetails.aspx?syp_scenario_id=",D34,"&amp;line_item_id=",E34),"SYIP Details"),IF(FY17projects[[#This Row],[SYIP]]="INSYP","N/A","N/A"))</f>
        <v>SYIP Details</v>
      </c>
      <c r="G34" s="17" t="s">
        <v>135</v>
      </c>
      <c r="H34" s="3" t="s">
        <v>136</v>
      </c>
      <c r="I34" s="16" t="str">
        <f t="shared" si="0"/>
        <v>Robert.Ratliff@VDOT.virginia.gov</v>
      </c>
      <c r="J34" s="17" t="s">
        <v>36</v>
      </c>
      <c r="K34" s="17" t="s">
        <v>137</v>
      </c>
      <c r="L34" s="18" t="s">
        <v>7</v>
      </c>
      <c r="M34" s="18" t="s">
        <v>48</v>
      </c>
      <c r="N34" s="18" t="s">
        <v>10</v>
      </c>
      <c r="O34" s="17" t="s">
        <v>8</v>
      </c>
      <c r="P34" s="17" t="s">
        <v>49</v>
      </c>
      <c r="Q34" s="18" t="s">
        <v>11</v>
      </c>
      <c r="R34" s="3" t="s">
        <v>12</v>
      </c>
      <c r="S34" s="18" t="str">
        <f t="shared" si="1"/>
        <v>Secondary</v>
      </c>
      <c r="T34" s="17" t="s">
        <v>138</v>
      </c>
      <c r="U34" s="17" t="s">
        <v>139</v>
      </c>
      <c r="V34" s="18">
        <v>0.17599999999999999</v>
      </c>
      <c r="W34" s="3" t="s">
        <v>15</v>
      </c>
      <c r="X34" s="18"/>
      <c r="Y34" s="18"/>
      <c r="Z34" s="18"/>
      <c r="AA34" s="18"/>
      <c r="AB34" s="18"/>
      <c r="AC34" s="18"/>
      <c r="AD34" s="18"/>
      <c r="AE34" s="18"/>
      <c r="AF34" s="18"/>
      <c r="AG34" s="18"/>
      <c r="AH34" s="18"/>
      <c r="AI34" s="3"/>
    </row>
    <row r="35" spans="2:35" ht="43.5" customHeight="1" x14ac:dyDescent="0.25">
      <c r="B35" s="3">
        <v>106854</v>
      </c>
      <c r="C35" s="35" t="str">
        <f>IF(ISNA(VLOOKUP(FY17projects[[#This Row],[UPC]],public,2,FALSE)),IF(ISNA(VLOOKUP(FY17projects[[#This Row],[UPC]],data,2,FALSE)),"NOSYP","INSYP"),"PUBLIC")</f>
        <v>INSYP</v>
      </c>
      <c r="D35" s="3">
        <f>IFERROR(IFERROR(VLOOKUP(FY17projects[[#This Row],[UPC]],public,2,FALSE),VLOOKUP(FY17projects[[#This Row],[UPC]],data,2,FALSE)),"N/A")</f>
        <v>236</v>
      </c>
      <c r="E35" s="18">
        <f>IFERROR(IFERROR(VLOOKUP(FY17projects[[#This Row],[UPC]],public,3,FALSE),VLOOKUP(FY17projects[[#This Row],[UPC]],data,3,FALSE)),"N/A")</f>
        <v>1436256</v>
      </c>
      <c r="F35" s="27" t="str">
        <f>IF(FY17projects[[#This Row],[SYIP]]="PUBLIC",HYPERLINK(CONCATENATE("http://syip.virginiadot.org/Pages/lineitemDetails.aspx?syp_scenario_id=",D35,"&amp;line_item_id=",E35),"SYIP Details"),IF(FY17projects[[#This Row],[SYIP]]="INSYP","N/A","N/A"))</f>
        <v>N/A</v>
      </c>
      <c r="G35" s="17" t="s">
        <v>140</v>
      </c>
      <c r="H35" s="3" t="s">
        <v>141</v>
      </c>
      <c r="I35" s="16" t="str">
        <f t="shared" si="0"/>
        <v>Troy.Shelley@VDOT.virginia.gov</v>
      </c>
      <c r="J35" s="17" t="s">
        <v>70</v>
      </c>
      <c r="K35" s="17" t="s">
        <v>142</v>
      </c>
      <c r="L35" s="18" t="s">
        <v>7</v>
      </c>
      <c r="M35" s="18" t="s">
        <v>72</v>
      </c>
      <c r="N35" s="18"/>
      <c r="O35" s="17" t="s">
        <v>143</v>
      </c>
      <c r="P35" s="17"/>
      <c r="Q35" s="18" t="s">
        <v>90</v>
      </c>
      <c r="R35" s="3" t="s">
        <v>24</v>
      </c>
      <c r="S35" s="18" t="str">
        <f t="shared" si="1"/>
        <v>Primary</v>
      </c>
      <c r="T35" s="17" t="s">
        <v>144</v>
      </c>
      <c r="U35" s="17" t="s">
        <v>144</v>
      </c>
      <c r="V35" s="18"/>
      <c r="W35" s="3"/>
      <c r="X35" s="18"/>
      <c r="Y35" s="18"/>
      <c r="Z35" s="18"/>
      <c r="AA35" s="18"/>
      <c r="AB35" s="18"/>
      <c r="AC35" s="18"/>
      <c r="AD35" s="18"/>
      <c r="AE35" s="18"/>
      <c r="AF35" s="18"/>
      <c r="AG35" s="18"/>
      <c r="AH35" s="18"/>
      <c r="AI35" s="3"/>
    </row>
    <row r="36" spans="2:35" ht="29.25" customHeight="1" x14ac:dyDescent="0.25">
      <c r="B36" s="3">
        <v>18665</v>
      </c>
      <c r="C36" s="35" t="str">
        <f>IF(ISNA(VLOOKUP(FY17projects[[#This Row],[UPC]],public,2,FALSE)),IF(ISNA(VLOOKUP(FY17projects[[#This Row],[UPC]],data,2,FALSE)),"NOSYP","INSYP"),"PUBLIC")</f>
        <v>PUBLIC</v>
      </c>
      <c r="D36" s="3">
        <f>IFERROR(IFERROR(VLOOKUP(FY17projects[[#This Row],[UPC]],public,2,FALSE),VLOOKUP(FY17projects[[#This Row],[UPC]],data,2,FALSE)),"N/A")</f>
        <v>182</v>
      </c>
      <c r="E36" s="18">
        <f>IFERROR(IFERROR(VLOOKUP(FY17projects[[#This Row],[UPC]],public,3,FALSE),VLOOKUP(FY17projects[[#This Row],[UPC]],data,3,FALSE)),"N/A")</f>
        <v>185972</v>
      </c>
      <c r="F36" s="27" t="str">
        <f>IF(FY17projects[[#This Row],[SYIP]]="PUBLIC",HYPERLINK(CONCATENATE("http://syip.virginiadot.org/Pages/lineitemDetails.aspx?syp_scenario_id=",D36,"&amp;line_item_id=",E36),"SYIP Details"),IF(FY17projects[[#This Row],[SYIP]]="INSYP","N/A","N/A"))</f>
        <v>SYIP Details</v>
      </c>
      <c r="G36" s="17" t="s">
        <v>145</v>
      </c>
      <c r="H36" s="3" t="s">
        <v>46</v>
      </c>
      <c r="I36" s="16" t="str">
        <f t="shared" si="0"/>
        <v>jeremy.mullins@VDOT.virginia.gov</v>
      </c>
      <c r="J36" s="17" t="s">
        <v>36</v>
      </c>
      <c r="K36" s="17" t="s">
        <v>146</v>
      </c>
      <c r="L36" s="18" t="s">
        <v>7</v>
      </c>
      <c r="M36" s="18" t="s">
        <v>6</v>
      </c>
      <c r="N36" s="18" t="s">
        <v>10</v>
      </c>
      <c r="O36" s="17" t="s">
        <v>8</v>
      </c>
      <c r="P36" s="17" t="s">
        <v>9</v>
      </c>
      <c r="Q36" s="18" t="s">
        <v>11</v>
      </c>
      <c r="R36" s="3" t="s">
        <v>12</v>
      </c>
      <c r="S36" s="18" t="str">
        <f t="shared" si="1"/>
        <v>Secondary</v>
      </c>
      <c r="T36" s="17" t="s">
        <v>147</v>
      </c>
      <c r="U36" s="17" t="s">
        <v>148</v>
      </c>
      <c r="V36" s="18">
        <v>0.14000000000000001</v>
      </c>
      <c r="W36" s="3" t="s">
        <v>15</v>
      </c>
      <c r="X36" s="18"/>
      <c r="Y36" s="18"/>
      <c r="Z36" s="18"/>
      <c r="AA36" s="18"/>
      <c r="AB36" s="18"/>
      <c r="AC36" s="18"/>
      <c r="AD36" s="18"/>
      <c r="AE36" s="18"/>
      <c r="AF36" s="18"/>
      <c r="AG36" s="18"/>
      <c r="AH36" s="18"/>
      <c r="AI36" s="18"/>
    </row>
    <row r="37" spans="2:35" ht="43.5" customHeight="1" x14ac:dyDescent="0.25">
      <c r="B37" s="3">
        <v>81334</v>
      </c>
      <c r="C37" s="35" t="str">
        <f>IF(ISNA(VLOOKUP(FY17projects[[#This Row],[UPC]],public,2,FALSE)),IF(ISNA(VLOOKUP(FY17projects[[#This Row],[UPC]],data,2,FALSE)),"NOSYP","INSYP"),"PUBLIC")</f>
        <v>PUBLIC</v>
      </c>
      <c r="D37" s="3">
        <f>IFERROR(IFERROR(VLOOKUP(FY17projects[[#This Row],[UPC]],public,2,FALSE),VLOOKUP(FY17projects[[#This Row],[UPC]],data,2,FALSE)),"N/A")</f>
        <v>226</v>
      </c>
      <c r="E37" s="18">
        <f>IFERROR(IFERROR(VLOOKUP(FY17projects[[#This Row],[UPC]],public,3,FALSE),VLOOKUP(FY17projects[[#This Row],[UPC]],data,3,FALSE)),"N/A")</f>
        <v>318296</v>
      </c>
      <c r="F37" s="27" t="str">
        <f>IF(FY17projects[[#This Row],[SYIP]]="PUBLIC",HYPERLINK(CONCATENATE("http://syip.virginiadot.org/Pages/lineitemDetails.aspx?syp_scenario_id=",D37,"&amp;line_item_id=",E37),"SYIP Details"),IF(FY17projects[[#This Row],[SYIP]]="INSYP","N/A","N/A"))</f>
        <v>SYIP Details</v>
      </c>
      <c r="G37" s="17" t="s">
        <v>149</v>
      </c>
      <c r="H37" s="3" t="s">
        <v>150</v>
      </c>
      <c r="I37" s="16" t="str">
        <f t="shared" si="0"/>
        <v>Anthony.Briggs@VDOT.virginia.gov</v>
      </c>
      <c r="J37" s="17" t="s">
        <v>115</v>
      </c>
      <c r="K37" s="17" t="s">
        <v>151</v>
      </c>
      <c r="L37" s="18" t="s">
        <v>7</v>
      </c>
      <c r="M37" s="18" t="s">
        <v>152</v>
      </c>
      <c r="N37" s="18" t="s">
        <v>31</v>
      </c>
      <c r="O37" s="17" t="s">
        <v>8</v>
      </c>
      <c r="P37" s="17" t="s">
        <v>153</v>
      </c>
      <c r="Q37" s="18" t="s">
        <v>154</v>
      </c>
      <c r="R37" s="3" t="s">
        <v>155</v>
      </c>
      <c r="S37" s="18" t="str">
        <f t="shared" si="1"/>
        <v>Urban</v>
      </c>
      <c r="T37" s="17" t="s">
        <v>156</v>
      </c>
      <c r="U37" s="17" t="s">
        <v>157</v>
      </c>
      <c r="V37" s="18">
        <v>0.15</v>
      </c>
      <c r="W37" s="3" t="s">
        <v>15</v>
      </c>
      <c r="X37" s="18"/>
      <c r="Y37" s="18">
        <v>0.08</v>
      </c>
      <c r="Z37" s="18"/>
      <c r="AA37" s="18"/>
      <c r="AB37" s="18"/>
      <c r="AC37" s="18"/>
      <c r="AD37" s="18"/>
      <c r="AE37" s="18"/>
      <c r="AF37" s="18"/>
      <c r="AG37" s="18" t="s">
        <v>52</v>
      </c>
      <c r="AH37" s="18"/>
      <c r="AI37" s="18"/>
    </row>
    <row r="38" spans="2:35" ht="29.25" customHeight="1" x14ac:dyDescent="0.25">
      <c r="B38" s="3">
        <v>105823</v>
      </c>
      <c r="C38" s="35" t="str">
        <f>IF(ISNA(VLOOKUP(FY17projects[[#This Row],[UPC]],public,2,FALSE)),IF(ISNA(VLOOKUP(FY17projects[[#This Row],[UPC]],data,2,FALSE)),"NOSYP","INSYP"),"PUBLIC")</f>
        <v>INSYP</v>
      </c>
      <c r="D38" s="3">
        <f>IFERROR(IFERROR(VLOOKUP(FY17projects[[#This Row],[UPC]],public,2,FALSE),VLOOKUP(FY17projects[[#This Row],[UPC]],data,2,FALSE)),"N/A")</f>
        <v>222</v>
      </c>
      <c r="E38" s="18">
        <f>IFERROR(IFERROR(VLOOKUP(FY17projects[[#This Row],[UPC]],public,3,FALSE),VLOOKUP(FY17projects[[#This Row],[UPC]],data,3,FALSE)),"N/A")</f>
        <v>1403126</v>
      </c>
      <c r="F38" s="27" t="str">
        <f>IF(FY17projects[[#This Row],[SYIP]]="PUBLIC",HYPERLINK(CONCATENATE("http://syip.virginiadot.org/Pages/lineitemDetails.aspx?syp_scenario_id=",D38,"&amp;line_item_id=",E38),"SYIP Details"),IF(FY17projects[[#This Row],[SYIP]]="INSYP","N/A","N/A"))</f>
        <v>N/A</v>
      </c>
      <c r="G38" s="5" t="s">
        <v>158</v>
      </c>
      <c r="H38" s="3" t="s">
        <v>159</v>
      </c>
      <c r="I38" s="4" t="str">
        <f t="shared" si="0"/>
        <v>Bryan.Glover@VDOT.virginia.gov</v>
      </c>
      <c r="J38" s="5" t="s">
        <v>70</v>
      </c>
      <c r="K38" s="5" t="s">
        <v>160</v>
      </c>
      <c r="L38" s="3" t="s">
        <v>7</v>
      </c>
      <c r="M38" s="3" t="s">
        <v>72</v>
      </c>
      <c r="N38" s="3"/>
      <c r="O38" s="5" t="s">
        <v>8</v>
      </c>
      <c r="P38" s="5" t="s">
        <v>161</v>
      </c>
      <c r="Q38" s="3" t="s">
        <v>162</v>
      </c>
      <c r="R38" s="3" t="s">
        <v>83</v>
      </c>
      <c r="S38" s="3" t="str">
        <f t="shared" si="1"/>
        <v>Interstate</v>
      </c>
      <c r="T38" s="5" t="s">
        <v>117</v>
      </c>
      <c r="U38" s="5" t="s">
        <v>163</v>
      </c>
      <c r="V38" s="3"/>
      <c r="W38" s="3"/>
      <c r="X38" s="3"/>
      <c r="Y38" s="3"/>
      <c r="Z38" s="3"/>
      <c r="AA38" s="3"/>
      <c r="AB38" s="3"/>
      <c r="AC38" s="3"/>
      <c r="AD38" s="3"/>
      <c r="AE38" s="3"/>
      <c r="AF38" s="3"/>
      <c r="AG38" s="3"/>
      <c r="AH38" s="3"/>
      <c r="AI38" s="18"/>
    </row>
    <row r="39" spans="2:35" ht="29.25" customHeight="1" x14ac:dyDescent="0.25">
      <c r="B39" s="3">
        <v>293</v>
      </c>
      <c r="C39" s="35" t="str">
        <f>IF(ISNA(VLOOKUP(FY17projects[[#This Row],[UPC]],public,2,FALSE)),IF(ISNA(VLOOKUP(FY17projects[[#This Row],[UPC]],data,2,FALSE)),"NOSYP","INSYP"),"PUBLIC")</f>
        <v>PUBLIC</v>
      </c>
      <c r="D39" s="3">
        <f>IFERROR(IFERROR(VLOOKUP(FY17projects[[#This Row],[UPC]],public,2,FALSE),VLOOKUP(FY17projects[[#This Row],[UPC]],data,2,FALSE)),"N/A")</f>
        <v>233</v>
      </c>
      <c r="E39" s="18">
        <f>IFERROR(IFERROR(VLOOKUP(FY17projects[[#This Row],[UPC]],public,3,FALSE),VLOOKUP(FY17projects[[#This Row],[UPC]],data,3,FALSE)),"N/A")</f>
        <v>185802</v>
      </c>
      <c r="F39" s="27" t="str">
        <f>IF(FY17projects[[#This Row],[SYIP]]="PUBLIC",HYPERLINK(CONCATENATE("http://syip.virginiadot.org/Pages/lineitemDetails.aspx?syp_scenario_id=",D39,"&amp;line_item_id=",E39),"SYIP Details"),IF(FY17projects[[#This Row],[SYIP]]="INSYP","N/A","N/A"))</f>
        <v>SYIP Details</v>
      </c>
      <c r="G39" s="17" t="s">
        <v>164</v>
      </c>
      <c r="H39" s="3" t="s">
        <v>165</v>
      </c>
      <c r="I39" s="16" t="str">
        <f t="shared" si="0"/>
        <v>Marvin.Holley@VDOT.virginia.gov</v>
      </c>
      <c r="J39" s="17" t="s">
        <v>36</v>
      </c>
      <c r="K39" s="17" t="s">
        <v>166</v>
      </c>
      <c r="L39" s="18" t="s">
        <v>7</v>
      </c>
      <c r="M39" s="18" t="s">
        <v>56</v>
      </c>
      <c r="N39" s="18" t="s">
        <v>22</v>
      </c>
      <c r="O39" s="17" t="s">
        <v>57</v>
      </c>
      <c r="P39" s="17" t="s">
        <v>58</v>
      </c>
      <c r="Q39" s="18" t="s">
        <v>32</v>
      </c>
      <c r="R39" s="3" t="s">
        <v>12</v>
      </c>
      <c r="S39" s="18" t="str">
        <f t="shared" si="1"/>
        <v>Secondary</v>
      </c>
      <c r="T39" s="17" t="s">
        <v>167</v>
      </c>
      <c r="U39" s="17" t="s">
        <v>168</v>
      </c>
      <c r="V39" s="18">
        <v>0.87</v>
      </c>
      <c r="W39" s="3" t="s">
        <v>15</v>
      </c>
      <c r="X39" s="18"/>
      <c r="Y39" s="18"/>
      <c r="Z39" s="18"/>
      <c r="AA39" s="18">
        <v>0.87</v>
      </c>
      <c r="AB39" s="18"/>
      <c r="AC39" s="18"/>
      <c r="AD39" s="18"/>
      <c r="AE39" s="18"/>
      <c r="AF39" s="18"/>
      <c r="AG39" s="18" t="s">
        <v>52</v>
      </c>
      <c r="AH39" s="18"/>
      <c r="AI39" s="18"/>
    </row>
    <row r="40" spans="2:35" ht="29.25" customHeight="1" x14ac:dyDescent="0.25">
      <c r="B40" s="3">
        <v>105466</v>
      </c>
      <c r="C40" s="35" t="str">
        <f>IF(ISNA(VLOOKUP(FY17projects[[#This Row],[UPC]],public,2,FALSE)),IF(ISNA(VLOOKUP(FY17projects[[#This Row],[UPC]],data,2,FALSE)),"NOSYP","INSYP"),"PUBLIC")</f>
        <v>INSYP</v>
      </c>
      <c r="D40" s="3">
        <f>IFERROR(IFERROR(VLOOKUP(FY17projects[[#This Row],[UPC]],public,2,FALSE),VLOOKUP(FY17projects[[#This Row],[UPC]],data,2,FALSE)),"N/A")</f>
        <v>233</v>
      </c>
      <c r="E40" s="18">
        <f>IFERROR(IFERROR(VLOOKUP(FY17projects[[#This Row],[UPC]],public,3,FALSE),VLOOKUP(FY17projects[[#This Row],[UPC]],data,3,FALSE)),"N/A")</f>
        <v>1368995</v>
      </c>
      <c r="F40" s="27" t="str">
        <f>IF(FY17projects[[#This Row],[SYIP]]="PUBLIC",HYPERLINK(CONCATENATE("http://syip.virginiadot.org/Pages/lineitemDetails.aspx?syp_scenario_id=",D40,"&amp;line_item_id=",E40),"SYIP Details"),IF(FY17projects[[#This Row],[SYIP]]="INSYP","N/A","N/A"))</f>
        <v>N/A</v>
      </c>
      <c r="G40" s="17" t="s">
        <v>169</v>
      </c>
      <c r="H40" s="3" t="s">
        <v>136</v>
      </c>
      <c r="I40" s="16" t="str">
        <f t="shared" si="0"/>
        <v>Robert.Ratliff@VDOT.virginia.gov</v>
      </c>
      <c r="J40" s="17" t="s">
        <v>36</v>
      </c>
      <c r="K40" s="17" t="s">
        <v>170</v>
      </c>
      <c r="L40" s="18" t="s">
        <v>7</v>
      </c>
      <c r="M40" s="18" t="s">
        <v>6</v>
      </c>
      <c r="N40" s="18" t="s">
        <v>10</v>
      </c>
      <c r="O40" s="17" t="s">
        <v>8</v>
      </c>
      <c r="P40" s="17" t="s">
        <v>9</v>
      </c>
      <c r="Q40" s="18" t="s">
        <v>11</v>
      </c>
      <c r="R40" s="3" t="s">
        <v>12</v>
      </c>
      <c r="S40" s="18" t="str">
        <f t="shared" si="1"/>
        <v>Secondary</v>
      </c>
      <c r="T40" s="17" t="s">
        <v>171</v>
      </c>
      <c r="U40" s="17" t="s">
        <v>172</v>
      </c>
      <c r="V40" s="18">
        <v>0.53</v>
      </c>
      <c r="W40" s="3" t="s">
        <v>15</v>
      </c>
      <c r="X40" s="18"/>
      <c r="Y40" s="18"/>
      <c r="Z40" s="18"/>
      <c r="AA40" s="18"/>
      <c r="AB40" s="18">
        <v>0.53</v>
      </c>
      <c r="AC40" s="18"/>
      <c r="AD40" s="18"/>
      <c r="AE40" s="18"/>
      <c r="AF40" s="18"/>
      <c r="AG40" s="18" t="s">
        <v>52</v>
      </c>
      <c r="AH40" s="18"/>
      <c r="AI40" s="18"/>
    </row>
    <row r="41" spans="2:35" ht="72" customHeight="1" x14ac:dyDescent="0.25">
      <c r="B41" s="3">
        <v>108288</v>
      </c>
      <c r="C41" s="35" t="str">
        <f>IF(ISNA(VLOOKUP(FY17projects[[#This Row],[UPC]],public,2,FALSE)),IF(ISNA(VLOOKUP(FY17projects[[#This Row],[UPC]],data,2,FALSE)),"NOSYP","INSYP"),"PUBLIC")</f>
        <v>PUBLIC</v>
      </c>
      <c r="D41" s="3">
        <f>IFERROR(IFERROR(VLOOKUP(FY17projects[[#This Row],[UPC]],public,2,FALSE),VLOOKUP(FY17projects[[#This Row],[UPC]],data,2,FALSE)),"N/A")</f>
        <v>226</v>
      </c>
      <c r="E41" s="18">
        <f>IFERROR(IFERROR(VLOOKUP(FY17projects[[#This Row],[UPC]],public,3,FALSE),VLOOKUP(FY17projects[[#This Row],[UPC]],data,3,FALSE)),"N/A")</f>
        <v>1451501</v>
      </c>
      <c r="F41" s="27" t="str">
        <f>IF(FY17projects[[#This Row],[SYIP]]="PUBLIC",HYPERLINK(CONCATENATE("http://syip.virginiadot.org/Pages/lineitemDetails.aspx?syp_scenario_id=",D41,"&amp;line_item_id=",E41),"SYIP Details"),IF(FY17projects[[#This Row],[SYIP]]="INSYP","N/A","N/A"))</f>
        <v>SYIP Details</v>
      </c>
      <c r="G41" s="5" t="s">
        <v>173</v>
      </c>
      <c r="H41" s="3" t="s">
        <v>114</v>
      </c>
      <c r="I41" s="4" t="str">
        <f t="shared" si="0"/>
        <v>Anthony.Mullins@VDOT.virginia.gov</v>
      </c>
      <c r="J41" s="5" t="s">
        <v>115</v>
      </c>
      <c r="K41" s="5" t="s">
        <v>174</v>
      </c>
      <c r="L41" s="3" t="s">
        <v>7</v>
      </c>
      <c r="M41" s="3" t="s">
        <v>120</v>
      </c>
      <c r="N41" s="3" t="s">
        <v>10</v>
      </c>
      <c r="O41" s="5" t="s">
        <v>8</v>
      </c>
      <c r="P41" s="5" t="s">
        <v>121</v>
      </c>
      <c r="Q41" s="3" t="s">
        <v>11</v>
      </c>
      <c r="R41" s="3" t="s">
        <v>12</v>
      </c>
      <c r="S41" s="3" t="str">
        <f t="shared" si="1"/>
        <v>Secondary</v>
      </c>
      <c r="T41" s="5" t="s">
        <v>175</v>
      </c>
      <c r="U41" s="5" t="s">
        <v>176</v>
      </c>
      <c r="V41" s="3">
        <v>0.96</v>
      </c>
      <c r="W41" s="3" t="s">
        <v>15</v>
      </c>
      <c r="X41" s="3"/>
      <c r="Y41" s="3"/>
      <c r="Z41" s="3"/>
      <c r="AA41" s="3"/>
      <c r="AB41" s="3">
        <v>0.96</v>
      </c>
      <c r="AC41" s="3"/>
      <c r="AD41" s="3"/>
      <c r="AE41" s="3"/>
      <c r="AF41" s="3"/>
      <c r="AG41" s="3" t="s">
        <v>52</v>
      </c>
      <c r="AH41" s="3"/>
      <c r="AI41" s="18"/>
    </row>
    <row r="42" spans="2:35" ht="29.25" customHeight="1" x14ac:dyDescent="0.25">
      <c r="B42" s="3">
        <v>101386</v>
      </c>
      <c r="C42" s="35" t="str">
        <f>IF(ISNA(VLOOKUP(FY17projects[[#This Row],[UPC]],public,2,FALSE)),IF(ISNA(VLOOKUP(FY17projects[[#This Row],[UPC]],data,2,FALSE)),"NOSYP","INSYP"),"PUBLIC")</f>
        <v>PUBLIC</v>
      </c>
      <c r="D42" s="3">
        <f>IFERROR(IFERROR(VLOOKUP(FY17projects[[#This Row],[UPC]],public,2,FALSE),VLOOKUP(FY17projects[[#This Row],[UPC]],data,2,FALSE)),"N/A")</f>
        <v>226</v>
      </c>
      <c r="E42" s="18">
        <f>IFERROR(IFERROR(VLOOKUP(FY17projects[[#This Row],[UPC]],public,3,FALSE),VLOOKUP(FY17projects[[#This Row],[UPC]],data,3,FALSE)),"N/A")</f>
        <v>1059640</v>
      </c>
      <c r="F42" s="27" t="str">
        <f>IF(FY17projects[[#This Row],[SYIP]]="PUBLIC",HYPERLINK(CONCATENATE("http://syip.virginiadot.org/Pages/lineitemDetails.aspx?syp_scenario_id=",D42,"&amp;line_item_id=",E42),"SYIP Details"),IF(FY17projects[[#This Row],[SYIP]]="INSYP","N/A","N/A"))</f>
        <v>SYIP Details</v>
      </c>
      <c r="G42" s="17" t="s">
        <v>177</v>
      </c>
      <c r="H42" s="3" t="s">
        <v>46</v>
      </c>
      <c r="I42" s="16" t="str">
        <f t="shared" si="0"/>
        <v>jeremy.mullins@VDOT.virginia.gov</v>
      </c>
      <c r="J42" s="17" t="s">
        <v>18</v>
      </c>
      <c r="K42" s="17" t="s">
        <v>178</v>
      </c>
      <c r="L42" s="18" t="s">
        <v>7</v>
      </c>
      <c r="M42" s="18" t="s">
        <v>64</v>
      </c>
      <c r="N42" s="18" t="s">
        <v>22</v>
      </c>
      <c r="O42" s="17" t="s">
        <v>8</v>
      </c>
      <c r="P42" s="17" t="s">
        <v>65</v>
      </c>
      <c r="Q42" s="18" t="s">
        <v>32</v>
      </c>
      <c r="R42" s="3" t="s">
        <v>12</v>
      </c>
      <c r="S42" s="18" t="str">
        <f t="shared" si="1"/>
        <v>Secondary</v>
      </c>
      <c r="T42" s="17" t="s">
        <v>179</v>
      </c>
      <c r="U42" s="17" t="s">
        <v>180</v>
      </c>
      <c r="V42" s="18">
        <v>0.104</v>
      </c>
      <c r="W42" s="3" t="s">
        <v>15</v>
      </c>
      <c r="X42" s="18"/>
      <c r="Y42" s="18"/>
      <c r="Z42" s="18"/>
      <c r="AA42" s="18"/>
      <c r="AB42" s="18"/>
      <c r="AC42" s="18"/>
      <c r="AD42" s="18"/>
      <c r="AE42" s="18"/>
      <c r="AF42" s="18"/>
      <c r="AG42" s="18"/>
      <c r="AH42" s="18"/>
      <c r="AI42" s="18"/>
    </row>
    <row r="43" spans="2:35" ht="86.25" customHeight="1" x14ac:dyDescent="0.25">
      <c r="B43" s="3">
        <v>106925</v>
      </c>
      <c r="C43" s="35" t="str">
        <f>IF(ISNA(VLOOKUP(FY17projects[[#This Row],[UPC]],public,2,FALSE)),IF(ISNA(VLOOKUP(FY17projects[[#This Row],[UPC]],data,2,FALSE)),"NOSYP","INSYP"),"PUBLIC")</f>
        <v>INSYP</v>
      </c>
      <c r="D43" s="3">
        <f>IFERROR(IFERROR(VLOOKUP(FY17projects[[#This Row],[UPC]],public,2,FALSE),VLOOKUP(FY17projects[[#This Row],[UPC]],data,2,FALSE)),"N/A")</f>
        <v>233</v>
      </c>
      <c r="E43" s="18">
        <f>IFERROR(IFERROR(VLOOKUP(FY17projects[[#This Row],[UPC]],public,3,FALSE),VLOOKUP(FY17projects[[#This Row],[UPC]],data,3,FALSE)),"N/A")</f>
        <v>1435816</v>
      </c>
      <c r="F43" s="27" t="str">
        <f>IF(FY17projects[[#This Row],[SYIP]]="PUBLIC",HYPERLINK(CONCATENATE("http://syip.virginiadot.org/Pages/lineitemDetails.aspx?syp_scenario_id=",D43,"&amp;line_item_id=",E43),"SYIP Details"),IF(FY17projects[[#This Row],[SYIP]]="INSYP","N/A","N/A"))</f>
        <v>N/A</v>
      </c>
      <c r="G43" s="5" t="s">
        <v>181</v>
      </c>
      <c r="H43" s="3" t="s">
        <v>114</v>
      </c>
      <c r="I43" s="4" t="str">
        <f t="shared" si="0"/>
        <v>Anthony.Mullins@VDOT.virginia.gov</v>
      </c>
      <c r="J43" s="5" t="s">
        <v>115</v>
      </c>
      <c r="K43" s="5" t="s">
        <v>182</v>
      </c>
      <c r="L43" s="3" t="s">
        <v>7</v>
      </c>
      <c r="M43" s="3" t="s">
        <v>120</v>
      </c>
      <c r="N43" s="3" t="s">
        <v>10</v>
      </c>
      <c r="O43" s="5" t="s">
        <v>8</v>
      </c>
      <c r="P43" s="5" t="s">
        <v>121</v>
      </c>
      <c r="Q43" s="3" t="s">
        <v>11</v>
      </c>
      <c r="R43" s="3" t="s">
        <v>12</v>
      </c>
      <c r="S43" s="3" t="str">
        <f t="shared" si="1"/>
        <v>Secondary</v>
      </c>
      <c r="T43" s="5" t="s">
        <v>183</v>
      </c>
      <c r="U43" s="5" t="s">
        <v>184</v>
      </c>
      <c r="V43" s="3">
        <v>1.04</v>
      </c>
      <c r="W43" s="3" t="s">
        <v>15</v>
      </c>
      <c r="X43" s="3"/>
      <c r="Y43" s="3"/>
      <c r="Z43" s="3"/>
      <c r="AA43" s="3"/>
      <c r="AB43" s="3">
        <v>1.04</v>
      </c>
      <c r="AC43" s="3"/>
      <c r="AD43" s="3"/>
      <c r="AE43" s="3"/>
      <c r="AF43" s="3"/>
      <c r="AG43" s="3" t="s">
        <v>52</v>
      </c>
      <c r="AH43" s="3"/>
      <c r="AI43" s="3"/>
    </row>
    <row r="44" spans="2:35" ht="43.5" customHeight="1" x14ac:dyDescent="0.25">
      <c r="B44" s="3">
        <v>105086</v>
      </c>
      <c r="C44" s="35" t="str">
        <f>IF(ISNA(VLOOKUP(FY17projects[[#This Row],[UPC]],public,2,FALSE)),IF(ISNA(VLOOKUP(FY17projects[[#This Row],[UPC]],data,2,FALSE)),"NOSYP","INSYP"),"PUBLIC")</f>
        <v>INSYP</v>
      </c>
      <c r="D44" s="3">
        <f>IFERROR(IFERROR(VLOOKUP(FY17projects[[#This Row],[UPC]],public,2,FALSE),VLOOKUP(FY17projects[[#This Row],[UPC]],data,2,FALSE)),"N/A")</f>
        <v>236</v>
      </c>
      <c r="E44" s="18">
        <f>IFERROR(IFERROR(VLOOKUP(FY17projects[[#This Row],[UPC]],public,3,FALSE),VLOOKUP(FY17projects[[#This Row],[UPC]],data,3,FALSE)),"N/A")</f>
        <v>1436134</v>
      </c>
      <c r="F44" s="27" t="str">
        <f>IF(FY17projects[[#This Row],[SYIP]]="PUBLIC",HYPERLINK(CONCATENATE("http://syip.virginiadot.org/Pages/lineitemDetails.aspx?syp_scenario_id=",D44,"&amp;line_item_id=",E44),"SYIP Details"),IF(FY17projects[[#This Row],[SYIP]]="INSYP","N/A","N/A"))</f>
        <v>N/A</v>
      </c>
      <c r="G44" s="17" t="s">
        <v>185</v>
      </c>
      <c r="H44" s="3" t="s">
        <v>79</v>
      </c>
      <c r="I44" s="16" t="str">
        <f t="shared" si="0"/>
        <v>todd.repass@VDOT.virginia.gov</v>
      </c>
      <c r="J44" s="17" t="s">
        <v>70</v>
      </c>
      <c r="K44" s="17" t="s">
        <v>186</v>
      </c>
      <c r="L44" s="18" t="s">
        <v>7</v>
      </c>
      <c r="M44" s="18" t="s">
        <v>72</v>
      </c>
      <c r="N44" s="18"/>
      <c r="O44" s="17" t="s">
        <v>8</v>
      </c>
      <c r="P44" s="17"/>
      <c r="Q44" s="18" t="s">
        <v>32</v>
      </c>
      <c r="R44" s="3" t="s">
        <v>24</v>
      </c>
      <c r="S44" s="18" t="str">
        <f t="shared" si="1"/>
        <v>Primary</v>
      </c>
      <c r="T44" s="17"/>
      <c r="U44" s="17" t="s">
        <v>187</v>
      </c>
      <c r="V44" s="18"/>
      <c r="W44" s="3"/>
      <c r="X44" s="18"/>
      <c r="Y44" s="18"/>
      <c r="Z44" s="18"/>
      <c r="AA44" s="18"/>
      <c r="AB44" s="18"/>
      <c r="AC44" s="18"/>
      <c r="AD44" s="18"/>
      <c r="AE44" s="18"/>
      <c r="AF44" s="18"/>
      <c r="AG44" s="18"/>
      <c r="AH44" s="18"/>
      <c r="AI44" s="3"/>
    </row>
    <row r="45" spans="2:35" ht="43.5" customHeight="1" x14ac:dyDescent="0.25">
      <c r="B45" s="3">
        <v>105085</v>
      </c>
      <c r="C45" s="35" t="str">
        <f>IF(ISNA(VLOOKUP(FY17projects[[#This Row],[UPC]],public,2,FALSE)),IF(ISNA(VLOOKUP(FY17projects[[#This Row],[UPC]],data,2,FALSE)),"NOSYP","INSYP"),"PUBLIC")</f>
        <v>INSYP</v>
      </c>
      <c r="D45" s="3">
        <f>IFERROR(IFERROR(VLOOKUP(FY17projects[[#This Row],[UPC]],public,2,FALSE),VLOOKUP(FY17projects[[#This Row],[UPC]],data,2,FALSE)),"N/A")</f>
        <v>236</v>
      </c>
      <c r="E45" s="18">
        <f>IFERROR(IFERROR(VLOOKUP(FY17projects[[#This Row],[UPC]],public,3,FALSE),VLOOKUP(FY17projects[[#This Row],[UPC]],data,3,FALSE)),"N/A")</f>
        <v>1436133</v>
      </c>
      <c r="F45" s="27" t="str">
        <f>IF(FY17projects[[#This Row],[SYIP]]="PUBLIC",HYPERLINK(CONCATENATE("http://syip.virginiadot.org/Pages/lineitemDetails.aspx?syp_scenario_id=",D45,"&amp;line_item_id=",E45),"SYIP Details"),IF(FY17projects[[#This Row],[SYIP]]="INSYP","N/A","N/A"))</f>
        <v>N/A</v>
      </c>
      <c r="G45" s="17" t="s">
        <v>188</v>
      </c>
      <c r="H45" s="3" t="s">
        <v>141</v>
      </c>
      <c r="I45" s="16" t="str">
        <f t="shared" si="0"/>
        <v>Troy.Shelley@VDOT.virginia.gov</v>
      </c>
      <c r="J45" s="17" t="s">
        <v>70</v>
      </c>
      <c r="K45" s="17" t="s">
        <v>189</v>
      </c>
      <c r="L45" s="18" t="s">
        <v>7</v>
      </c>
      <c r="M45" s="18" t="s">
        <v>72</v>
      </c>
      <c r="N45" s="18"/>
      <c r="O45" s="17" t="s">
        <v>143</v>
      </c>
      <c r="P45" s="17"/>
      <c r="Q45" s="18" t="s">
        <v>32</v>
      </c>
      <c r="R45" s="3" t="s">
        <v>24</v>
      </c>
      <c r="S45" s="18" t="str">
        <f t="shared" si="1"/>
        <v>Primary</v>
      </c>
      <c r="T45" s="17"/>
      <c r="U45" s="17" t="s">
        <v>187</v>
      </c>
      <c r="V45" s="18"/>
      <c r="W45" s="3"/>
      <c r="X45" s="18"/>
      <c r="Y45" s="18"/>
      <c r="Z45" s="18"/>
      <c r="AA45" s="18"/>
      <c r="AB45" s="18"/>
      <c r="AC45" s="18"/>
      <c r="AD45" s="18"/>
      <c r="AE45" s="18"/>
      <c r="AF45" s="18"/>
      <c r="AG45" s="18"/>
      <c r="AH45" s="18"/>
      <c r="AI45" s="3"/>
    </row>
    <row r="46" spans="2:35" ht="43.5" customHeight="1" x14ac:dyDescent="0.25">
      <c r="B46" s="3">
        <v>105834</v>
      </c>
      <c r="C46" s="35" t="str">
        <f>IF(ISNA(VLOOKUP(FY17projects[[#This Row],[UPC]],public,2,FALSE)),IF(ISNA(VLOOKUP(FY17projects[[#This Row],[UPC]],data,2,FALSE)),"NOSYP","INSYP"),"PUBLIC")</f>
        <v>INSYP</v>
      </c>
      <c r="D46" s="3">
        <f>IFERROR(IFERROR(VLOOKUP(FY17projects[[#This Row],[UPC]],public,2,FALSE),VLOOKUP(FY17projects[[#This Row],[UPC]],data,2,FALSE)),"N/A")</f>
        <v>236</v>
      </c>
      <c r="E46" s="18">
        <f>IFERROR(IFERROR(VLOOKUP(FY17projects[[#This Row],[UPC]],public,3,FALSE),VLOOKUP(FY17projects[[#This Row],[UPC]],data,3,FALSE)),"N/A")</f>
        <v>1436160</v>
      </c>
      <c r="F46" s="27" t="str">
        <f>IF(FY17projects[[#This Row],[SYIP]]="PUBLIC",HYPERLINK(CONCATENATE("http://syip.virginiadot.org/Pages/lineitemDetails.aspx?syp_scenario_id=",D46,"&amp;line_item_id=",E46),"SYIP Details"),IF(FY17projects[[#This Row],[SYIP]]="INSYP","N/A","N/A"))</f>
        <v>N/A</v>
      </c>
      <c r="G46" s="17" t="s">
        <v>190</v>
      </c>
      <c r="H46" s="3" t="s">
        <v>141</v>
      </c>
      <c r="I46" s="16" t="str">
        <f t="shared" si="0"/>
        <v>Troy.Shelley@VDOT.virginia.gov</v>
      </c>
      <c r="J46" s="17" t="s">
        <v>70</v>
      </c>
      <c r="K46" s="17" t="s">
        <v>191</v>
      </c>
      <c r="L46" s="18" t="s">
        <v>7</v>
      </c>
      <c r="M46" s="18" t="s">
        <v>72</v>
      </c>
      <c r="N46" s="18"/>
      <c r="O46" s="17" t="s">
        <v>143</v>
      </c>
      <c r="P46" s="17"/>
      <c r="Q46" s="18" t="s">
        <v>162</v>
      </c>
      <c r="R46" s="3" t="s">
        <v>83</v>
      </c>
      <c r="S46" s="18" t="str">
        <f t="shared" si="1"/>
        <v>Interstate</v>
      </c>
      <c r="T46" s="17" t="s">
        <v>192</v>
      </c>
      <c r="U46" s="17" t="s">
        <v>193</v>
      </c>
      <c r="V46" s="18">
        <v>124</v>
      </c>
      <c r="W46" s="3" t="s">
        <v>15</v>
      </c>
      <c r="X46" s="18"/>
      <c r="Y46" s="18"/>
      <c r="Z46" s="18"/>
      <c r="AA46" s="18"/>
      <c r="AB46" s="18"/>
      <c r="AC46" s="18"/>
      <c r="AD46" s="18"/>
      <c r="AE46" s="18"/>
      <c r="AF46" s="18"/>
      <c r="AG46" s="18"/>
      <c r="AH46" s="18"/>
      <c r="AI46" s="3"/>
    </row>
    <row r="47" spans="2:35" ht="86.25" customHeight="1" x14ac:dyDescent="0.25">
      <c r="B47" s="3">
        <v>106858</v>
      </c>
      <c r="C47" s="35" t="str">
        <f>IF(ISNA(VLOOKUP(FY17projects[[#This Row],[UPC]],public,2,FALSE)),IF(ISNA(VLOOKUP(FY17projects[[#This Row],[UPC]],data,2,FALSE)),"NOSYP","INSYP"),"PUBLIC")</f>
        <v>PUBLIC</v>
      </c>
      <c r="D47" s="3">
        <f>IFERROR(IFERROR(VLOOKUP(FY17projects[[#This Row],[UPC]],public,2,FALSE),VLOOKUP(FY17projects[[#This Row],[UPC]],data,2,FALSE)),"N/A")</f>
        <v>226</v>
      </c>
      <c r="E47" s="18">
        <f>IFERROR(IFERROR(VLOOKUP(FY17projects[[#This Row],[UPC]],public,3,FALSE),VLOOKUP(FY17projects[[#This Row],[UPC]],data,3,FALSE)),"N/A")</f>
        <v>1435817</v>
      </c>
      <c r="F47" s="27" t="str">
        <f>IF(FY17projects[[#This Row],[SYIP]]="PUBLIC",HYPERLINK(CONCATENATE("http://syip.virginiadot.org/Pages/lineitemDetails.aspx?syp_scenario_id=",D47,"&amp;line_item_id=",E47),"SYIP Details"),IF(FY17projects[[#This Row],[SYIP]]="INSYP","N/A","N/A"))</f>
        <v>SYIP Details</v>
      </c>
      <c r="G47" s="5" t="s">
        <v>194</v>
      </c>
      <c r="H47" s="3" t="s">
        <v>114</v>
      </c>
      <c r="I47" s="4" t="str">
        <f t="shared" si="0"/>
        <v>Anthony.Mullins@VDOT.virginia.gov</v>
      </c>
      <c r="J47" s="5" t="s">
        <v>115</v>
      </c>
      <c r="K47" s="5" t="s">
        <v>195</v>
      </c>
      <c r="L47" s="3" t="s">
        <v>7</v>
      </c>
      <c r="M47" s="3" t="s">
        <v>120</v>
      </c>
      <c r="N47" s="3" t="s">
        <v>10</v>
      </c>
      <c r="O47" s="5" t="s">
        <v>8</v>
      </c>
      <c r="P47" s="5" t="s">
        <v>121</v>
      </c>
      <c r="Q47" s="3" t="s">
        <v>11</v>
      </c>
      <c r="R47" s="3" t="s">
        <v>12</v>
      </c>
      <c r="S47" s="3" t="str">
        <f t="shared" si="1"/>
        <v>Secondary</v>
      </c>
      <c r="T47" s="5" t="s">
        <v>196</v>
      </c>
      <c r="U47" s="5" t="s">
        <v>197</v>
      </c>
      <c r="V47" s="3">
        <v>0.8125</v>
      </c>
      <c r="W47" s="3" t="s">
        <v>15</v>
      </c>
      <c r="X47" s="3"/>
      <c r="Y47" s="3"/>
      <c r="Z47" s="3"/>
      <c r="AA47" s="3"/>
      <c r="AB47" s="3">
        <v>0.81</v>
      </c>
      <c r="AC47" s="3"/>
      <c r="AD47" s="3"/>
      <c r="AE47" s="3"/>
      <c r="AF47" s="3"/>
      <c r="AG47" s="3" t="s">
        <v>52</v>
      </c>
      <c r="AH47" s="3"/>
      <c r="AI47" s="3"/>
    </row>
    <row r="48" spans="2:35" ht="29.25" customHeight="1" x14ac:dyDescent="0.25">
      <c r="B48" s="3">
        <v>104792</v>
      </c>
      <c r="C48" s="35" t="str">
        <f>IF(ISNA(VLOOKUP(FY17projects[[#This Row],[UPC]],public,2,FALSE)),IF(ISNA(VLOOKUP(FY17projects[[#This Row],[UPC]],data,2,FALSE)),"NOSYP","INSYP"),"PUBLIC")</f>
        <v>INSYP</v>
      </c>
      <c r="D48" s="3">
        <f>IFERROR(IFERROR(VLOOKUP(FY17projects[[#This Row],[UPC]],public,2,FALSE),VLOOKUP(FY17projects[[#This Row],[UPC]],data,2,FALSE)),"N/A")</f>
        <v>226</v>
      </c>
      <c r="E48" s="18">
        <f>IFERROR(IFERROR(VLOOKUP(FY17projects[[#This Row],[UPC]],public,3,FALSE),VLOOKUP(FY17projects[[#This Row],[UPC]],data,3,FALSE)),"N/A")</f>
        <v>1262770</v>
      </c>
      <c r="F48" s="27" t="str">
        <f>IF(FY17projects[[#This Row],[SYIP]]="PUBLIC",HYPERLINK(CONCATENATE("http://syip.virginiadot.org/Pages/lineitemDetails.aspx?syp_scenario_id=",D48,"&amp;line_item_id=",E48),"SYIP Details"),IF(FY17projects[[#This Row],[SYIP]]="INSYP","N/A","N/A"))</f>
        <v>N/A</v>
      </c>
      <c r="G48" s="5" t="s">
        <v>198</v>
      </c>
      <c r="H48" s="3" t="s">
        <v>114</v>
      </c>
      <c r="I48" s="4" t="str">
        <f t="shared" si="0"/>
        <v>Anthony.Mullins@VDOT.virginia.gov</v>
      </c>
      <c r="J48" s="5" t="s">
        <v>80</v>
      </c>
      <c r="K48" s="5" t="s">
        <v>199</v>
      </c>
      <c r="L48" s="3" t="s">
        <v>7</v>
      </c>
      <c r="M48" s="3" t="s">
        <v>120</v>
      </c>
      <c r="N48" s="3" t="s">
        <v>10</v>
      </c>
      <c r="O48" s="5" t="s">
        <v>8</v>
      </c>
      <c r="P48" s="5" t="s">
        <v>121</v>
      </c>
      <c r="Q48" s="3" t="s">
        <v>11</v>
      </c>
      <c r="R48" s="3" t="s">
        <v>12</v>
      </c>
      <c r="S48" s="3" t="str">
        <f t="shared" si="1"/>
        <v>Secondary</v>
      </c>
      <c r="T48" s="5" t="s">
        <v>200</v>
      </c>
      <c r="U48" s="5" t="s">
        <v>201</v>
      </c>
      <c r="V48" s="3">
        <v>1.17</v>
      </c>
      <c r="W48" s="3" t="s">
        <v>15</v>
      </c>
      <c r="X48" s="3"/>
      <c r="Y48" s="3"/>
      <c r="Z48" s="3"/>
      <c r="AA48" s="3"/>
      <c r="AB48" s="3">
        <v>1.17</v>
      </c>
      <c r="AC48" s="3"/>
      <c r="AD48" s="3"/>
      <c r="AE48" s="3"/>
      <c r="AF48" s="3"/>
      <c r="AG48" s="3" t="s">
        <v>52</v>
      </c>
      <c r="AH48" s="3"/>
      <c r="AI48" s="18"/>
    </row>
    <row r="49" spans="2:35" ht="43.5" customHeight="1" x14ac:dyDescent="0.25">
      <c r="B49" s="3">
        <v>105809</v>
      </c>
      <c r="C49" s="35" t="str">
        <f>IF(ISNA(VLOOKUP(FY17projects[[#This Row],[UPC]],public,2,FALSE)),IF(ISNA(VLOOKUP(FY17projects[[#This Row],[UPC]],data,2,FALSE)),"NOSYP","INSYP"),"PUBLIC")</f>
        <v>PUBLIC</v>
      </c>
      <c r="D49" s="3">
        <f>IFERROR(IFERROR(VLOOKUP(FY17projects[[#This Row],[UPC]],public,2,FALSE),VLOOKUP(FY17projects[[#This Row],[UPC]],data,2,FALSE)),"N/A")</f>
        <v>226</v>
      </c>
      <c r="E49" s="18">
        <f>IFERROR(IFERROR(VLOOKUP(FY17projects[[#This Row],[UPC]],public,3,FALSE),VLOOKUP(FY17projects[[#This Row],[UPC]],data,3,FALSE)),"N/A")</f>
        <v>1323366</v>
      </c>
      <c r="F49" s="27" t="str">
        <f>IF(FY17projects[[#This Row],[SYIP]]="PUBLIC",HYPERLINK(CONCATENATE("http://syip.virginiadot.org/Pages/lineitemDetails.aspx?syp_scenario_id=",D49,"&amp;line_item_id=",E49),"SYIP Details"),IF(FY17projects[[#This Row],[SYIP]]="INSYP","N/A","N/A"))</f>
        <v>SYIP Details</v>
      </c>
      <c r="G49" s="5" t="s">
        <v>202</v>
      </c>
      <c r="H49" s="3" t="s">
        <v>136</v>
      </c>
      <c r="I49" s="4" t="str">
        <f t="shared" si="0"/>
        <v>Robert.Ratliff@VDOT.virginia.gov</v>
      </c>
      <c r="J49" s="5" t="s">
        <v>70</v>
      </c>
      <c r="K49" s="5" t="s">
        <v>203</v>
      </c>
      <c r="L49" s="3" t="s">
        <v>7</v>
      </c>
      <c r="M49" s="3" t="s">
        <v>72</v>
      </c>
      <c r="N49" s="3"/>
      <c r="O49" s="5" t="s">
        <v>143</v>
      </c>
      <c r="P49" s="5" t="s">
        <v>49</v>
      </c>
      <c r="Q49" s="3" t="s">
        <v>162</v>
      </c>
      <c r="R49" s="3" t="s">
        <v>83</v>
      </c>
      <c r="S49" s="3" t="str">
        <f t="shared" si="1"/>
        <v>Interstate</v>
      </c>
      <c r="T49" s="5" t="s">
        <v>204</v>
      </c>
      <c r="U49" s="5" t="s">
        <v>74</v>
      </c>
      <c r="V49" s="3">
        <v>3.08</v>
      </c>
      <c r="W49" s="3" t="s">
        <v>15</v>
      </c>
      <c r="X49" s="3"/>
      <c r="Y49" s="3"/>
      <c r="Z49" s="3"/>
      <c r="AA49" s="3"/>
      <c r="AB49" s="3"/>
      <c r="AC49" s="3"/>
      <c r="AD49" s="3"/>
      <c r="AE49" s="3"/>
      <c r="AF49" s="3"/>
      <c r="AG49" s="3"/>
      <c r="AH49" s="3"/>
      <c r="AI49" s="3"/>
    </row>
    <row r="50" spans="2:35" ht="43.5" customHeight="1" x14ac:dyDescent="0.25">
      <c r="B50" s="3">
        <v>106853</v>
      </c>
      <c r="C50" s="35" t="str">
        <f>IF(ISNA(VLOOKUP(FY17projects[[#This Row],[UPC]],public,2,FALSE)),IF(ISNA(VLOOKUP(FY17projects[[#This Row],[UPC]],data,2,FALSE)),"NOSYP","INSYP"),"PUBLIC")</f>
        <v>NOSYP</v>
      </c>
      <c r="D50" s="3" t="str">
        <f>IFERROR(IFERROR(VLOOKUP(FY17projects[[#This Row],[UPC]],public,2,FALSE),VLOOKUP(FY17projects[[#This Row],[UPC]],data,2,FALSE)),"N/A")</f>
        <v>N/A</v>
      </c>
      <c r="E50" s="18" t="str">
        <f>IFERROR(IFERROR(VLOOKUP(FY17projects[[#This Row],[UPC]],public,3,FALSE),VLOOKUP(FY17projects[[#This Row],[UPC]],data,3,FALSE)),"N/A")</f>
        <v>N/A</v>
      </c>
      <c r="F50" s="27" t="str">
        <f>IF(FY17projects[[#This Row],[SYIP]]="PUBLIC",HYPERLINK(CONCATENATE("http://syip.virginiadot.org/Pages/lineitemDetails.aspx?syp_scenario_id=",D50,"&amp;line_item_id=",E50),"SYIP Details"),IF(FY17projects[[#This Row],[SYIP]]="INSYP","N/A","N/A"))</f>
        <v>N/A</v>
      </c>
      <c r="G50" s="5" t="s">
        <v>205</v>
      </c>
      <c r="H50" s="3" t="s">
        <v>114</v>
      </c>
      <c r="I50" s="4" t="str">
        <f t="shared" si="0"/>
        <v>Anthony.Mullins@VDOT.virginia.gov</v>
      </c>
      <c r="J50" s="5" t="s">
        <v>70</v>
      </c>
      <c r="K50" s="5" t="s">
        <v>206</v>
      </c>
      <c r="L50" s="3" t="s">
        <v>7</v>
      </c>
      <c r="M50" s="3" t="s">
        <v>72</v>
      </c>
      <c r="N50" s="3" t="s">
        <v>10</v>
      </c>
      <c r="O50" s="5" t="s">
        <v>8</v>
      </c>
      <c r="P50" s="5"/>
      <c r="Q50" s="3" t="s">
        <v>73</v>
      </c>
      <c r="R50" s="3" t="s">
        <v>52</v>
      </c>
      <c r="S50" s="3" t="str">
        <f t="shared" si="1"/>
        <v>Miscellaneous</v>
      </c>
      <c r="T50" s="5"/>
      <c r="U50" s="5" t="s">
        <v>74</v>
      </c>
      <c r="V50" s="3"/>
      <c r="W50" s="3"/>
      <c r="X50" s="3"/>
      <c r="Y50" s="3"/>
      <c r="Z50" s="3"/>
      <c r="AA50" s="3"/>
      <c r="AB50" s="3"/>
      <c r="AC50" s="3"/>
      <c r="AD50" s="3"/>
      <c r="AE50" s="3"/>
      <c r="AF50" s="3"/>
      <c r="AG50" s="3"/>
      <c r="AH50" s="3"/>
      <c r="AI50" s="18"/>
    </row>
    <row r="51" spans="2:35" ht="15" customHeight="1" x14ac:dyDescent="0.25">
      <c r="B51" s="3">
        <v>107233</v>
      </c>
      <c r="C51" s="35" t="str">
        <f>IF(ISNA(VLOOKUP(FY17projects[[#This Row],[UPC]],public,2,FALSE)),IF(ISNA(VLOOKUP(FY17projects[[#This Row],[UPC]],data,2,FALSE)),"NOSYP","INSYP"),"PUBLIC")</f>
        <v>INSYP</v>
      </c>
      <c r="D51" s="3">
        <f>IFERROR(IFERROR(VLOOKUP(FY17projects[[#This Row],[UPC]],public,2,FALSE),VLOOKUP(FY17projects[[#This Row],[UPC]],data,2,FALSE)),"N/A")</f>
        <v>236</v>
      </c>
      <c r="E51" s="18">
        <f>IFERROR(IFERROR(VLOOKUP(FY17projects[[#This Row],[UPC]],public,3,FALSE),VLOOKUP(FY17projects[[#This Row],[UPC]],data,3,FALSE)),"N/A")</f>
        <v>1436308</v>
      </c>
      <c r="F51" s="27" t="str">
        <f>IF(FY17projects[[#This Row],[SYIP]]="PUBLIC",HYPERLINK(CONCATENATE("http://syip.virginiadot.org/Pages/lineitemDetails.aspx?syp_scenario_id=",D51,"&amp;line_item_id=",E51),"SYIP Details"),IF(FY17projects[[#This Row],[SYIP]]="INSYP","N/A","N/A"))</f>
        <v>N/A</v>
      </c>
      <c r="G51" s="17" t="s">
        <v>207</v>
      </c>
      <c r="H51" s="3" t="s">
        <v>79</v>
      </c>
      <c r="I51" s="16" t="str">
        <f t="shared" si="0"/>
        <v>todd.repass@VDOT.virginia.gov</v>
      </c>
      <c r="J51" s="17" t="s">
        <v>80</v>
      </c>
      <c r="K51" s="17" t="s">
        <v>208</v>
      </c>
      <c r="L51" s="18" t="s">
        <v>7</v>
      </c>
      <c r="M51" s="18" t="s">
        <v>72</v>
      </c>
      <c r="N51" s="18"/>
      <c r="O51" s="17" t="s">
        <v>8</v>
      </c>
      <c r="P51" s="17"/>
      <c r="Q51" s="18" t="s">
        <v>11</v>
      </c>
      <c r="R51" s="3" t="s">
        <v>12</v>
      </c>
      <c r="S51" s="18" t="str">
        <f t="shared" si="1"/>
        <v>Secondary</v>
      </c>
      <c r="T51" s="17"/>
      <c r="U51" s="17" t="s">
        <v>74</v>
      </c>
      <c r="V51" s="18"/>
      <c r="W51" s="3" t="s">
        <v>15</v>
      </c>
      <c r="X51" s="18"/>
      <c r="Y51" s="18"/>
      <c r="Z51" s="18"/>
      <c r="AA51" s="18"/>
      <c r="AB51" s="18"/>
      <c r="AC51" s="18"/>
      <c r="AD51" s="18"/>
      <c r="AE51" s="18"/>
      <c r="AF51" s="18"/>
      <c r="AG51" s="18"/>
      <c r="AH51" s="18"/>
      <c r="AI51" s="20"/>
    </row>
    <row r="52" spans="2:35" ht="29.25" customHeight="1" x14ac:dyDescent="0.25">
      <c r="B52" s="3">
        <v>86596</v>
      </c>
      <c r="C52" s="35" t="str">
        <f>IF(ISNA(VLOOKUP(FY17projects[[#This Row],[UPC]],public,2,FALSE)),IF(ISNA(VLOOKUP(FY17projects[[#This Row],[UPC]],data,2,FALSE)),"NOSYP","INSYP"),"PUBLIC")</f>
        <v>PUBLIC</v>
      </c>
      <c r="D52" s="3">
        <f>IFERROR(IFERROR(VLOOKUP(FY17projects[[#This Row],[UPC]],public,2,FALSE),VLOOKUP(FY17projects[[#This Row],[UPC]],data,2,FALSE)),"N/A")</f>
        <v>233</v>
      </c>
      <c r="E52" s="18">
        <f>IFERROR(IFERROR(VLOOKUP(FY17projects[[#This Row],[UPC]],public,3,FALSE),VLOOKUP(FY17projects[[#This Row],[UPC]],data,3,FALSE)),"N/A")</f>
        <v>571743</v>
      </c>
      <c r="F52" s="27" t="str">
        <f>IF(FY17projects[[#This Row],[SYIP]]="PUBLIC",HYPERLINK(CONCATENATE("http://syip.virginiadot.org/Pages/lineitemDetails.aspx?syp_scenario_id=",D52,"&amp;line_item_id=",E52),"SYIP Details"),IF(FY17projects[[#This Row],[SYIP]]="INSYP","N/A","N/A"))</f>
        <v>SYIP Details</v>
      </c>
      <c r="G52" s="17" t="s">
        <v>209</v>
      </c>
      <c r="H52" s="3" t="s">
        <v>210</v>
      </c>
      <c r="I52" s="16" t="str">
        <f t="shared" si="0"/>
        <v>Ronald.Flanary@VDOT.virginia.gov</v>
      </c>
      <c r="J52" s="17" t="s">
        <v>18</v>
      </c>
      <c r="K52" s="17" t="s">
        <v>55</v>
      </c>
      <c r="L52" s="18" t="s">
        <v>7</v>
      </c>
      <c r="M52" s="18" t="s">
        <v>211</v>
      </c>
      <c r="N52" s="18" t="s">
        <v>31</v>
      </c>
      <c r="O52" s="17" t="s">
        <v>8</v>
      </c>
      <c r="P52" s="17" t="s">
        <v>212</v>
      </c>
      <c r="Q52" s="18" t="s">
        <v>11</v>
      </c>
      <c r="R52" s="3" t="s">
        <v>12</v>
      </c>
      <c r="S52" s="18" t="str">
        <f t="shared" si="1"/>
        <v>Secondary</v>
      </c>
      <c r="T52" s="17"/>
      <c r="U52" s="17" t="s">
        <v>213</v>
      </c>
      <c r="V52" s="18">
        <v>0.17</v>
      </c>
      <c r="W52" s="3" t="s">
        <v>15</v>
      </c>
      <c r="X52" s="18"/>
      <c r="Y52" s="18"/>
      <c r="Z52" s="18"/>
      <c r="AA52" s="18"/>
      <c r="AB52" s="18"/>
      <c r="AC52" s="18"/>
      <c r="AD52" s="18"/>
      <c r="AE52" s="18"/>
      <c r="AF52" s="18"/>
      <c r="AG52" s="18"/>
      <c r="AH52" s="18"/>
      <c r="AI52" s="20"/>
    </row>
    <row r="53" spans="2:35" ht="86.25" customHeight="1" x14ac:dyDescent="0.25">
      <c r="B53" s="3">
        <v>108302</v>
      </c>
      <c r="C53" s="35" t="str">
        <f>IF(ISNA(VLOOKUP(FY17projects[[#This Row],[UPC]],public,2,FALSE)),IF(ISNA(VLOOKUP(FY17projects[[#This Row],[UPC]],data,2,FALSE)),"NOSYP","INSYP"),"PUBLIC")</f>
        <v>PUBLIC</v>
      </c>
      <c r="D53" s="3">
        <f>IFERROR(IFERROR(VLOOKUP(FY17projects[[#This Row],[UPC]],public,2,FALSE),VLOOKUP(FY17projects[[#This Row],[UPC]],data,2,FALSE)),"N/A")</f>
        <v>226</v>
      </c>
      <c r="E53" s="18">
        <f>IFERROR(IFERROR(VLOOKUP(FY17projects[[#This Row],[UPC]],public,3,FALSE),VLOOKUP(FY17projects[[#This Row],[UPC]],data,3,FALSE)),"N/A")</f>
        <v>1435863</v>
      </c>
      <c r="F53" s="27" t="str">
        <f>IF(FY17projects[[#This Row],[SYIP]]="PUBLIC",HYPERLINK(CONCATENATE("http://syip.virginiadot.org/Pages/lineitemDetails.aspx?syp_scenario_id=",D53,"&amp;line_item_id=",E53),"SYIP Details"),IF(FY17projects[[#This Row],[SYIP]]="INSYP","N/A","N/A"))</f>
        <v>SYIP Details</v>
      </c>
      <c r="G53" s="5" t="s">
        <v>214</v>
      </c>
      <c r="H53" s="3" t="s">
        <v>114</v>
      </c>
      <c r="I53" s="4" t="str">
        <f t="shared" si="0"/>
        <v>Anthony.Mullins@VDOT.virginia.gov</v>
      </c>
      <c r="J53" s="5" t="s">
        <v>115</v>
      </c>
      <c r="K53" s="5" t="s">
        <v>215</v>
      </c>
      <c r="L53" s="3" t="s">
        <v>7</v>
      </c>
      <c r="M53" s="3" t="s">
        <v>120</v>
      </c>
      <c r="N53" s="3" t="s">
        <v>10</v>
      </c>
      <c r="O53" s="5" t="s">
        <v>8</v>
      </c>
      <c r="P53" s="5" t="s">
        <v>121</v>
      </c>
      <c r="Q53" s="3" t="s">
        <v>11</v>
      </c>
      <c r="R53" s="3" t="s">
        <v>12</v>
      </c>
      <c r="S53" s="3" t="str">
        <f t="shared" si="1"/>
        <v>Secondary</v>
      </c>
      <c r="T53" s="5" t="s">
        <v>216</v>
      </c>
      <c r="U53" s="5" t="s">
        <v>128</v>
      </c>
      <c r="V53" s="3">
        <v>0.34799999999999998</v>
      </c>
      <c r="W53" s="3" t="s">
        <v>15</v>
      </c>
      <c r="X53" s="3"/>
      <c r="Y53" s="3"/>
      <c r="Z53" s="3"/>
      <c r="AA53" s="3"/>
      <c r="AB53" s="3">
        <v>0.35</v>
      </c>
      <c r="AC53" s="3"/>
      <c r="AD53" s="3"/>
      <c r="AE53" s="3"/>
      <c r="AF53" s="3"/>
      <c r="AG53" s="3" t="s">
        <v>52</v>
      </c>
      <c r="AH53" s="3"/>
      <c r="AI53" s="20"/>
    </row>
    <row r="54" spans="2:35" ht="86.25" customHeight="1" x14ac:dyDescent="0.25">
      <c r="B54" s="3">
        <v>108380</v>
      </c>
      <c r="C54" s="35" t="str">
        <f>IF(ISNA(VLOOKUP(FY17projects[[#This Row],[UPC]],public,2,FALSE)),IF(ISNA(VLOOKUP(FY17projects[[#This Row],[UPC]],data,2,FALSE)),"NOSYP","INSYP"),"PUBLIC")</f>
        <v>PUBLIC</v>
      </c>
      <c r="D54" s="3">
        <f>IFERROR(IFERROR(VLOOKUP(FY17projects[[#This Row],[UPC]],public,2,FALSE),VLOOKUP(FY17projects[[#This Row],[UPC]],data,2,FALSE)),"N/A")</f>
        <v>226</v>
      </c>
      <c r="E54" s="18">
        <f>IFERROR(IFERROR(VLOOKUP(FY17projects[[#This Row],[UPC]],public,3,FALSE),VLOOKUP(FY17projects[[#This Row],[UPC]],data,3,FALSE)),"N/A")</f>
        <v>1435864</v>
      </c>
      <c r="F54" s="27" t="str">
        <f>IF(FY17projects[[#This Row],[SYIP]]="PUBLIC",HYPERLINK(CONCATENATE("http://syip.virginiadot.org/Pages/lineitemDetails.aspx?syp_scenario_id=",D54,"&amp;line_item_id=",E54),"SYIP Details"),IF(FY17projects[[#This Row],[SYIP]]="INSYP","N/A","N/A"))</f>
        <v>SYIP Details</v>
      </c>
      <c r="G54" s="5" t="s">
        <v>217</v>
      </c>
      <c r="H54" s="3" t="s">
        <v>114</v>
      </c>
      <c r="I54" s="4" t="str">
        <f t="shared" si="0"/>
        <v>Anthony.Mullins@VDOT.virginia.gov</v>
      </c>
      <c r="J54" s="5" t="s">
        <v>115</v>
      </c>
      <c r="K54" s="5" t="s">
        <v>218</v>
      </c>
      <c r="L54" s="3" t="s">
        <v>7</v>
      </c>
      <c r="M54" s="3" t="s">
        <v>120</v>
      </c>
      <c r="N54" s="3" t="s">
        <v>10</v>
      </c>
      <c r="O54" s="5" t="s">
        <v>8</v>
      </c>
      <c r="P54" s="5" t="s">
        <v>121</v>
      </c>
      <c r="Q54" s="3" t="s">
        <v>11</v>
      </c>
      <c r="R54" s="3" t="s">
        <v>12</v>
      </c>
      <c r="S54" s="3" t="str">
        <f t="shared" si="1"/>
        <v>Secondary</v>
      </c>
      <c r="T54" s="5" t="s">
        <v>219</v>
      </c>
      <c r="U54" s="5" t="s">
        <v>197</v>
      </c>
      <c r="V54" s="3">
        <v>1</v>
      </c>
      <c r="W54" s="3" t="s">
        <v>15</v>
      </c>
      <c r="X54" s="3"/>
      <c r="Y54" s="3"/>
      <c r="Z54" s="3"/>
      <c r="AA54" s="3"/>
      <c r="AB54" s="3">
        <v>1</v>
      </c>
      <c r="AC54" s="3"/>
      <c r="AD54" s="3"/>
      <c r="AE54" s="3"/>
      <c r="AF54" s="3"/>
      <c r="AG54" s="3" t="s">
        <v>52</v>
      </c>
      <c r="AH54" s="3"/>
      <c r="AI54" s="20"/>
    </row>
    <row r="55" spans="2:35" ht="72" customHeight="1" x14ac:dyDescent="0.25">
      <c r="B55" s="3">
        <v>108307</v>
      </c>
      <c r="C55" s="35" t="str">
        <f>IF(ISNA(VLOOKUP(FY17projects[[#This Row],[UPC]],public,2,FALSE)),IF(ISNA(VLOOKUP(FY17projects[[#This Row],[UPC]],data,2,FALSE)),"NOSYP","INSYP"),"PUBLIC")</f>
        <v>PUBLIC</v>
      </c>
      <c r="D55" s="3">
        <f>IFERROR(IFERROR(VLOOKUP(FY17projects[[#This Row],[UPC]],public,2,FALSE),VLOOKUP(FY17projects[[#This Row],[UPC]],data,2,FALSE)),"N/A")</f>
        <v>226</v>
      </c>
      <c r="E55" s="18">
        <f>IFERROR(IFERROR(VLOOKUP(FY17projects[[#This Row],[UPC]],public,3,FALSE),VLOOKUP(FY17projects[[#This Row],[UPC]],data,3,FALSE)),"N/A")</f>
        <v>1435865</v>
      </c>
      <c r="F55" s="27" t="str">
        <f>IF(FY17projects[[#This Row],[SYIP]]="PUBLIC",HYPERLINK(CONCATENATE("http://syip.virginiadot.org/Pages/lineitemDetails.aspx?syp_scenario_id=",D55,"&amp;line_item_id=",E55),"SYIP Details"),IF(FY17projects[[#This Row],[SYIP]]="INSYP","N/A","N/A"))</f>
        <v>SYIP Details</v>
      </c>
      <c r="G55" s="5" t="s">
        <v>220</v>
      </c>
      <c r="H55" s="3" t="s">
        <v>114</v>
      </c>
      <c r="I55" s="4" t="str">
        <f t="shared" si="0"/>
        <v>Anthony.Mullins@VDOT.virginia.gov</v>
      </c>
      <c r="J55" s="5" t="s">
        <v>115</v>
      </c>
      <c r="K55" s="5" t="s">
        <v>221</v>
      </c>
      <c r="L55" s="3" t="s">
        <v>7</v>
      </c>
      <c r="M55" s="3" t="s">
        <v>120</v>
      </c>
      <c r="N55" s="3" t="s">
        <v>10</v>
      </c>
      <c r="O55" s="5" t="s">
        <v>8</v>
      </c>
      <c r="P55" s="5" t="s">
        <v>121</v>
      </c>
      <c r="Q55" s="3" t="s">
        <v>11</v>
      </c>
      <c r="R55" s="3" t="s">
        <v>12</v>
      </c>
      <c r="S55" s="3" t="str">
        <f t="shared" si="1"/>
        <v>Secondary</v>
      </c>
      <c r="T55" s="5" t="s">
        <v>222</v>
      </c>
      <c r="U55" s="5" t="s">
        <v>223</v>
      </c>
      <c r="V55" s="3">
        <v>0.9375</v>
      </c>
      <c r="W55" s="3" t="s">
        <v>15</v>
      </c>
      <c r="X55" s="3"/>
      <c r="Y55" s="3"/>
      <c r="Z55" s="3"/>
      <c r="AA55" s="3"/>
      <c r="AB55" s="3">
        <v>0.94</v>
      </c>
      <c r="AC55" s="3"/>
      <c r="AD55" s="3"/>
      <c r="AE55" s="3"/>
      <c r="AF55" s="3"/>
      <c r="AG55" s="3" t="s">
        <v>52</v>
      </c>
      <c r="AH55" s="3"/>
      <c r="AI55" s="20"/>
    </row>
    <row r="56" spans="2:35" ht="29.25" customHeight="1" x14ac:dyDescent="0.25">
      <c r="B56" s="3">
        <v>104447</v>
      </c>
      <c r="C56" s="35" t="str">
        <f>IF(ISNA(VLOOKUP(FY17projects[[#This Row],[UPC]],public,2,FALSE)),IF(ISNA(VLOOKUP(FY17projects[[#This Row],[UPC]],data,2,FALSE)),"NOSYP","INSYP"),"PUBLIC")</f>
        <v>INSYP</v>
      </c>
      <c r="D56" s="3">
        <f>IFERROR(IFERROR(VLOOKUP(FY17projects[[#This Row],[UPC]],public,2,FALSE),VLOOKUP(FY17projects[[#This Row],[UPC]],data,2,FALSE)),"N/A")</f>
        <v>222</v>
      </c>
      <c r="E56" s="18">
        <f>IFERROR(IFERROR(VLOOKUP(FY17projects[[#This Row],[UPC]],public,3,FALSE),VLOOKUP(FY17projects[[#This Row],[UPC]],data,3,FALSE)),"N/A")</f>
        <v>1334839</v>
      </c>
      <c r="F56" s="27" t="str">
        <f>IF(FY17projects[[#This Row],[SYIP]]="PUBLIC",HYPERLINK(CONCATENATE("http://syip.virginiadot.org/Pages/lineitemDetails.aspx?syp_scenario_id=",D56,"&amp;line_item_id=",E56),"SYIP Details"),IF(FY17projects[[#This Row],[SYIP]]="INSYP","N/A","N/A"))</f>
        <v>N/A</v>
      </c>
      <c r="G56" s="5" t="s">
        <v>224</v>
      </c>
      <c r="H56" s="3" t="s">
        <v>54</v>
      </c>
      <c r="I56" s="4" t="str">
        <f t="shared" si="0"/>
        <v>David.Lively@VDOT.virginia.gov</v>
      </c>
      <c r="J56" s="5" t="s">
        <v>4</v>
      </c>
      <c r="K56" s="5" t="s">
        <v>225</v>
      </c>
      <c r="L56" s="3" t="s">
        <v>7</v>
      </c>
      <c r="M56" s="3" t="s">
        <v>6</v>
      </c>
      <c r="N56" s="3" t="s">
        <v>10</v>
      </c>
      <c r="O56" s="5" t="s">
        <v>8</v>
      </c>
      <c r="P56" s="5" t="s">
        <v>9</v>
      </c>
      <c r="Q56" s="3" t="s">
        <v>32</v>
      </c>
      <c r="R56" s="3" t="s">
        <v>24</v>
      </c>
      <c r="S56" s="3" t="str">
        <f t="shared" si="1"/>
        <v>Primary</v>
      </c>
      <c r="T56" s="5" t="s">
        <v>226</v>
      </c>
      <c r="U56" s="5" t="s">
        <v>227</v>
      </c>
      <c r="V56" s="3">
        <v>0.01</v>
      </c>
      <c r="W56" s="3" t="s">
        <v>15</v>
      </c>
      <c r="X56" s="3"/>
      <c r="Y56" s="3"/>
      <c r="Z56" s="3"/>
      <c r="AA56" s="3"/>
      <c r="AB56" s="3"/>
      <c r="AC56" s="3"/>
      <c r="AD56" s="3"/>
      <c r="AE56" s="3"/>
      <c r="AF56" s="3"/>
      <c r="AG56" s="3"/>
      <c r="AH56" s="3"/>
      <c r="AI56" s="20"/>
    </row>
    <row r="57" spans="2:35" ht="43.5" customHeight="1" x14ac:dyDescent="0.25">
      <c r="B57" s="3">
        <v>107119</v>
      </c>
      <c r="C57" s="35" t="str">
        <f>IF(ISNA(VLOOKUP(FY17projects[[#This Row],[UPC]],public,2,FALSE)),IF(ISNA(VLOOKUP(FY17projects[[#This Row],[UPC]],data,2,FALSE)),"NOSYP","INSYP"),"PUBLIC")</f>
        <v>PUBLIC</v>
      </c>
      <c r="D57" s="3">
        <f>IFERROR(IFERROR(VLOOKUP(FY17projects[[#This Row],[UPC]],public,2,FALSE),VLOOKUP(FY17projects[[#This Row],[UPC]],data,2,FALSE)),"N/A")</f>
        <v>226</v>
      </c>
      <c r="E57" s="18">
        <f>IFERROR(IFERROR(VLOOKUP(FY17projects[[#This Row],[UPC]],public,3,FALSE),VLOOKUP(FY17projects[[#This Row],[UPC]],data,3,FALSE)),"N/A")</f>
        <v>1419366</v>
      </c>
      <c r="F57" s="27" t="str">
        <f>IF(FY17projects[[#This Row],[SYIP]]="PUBLIC",HYPERLINK(CONCATENATE("http://syip.virginiadot.org/Pages/lineitemDetails.aspx?syp_scenario_id=",D57,"&amp;line_item_id=",E57),"SYIP Details"),IF(FY17projects[[#This Row],[SYIP]]="INSYP","N/A","N/A"))</f>
        <v>SYIP Details</v>
      </c>
      <c r="G57" s="5" t="s">
        <v>228</v>
      </c>
      <c r="H57" s="3" t="s">
        <v>229</v>
      </c>
      <c r="I57" s="4" t="str">
        <f t="shared" si="0"/>
        <v>Brandi.Halloway@VDOT.virginia.gov</v>
      </c>
      <c r="J57" s="5" t="s">
        <v>70</v>
      </c>
      <c r="K57" s="5" t="s">
        <v>230</v>
      </c>
      <c r="L57" s="3" t="s">
        <v>7</v>
      </c>
      <c r="M57" s="3" t="s">
        <v>6</v>
      </c>
      <c r="N57" s="3" t="s">
        <v>10</v>
      </c>
      <c r="O57" s="5" t="s">
        <v>8</v>
      </c>
      <c r="P57" s="5" t="s">
        <v>9</v>
      </c>
      <c r="Q57" s="3" t="s">
        <v>90</v>
      </c>
      <c r="R57" s="3" t="s">
        <v>24</v>
      </c>
      <c r="S57" s="3" t="str">
        <f t="shared" si="1"/>
        <v>Primary</v>
      </c>
      <c r="T57" s="5" t="s">
        <v>231</v>
      </c>
      <c r="U57" s="5" t="s">
        <v>232</v>
      </c>
      <c r="V57" s="3">
        <v>15.25</v>
      </c>
      <c r="W57" s="3" t="s">
        <v>15</v>
      </c>
      <c r="X57" s="3"/>
      <c r="Y57" s="3"/>
      <c r="Z57" s="3"/>
      <c r="AA57" s="3">
        <v>15.25</v>
      </c>
      <c r="AB57" s="3"/>
      <c r="AC57" s="3"/>
      <c r="AD57" s="3"/>
      <c r="AE57" s="3"/>
      <c r="AF57" s="3"/>
      <c r="AG57" s="3" t="s">
        <v>52</v>
      </c>
      <c r="AH57" s="3"/>
      <c r="AI57" s="20"/>
    </row>
    <row r="58" spans="2:35" ht="29.25" customHeight="1" x14ac:dyDescent="0.25">
      <c r="B58" s="3">
        <v>87466</v>
      </c>
      <c r="C58" s="35" t="str">
        <f>IF(ISNA(VLOOKUP(FY17projects[[#This Row],[UPC]],public,2,FALSE)),IF(ISNA(VLOOKUP(FY17projects[[#This Row],[UPC]],data,2,FALSE)),"NOSYP","INSYP"),"PUBLIC")</f>
        <v>PUBLIC</v>
      </c>
      <c r="D58" s="3">
        <f>IFERROR(IFERROR(VLOOKUP(FY17projects[[#This Row],[UPC]],public,2,FALSE),VLOOKUP(FY17projects[[#This Row],[UPC]],data,2,FALSE)),"N/A")</f>
        <v>226</v>
      </c>
      <c r="E58" s="18">
        <f>IFERROR(IFERROR(VLOOKUP(FY17projects[[#This Row],[UPC]],public,3,FALSE),VLOOKUP(FY17projects[[#This Row],[UPC]],data,3,FALSE)),"N/A")</f>
        <v>626497</v>
      </c>
      <c r="F58" s="27" t="str">
        <f>IF(FY17projects[[#This Row],[SYIP]]="PUBLIC",HYPERLINK(CONCATENATE("http://syip.virginiadot.org/Pages/lineitemDetails.aspx?syp_scenario_id=",D58,"&amp;line_item_id=",E58),"SYIP Details"),IF(FY17projects[[#This Row],[SYIP]]="INSYP","N/A","N/A"))</f>
        <v>SYIP Details</v>
      </c>
      <c r="G58" s="17" t="s">
        <v>233</v>
      </c>
      <c r="H58" s="3" t="s">
        <v>17</v>
      </c>
      <c r="I58" s="16" t="str">
        <f t="shared" si="0"/>
        <v>JamesR.Jones@VDOT.virginia.gov</v>
      </c>
      <c r="J58" s="17" t="s">
        <v>36</v>
      </c>
      <c r="K58" s="17" t="s">
        <v>234</v>
      </c>
      <c r="L58" s="18" t="s">
        <v>7</v>
      </c>
      <c r="M58" s="18" t="s">
        <v>6</v>
      </c>
      <c r="N58" s="18" t="s">
        <v>10</v>
      </c>
      <c r="O58" s="17" t="s">
        <v>8</v>
      </c>
      <c r="P58" s="17" t="s">
        <v>9</v>
      </c>
      <c r="Q58" s="18" t="s">
        <v>32</v>
      </c>
      <c r="R58" s="3" t="s">
        <v>12</v>
      </c>
      <c r="S58" s="18" t="str">
        <f t="shared" si="1"/>
        <v>Secondary</v>
      </c>
      <c r="T58" s="17" t="s">
        <v>235</v>
      </c>
      <c r="U58" s="17" t="s">
        <v>236</v>
      </c>
      <c r="V58" s="18">
        <v>0.997</v>
      </c>
      <c r="W58" s="3" t="s">
        <v>15</v>
      </c>
      <c r="X58" s="18"/>
      <c r="Y58" s="18"/>
      <c r="Z58" s="18"/>
      <c r="AA58" s="18"/>
      <c r="AB58" s="18"/>
      <c r="AC58" s="18"/>
      <c r="AD58" s="18"/>
      <c r="AE58" s="18"/>
      <c r="AF58" s="18"/>
      <c r="AG58" s="18"/>
      <c r="AH58" s="18"/>
      <c r="AI58" s="20"/>
    </row>
    <row r="59" spans="2:35" ht="29.25" customHeight="1" x14ac:dyDescent="0.25">
      <c r="B59" s="3">
        <v>105552</v>
      </c>
      <c r="C59" s="35" t="str">
        <f>IF(ISNA(VLOOKUP(FY17projects[[#This Row],[UPC]],public,2,FALSE)),IF(ISNA(VLOOKUP(FY17projects[[#This Row],[UPC]],data,2,FALSE)),"NOSYP","INSYP"),"PUBLIC")</f>
        <v>INSYP</v>
      </c>
      <c r="D59" s="3">
        <f>IFERROR(IFERROR(VLOOKUP(FY17projects[[#This Row],[UPC]],public,2,FALSE),VLOOKUP(FY17projects[[#This Row],[UPC]],data,2,FALSE)),"N/A")</f>
        <v>236</v>
      </c>
      <c r="E59" s="18">
        <f>IFERROR(IFERROR(VLOOKUP(FY17projects[[#This Row],[UPC]],public,3,FALSE),VLOOKUP(FY17projects[[#This Row],[UPC]],data,3,FALSE)),"N/A")</f>
        <v>1436155</v>
      </c>
      <c r="F59" s="27" t="str">
        <f>IF(FY17projects[[#This Row],[SYIP]]="PUBLIC",HYPERLINK(CONCATENATE("http://syip.virginiadot.org/Pages/lineitemDetails.aspx?syp_scenario_id=",D59,"&amp;line_item_id=",E59),"SYIP Details"),IF(FY17projects[[#This Row],[SYIP]]="INSYP","N/A","N/A"))</f>
        <v>N/A</v>
      </c>
      <c r="G59" s="17" t="s">
        <v>237</v>
      </c>
      <c r="H59" s="3" t="s">
        <v>238</v>
      </c>
      <c r="I59" s="16" t="str">
        <f t="shared" si="0"/>
        <v>Quinton.Fields@VDOT.virginia.gov</v>
      </c>
      <c r="J59" s="17" t="s">
        <v>70</v>
      </c>
      <c r="K59" s="17" t="s">
        <v>239</v>
      </c>
      <c r="L59" s="18" t="s">
        <v>7</v>
      </c>
      <c r="M59" s="18" t="s">
        <v>72</v>
      </c>
      <c r="N59" s="18" t="s">
        <v>10</v>
      </c>
      <c r="O59" s="17" t="s">
        <v>8</v>
      </c>
      <c r="P59" s="17"/>
      <c r="Q59" s="18" t="s">
        <v>73</v>
      </c>
      <c r="R59" s="3" t="s">
        <v>83</v>
      </c>
      <c r="S59" s="18" t="str">
        <f t="shared" si="1"/>
        <v>Interstate</v>
      </c>
      <c r="T59" s="17"/>
      <c r="U59" s="17" t="s">
        <v>240</v>
      </c>
      <c r="V59" s="18"/>
      <c r="W59" s="3"/>
      <c r="X59" s="18"/>
      <c r="Y59" s="18"/>
      <c r="Z59" s="18"/>
      <c r="AA59" s="18"/>
      <c r="AB59" s="18"/>
      <c r="AC59" s="18"/>
      <c r="AD59" s="18"/>
      <c r="AE59" s="18"/>
      <c r="AF59" s="18"/>
      <c r="AG59" s="18"/>
      <c r="AH59" s="18"/>
      <c r="AI59" s="20"/>
    </row>
    <row r="60" spans="2:35" ht="29.25" customHeight="1" x14ac:dyDescent="0.25">
      <c r="B60" s="3">
        <v>86599</v>
      </c>
      <c r="C60" s="35" t="str">
        <f>IF(ISNA(VLOOKUP(FY17projects[[#This Row],[UPC]],public,2,FALSE)),IF(ISNA(VLOOKUP(FY17projects[[#This Row],[UPC]],data,2,FALSE)),"NOSYP","INSYP"),"PUBLIC")</f>
        <v>PUBLIC</v>
      </c>
      <c r="D60" s="3">
        <f>IFERROR(IFERROR(VLOOKUP(FY17projects[[#This Row],[UPC]],public,2,FALSE),VLOOKUP(FY17projects[[#This Row],[UPC]],data,2,FALSE)),"N/A")</f>
        <v>226</v>
      </c>
      <c r="E60" s="18">
        <f>IFERROR(IFERROR(VLOOKUP(FY17projects[[#This Row],[UPC]],public,3,FALSE),VLOOKUP(FY17projects[[#This Row],[UPC]],data,3,FALSE)),"N/A")</f>
        <v>571733</v>
      </c>
      <c r="F60" s="27" t="str">
        <f>IF(FY17projects[[#This Row],[SYIP]]="PUBLIC",HYPERLINK(CONCATENATE("http://syip.virginiadot.org/Pages/lineitemDetails.aspx?syp_scenario_id=",D60,"&amp;line_item_id=",E60),"SYIP Details"),IF(FY17projects[[#This Row],[SYIP]]="INSYP","N/A","N/A"))</f>
        <v>SYIP Details</v>
      </c>
      <c r="G60" s="17" t="s">
        <v>241</v>
      </c>
      <c r="H60" s="3" t="s">
        <v>242</v>
      </c>
      <c r="I60" s="16" t="str">
        <f t="shared" si="0"/>
        <v>Jeffrey.Powell@VDOT.virginia.gov</v>
      </c>
      <c r="J60" s="17" t="s">
        <v>18</v>
      </c>
      <c r="K60" s="17" t="s">
        <v>243</v>
      </c>
      <c r="L60" s="18" t="s">
        <v>7</v>
      </c>
      <c r="M60" s="18" t="s">
        <v>244</v>
      </c>
      <c r="N60" s="18" t="s">
        <v>10</v>
      </c>
      <c r="O60" s="17" t="s">
        <v>8</v>
      </c>
      <c r="P60" s="17" t="s">
        <v>245</v>
      </c>
      <c r="Q60" s="18" t="s">
        <v>90</v>
      </c>
      <c r="R60" s="3" t="s">
        <v>24</v>
      </c>
      <c r="S60" s="18" t="str">
        <f t="shared" si="1"/>
        <v>Primary</v>
      </c>
      <c r="T60" s="17" t="s">
        <v>246</v>
      </c>
      <c r="U60" s="17" t="s">
        <v>247</v>
      </c>
      <c r="V60" s="18">
        <v>3.9E-2</v>
      </c>
      <c r="W60" s="3" t="s">
        <v>15</v>
      </c>
      <c r="X60" s="18"/>
      <c r="Y60" s="18"/>
      <c r="Z60" s="18"/>
      <c r="AA60" s="18"/>
      <c r="AB60" s="18"/>
      <c r="AC60" s="18"/>
      <c r="AD60" s="18"/>
      <c r="AE60" s="18"/>
      <c r="AF60" s="18"/>
      <c r="AG60" s="18"/>
      <c r="AH60" s="18"/>
      <c r="AI60" s="20"/>
    </row>
    <row r="61" spans="2:35" ht="15" customHeight="1" x14ac:dyDescent="0.25">
      <c r="B61" s="3">
        <v>106789</v>
      </c>
      <c r="C61" s="35" t="str">
        <f>IF(ISNA(VLOOKUP(FY17projects[[#This Row],[UPC]],public,2,FALSE)),IF(ISNA(VLOOKUP(FY17projects[[#This Row],[UPC]],data,2,FALSE)),"NOSYP","INSYP"),"PUBLIC")</f>
        <v>INSYP</v>
      </c>
      <c r="D61" s="3">
        <f>IFERROR(IFERROR(VLOOKUP(FY17projects[[#This Row],[UPC]],public,2,FALSE),VLOOKUP(FY17projects[[#This Row],[UPC]],data,2,FALSE)),"N/A")</f>
        <v>222</v>
      </c>
      <c r="E61" s="18">
        <f>IFERROR(IFERROR(VLOOKUP(FY17projects[[#This Row],[UPC]],public,3,FALSE),VLOOKUP(FY17projects[[#This Row],[UPC]],data,3,FALSE)),"N/A")</f>
        <v>1403070</v>
      </c>
      <c r="F61" s="27" t="str">
        <f>IF(FY17projects[[#This Row],[SYIP]]="PUBLIC",HYPERLINK(CONCATENATE("http://syip.virginiadot.org/Pages/lineitemDetails.aspx?syp_scenario_id=",D61,"&amp;line_item_id=",E61),"SYIP Details"),IF(FY17projects[[#This Row],[SYIP]]="INSYP","N/A","N/A"))</f>
        <v>N/A</v>
      </c>
      <c r="G61" s="5" t="s">
        <v>248</v>
      </c>
      <c r="H61" s="3" t="s">
        <v>79</v>
      </c>
      <c r="I61" s="4" t="str">
        <f t="shared" si="0"/>
        <v>todd.repass@VDOT.virginia.gov</v>
      </c>
      <c r="J61" s="5" t="s">
        <v>80</v>
      </c>
      <c r="K61" s="5" t="s">
        <v>249</v>
      </c>
      <c r="L61" s="3" t="s">
        <v>7</v>
      </c>
      <c r="M61" s="3" t="s">
        <v>72</v>
      </c>
      <c r="N61" s="3"/>
      <c r="O61" s="5" t="s">
        <v>8</v>
      </c>
      <c r="P61" s="5"/>
      <c r="Q61" s="3" t="s">
        <v>82</v>
      </c>
      <c r="R61" s="3" t="s">
        <v>83</v>
      </c>
      <c r="S61" s="3" t="str">
        <f t="shared" si="1"/>
        <v>Interstate</v>
      </c>
      <c r="T61" s="5"/>
      <c r="U61" s="5" t="s">
        <v>74</v>
      </c>
      <c r="V61" s="3"/>
      <c r="W61" s="3" t="s">
        <v>15</v>
      </c>
      <c r="X61" s="3"/>
      <c r="Y61" s="3"/>
      <c r="Z61" s="3"/>
      <c r="AA61" s="3"/>
      <c r="AB61" s="3"/>
      <c r="AC61" s="3"/>
      <c r="AD61" s="3"/>
      <c r="AE61" s="3"/>
      <c r="AF61" s="3"/>
      <c r="AG61" s="3"/>
      <c r="AH61" s="3"/>
      <c r="AI61" s="20"/>
    </row>
    <row r="62" spans="2:35" ht="72" customHeight="1" x14ac:dyDescent="0.25">
      <c r="B62" s="3">
        <v>108368</v>
      </c>
      <c r="C62" s="35" t="str">
        <f>IF(ISNA(VLOOKUP(FY17projects[[#This Row],[UPC]],public,2,FALSE)),IF(ISNA(VLOOKUP(FY17projects[[#This Row],[UPC]],data,2,FALSE)),"NOSYP","INSYP"),"PUBLIC")</f>
        <v>PUBLIC</v>
      </c>
      <c r="D62" s="3">
        <f>IFERROR(IFERROR(VLOOKUP(FY17projects[[#This Row],[UPC]],public,2,FALSE),VLOOKUP(FY17projects[[#This Row],[UPC]],data,2,FALSE)),"N/A")</f>
        <v>226</v>
      </c>
      <c r="E62" s="18">
        <f>IFERROR(IFERROR(VLOOKUP(FY17projects[[#This Row],[UPC]],public,3,FALSE),VLOOKUP(FY17projects[[#This Row],[UPC]],data,3,FALSE)),"N/A")</f>
        <v>1435866</v>
      </c>
      <c r="F62" s="27" t="str">
        <f>IF(FY17projects[[#This Row],[SYIP]]="PUBLIC",HYPERLINK(CONCATENATE("http://syip.virginiadot.org/Pages/lineitemDetails.aspx?syp_scenario_id=",D62,"&amp;line_item_id=",E62),"SYIP Details"),IF(FY17projects[[#This Row],[SYIP]]="INSYP","N/A","N/A"))</f>
        <v>SYIP Details</v>
      </c>
      <c r="G62" s="5" t="s">
        <v>250</v>
      </c>
      <c r="H62" s="3" t="s">
        <v>114</v>
      </c>
      <c r="I62" s="4" t="str">
        <f t="shared" si="0"/>
        <v>Anthony.Mullins@VDOT.virginia.gov</v>
      </c>
      <c r="J62" s="5" t="s">
        <v>115</v>
      </c>
      <c r="K62" s="5" t="s">
        <v>251</v>
      </c>
      <c r="L62" s="3" t="s">
        <v>7</v>
      </c>
      <c r="M62" s="3" t="s">
        <v>120</v>
      </c>
      <c r="N62" s="3" t="s">
        <v>10</v>
      </c>
      <c r="O62" s="5" t="s">
        <v>8</v>
      </c>
      <c r="P62" s="5" t="s">
        <v>121</v>
      </c>
      <c r="Q62" s="3" t="s">
        <v>11</v>
      </c>
      <c r="R62" s="3" t="s">
        <v>12</v>
      </c>
      <c r="S62" s="3" t="str">
        <f t="shared" si="1"/>
        <v>Secondary</v>
      </c>
      <c r="T62" s="5" t="s">
        <v>252</v>
      </c>
      <c r="U62" s="5" t="s">
        <v>253</v>
      </c>
      <c r="V62" s="3">
        <v>0.63</v>
      </c>
      <c r="W62" s="3" t="s">
        <v>15</v>
      </c>
      <c r="X62" s="3"/>
      <c r="Y62" s="3"/>
      <c r="Z62" s="3"/>
      <c r="AA62" s="3"/>
      <c r="AB62" s="3">
        <v>0.63</v>
      </c>
      <c r="AC62" s="3"/>
      <c r="AD62" s="3"/>
      <c r="AE62" s="3"/>
      <c r="AF62" s="3"/>
      <c r="AG62" s="3" t="s">
        <v>52</v>
      </c>
      <c r="AH62" s="3"/>
      <c r="AI62" s="20"/>
    </row>
    <row r="63" spans="2:35" ht="29.25" customHeight="1" x14ac:dyDescent="0.25">
      <c r="B63" s="3">
        <v>86295</v>
      </c>
      <c r="C63" s="35" t="str">
        <f>IF(ISNA(VLOOKUP(FY17projects[[#This Row],[UPC]],public,2,FALSE)),IF(ISNA(VLOOKUP(FY17projects[[#This Row],[UPC]],data,2,FALSE)),"NOSYP","INSYP"),"PUBLIC")</f>
        <v>PUBLIC</v>
      </c>
      <c r="D63" s="3">
        <f>IFERROR(IFERROR(VLOOKUP(FY17projects[[#This Row],[UPC]],public,2,FALSE),VLOOKUP(FY17projects[[#This Row],[UPC]],data,2,FALSE)),"N/A")</f>
        <v>233</v>
      </c>
      <c r="E63" s="18">
        <f>IFERROR(IFERROR(VLOOKUP(FY17projects[[#This Row],[UPC]],public,3,FALSE),VLOOKUP(FY17projects[[#This Row],[UPC]],data,3,FALSE)),"N/A")</f>
        <v>555516</v>
      </c>
      <c r="F63" s="27" t="str">
        <f>IF(FY17projects[[#This Row],[SYIP]]="PUBLIC",HYPERLINK(CONCATENATE("http://syip.virginiadot.org/Pages/lineitemDetails.aspx?syp_scenario_id=",D63,"&amp;line_item_id=",E63),"SYIP Details"),IF(FY17projects[[#This Row],[SYIP]]="INSYP","N/A","N/A"))</f>
        <v>SYIP Details</v>
      </c>
      <c r="G63" s="17" t="s">
        <v>254</v>
      </c>
      <c r="H63" s="3" t="s">
        <v>242</v>
      </c>
      <c r="I63" s="16" t="str">
        <f t="shared" si="0"/>
        <v>Jeffrey.Powell@VDOT.virginia.gov</v>
      </c>
      <c r="J63" s="17" t="s">
        <v>18</v>
      </c>
      <c r="K63" s="17" t="s">
        <v>55</v>
      </c>
      <c r="L63" s="18" t="s">
        <v>7</v>
      </c>
      <c r="M63" s="18" t="s">
        <v>29</v>
      </c>
      <c r="N63" s="18" t="s">
        <v>31</v>
      </c>
      <c r="O63" s="17" t="s">
        <v>8</v>
      </c>
      <c r="P63" s="17" t="s">
        <v>30</v>
      </c>
      <c r="Q63" s="18" t="s">
        <v>11</v>
      </c>
      <c r="R63" s="3" t="s">
        <v>12</v>
      </c>
      <c r="S63" s="18" t="str">
        <f t="shared" si="1"/>
        <v>Secondary</v>
      </c>
      <c r="T63" s="17" t="s">
        <v>255</v>
      </c>
      <c r="U63" s="17" t="s">
        <v>256</v>
      </c>
      <c r="V63" s="18">
        <v>0.01</v>
      </c>
      <c r="W63" s="3" t="s">
        <v>15</v>
      </c>
      <c r="X63" s="18"/>
      <c r="Y63" s="18"/>
      <c r="Z63" s="18"/>
      <c r="AA63" s="18"/>
      <c r="AB63" s="18"/>
      <c r="AC63" s="18"/>
      <c r="AD63" s="18"/>
      <c r="AE63" s="18"/>
      <c r="AF63" s="18"/>
      <c r="AG63" s="18"/>
      <c r="AH63" s="18"/>
      <c r="AI63" s="20"/>
    </row>
    <row r="64" spans="2:35" ht="29.25" customHeight="1" x14ac:dyDescent="0.25">
      <c r="B64" s="3">
        <v>86479</v>
      </c>
      <c r="C64" s="35" t="str">
        <f>IF(ISNA(VLOOKUP(FY17projects[[#This Row],[UPC]],public,2,FALSE)),IF(ISNA(VLOOKUP(FY17projects[[#This Row],[UPC]],data,2,FALSE)),"NOSYP","INSYP"),"PUBLIC")</f>
        <v>PUBLIC</v>
      </c>
      <c r="D64" s="3">
        <f>IFERROR(IFERROR(VLOOKUP(FY17projects[[#This Row],[UPC]],public,2,FALSE),VLOOKUP(FY17projects[[#This Row],[UPC]],data,2,FALSE)),"N/A")</f>
        <v>226</v>
      </c>
      <c r="E64" s="18">
        <f>IFERROR(IFERROR(VLOOKUP(FY17projects[[#This Row],[UPC]],public,3,FALSE),VLOOKUP(FY17projects[[#This Row],[UPC]],data,3,FALSE)),"N/A")</f>
        <v>571739</v>
      </c>
      <c r="F64" s="27" t="str">
        <f>IF(FY17projects[[#This Row],[SYIP]]="PUBLIC",HYPERLINK(CONCATENATE("http://syip.virginiadot.org/Pages/lineitemDetails.aspx?syp_scenario_id=",D64,"&amp;line_item_id=",E64),"SYIP Details"),IF(FY17projects[[#This Row],[SYIP]]="INSYP","N/A","N/A"))</f>
        <v>SYIP Details</v>
      </c>
      <c r="G64" s="5" t="s">
        <v>257</v>
      </c>
      <c r="H64" s="3" t="s">
        <v>258</v>
      </c>
      <c r="I64" s="4" t="str">
        <f t="shared" si="0"/>
        <v>Kenneth.Coleman@VDOT.virginia.gov</v>
      </c>
      <c r="J64" s="5" t="s">
        <v>4</v>
      </c>
      <c r="K64" s="5" t="s">
        <v>55</v>
      </c>
      <c r="L64" s="3" t="s">
        <v>7</v>
      </c>
      <c r="M64" s="3" t="s">
        <v>48</v>
      </c>
      <c r="N64" s="3" t="s">
        <v>10</v>
      </c>
      <c r="O64" s="5" t="s">
        <v>8</v>
      </c>
      <c r="P64" s="5" t="s">
        <v>49</v>
      </c>
      <c r="Q64" s="3" t="s">
        <v>11</v>
      </c>
      <c r="R64" s="3" t="s">
        <v>12</v>
      </c>
      <c r="S64" s="3" t="str">
        <f t="shared" si="1"/>
        <v>Secondary</v>
      </c>
      <c r="T64" s="5" t="s">
        <v>259</v>
      </c>
      <c r="U64" s="5" t="s">
        <v>260</v>
      </c>
      <c r="V64" s="3">
        <v>1.9E-2</v>
      </c>
      <c r="W64" s="3" t="s">
        <v>15</v>
      </c>
      <c r="X64" s="3"/>
      <c r="Y64" s="3"/>
      <c r="Z64" s="3"/>
      <c r="AA64" s="3"/>
      <c r="AB64" s="3"/>
      <c r="AC64" s="3"/>
      <c r="AD64" s="3"/>
      <c r="AE64" s="3"/>
      <c r="AF64" s="3"/>
      <c r="AG64" s="3"/>
      <c r="AH64" s="3"/>
      <c r="AI64" s="20"/>
    </row>
    <row r="65" spans="2:35" ht="43.5" customHeight="1" x14ac:dyDescent="0.25">
      <c r="B65" s="3">
        <v>105084</v>
      </c>
      <c r="C65" s="35" t="str">
        <f>IF(ISNA(VLOOKUP(FY17projects[[#This Row],[UPC]],public,2,FALSE)),IF(ISNA(VLOOKUP(FY17projects[[#This Row],[UPC]],data,2,FALSE)),"NOSYP","INSYP"),"PUBLIC")</f>
        <v>INSYP</v>
      </c>
      <c r="D65" s="3">
        <f>IFERROR(IFERROR(VLOOKUP(FY17projects[[#This Row],[UPC]],public,2,FALSE),VLOOKUP(FY17projects[[#This Row],[UPC]],data,2,FALSE)),"N/A")</f>
        <v>236</v>
      </c>
      <c r="E65" s="18">
        <f>IFERROR(IFERROR(VLOOKUP(FY17projects[[#This Row],[UPC]],public,3,FALSE),VLOOKUP(FY17projects[[#This Row],[UPC]],data,3,FALSE)),"N/A")</f>
        <v>1436132</v>
      </c>
      <c r="F65" s="27" t="str">
        <f>IF(FY17projects[[#This Row],[SYIP]]="PUBLIC",HYPERLINK(CONCATENATE("http://syip.virginiadot.org/Pages/lineitemDetails.aspx?syp_scenario_id=",D65,"&amp;line_item_id=",E65),"SYIP Details"),IF(FY17projects[[#This Row],[SYIP]]="INSYP","N/A","N/A"))</f>
        <v>N/A</v>
      </c>
      <c r="G65" s="17" t="s">
        <v>261</v>
      </c>
      <c r="H65" s="3" t="s">
        <v>141</v>
      </c>
      <c r="I65" s="16" t="str">
        <f t="shared" si="0"/>
        <v>Troy.Shelley@VDOT.virginia.gov</v>
      </c>
      <c r="J65" s="17" t="s">
        <v>70</v>
      </c>
      <c r="K65" s="17" t="s">
        <v>262</v>
      </c>
      <c r="L65" s="18" t="s">
        <v>7</v>
      </c>
      <c r="M65" s="18" t="s">
        <v>72</v>
      </c>
      <c r="N65" s="18"/>
      <c r="O65" s="17" t="s">
        <v>143</v>
      </c>
      <c r="P65" s="17"/>
      <c r="Q65" s="18" t="s">
        <v>82</v>
      </c>
      <c r="R65" s="3" t="s">
        <v>83</v>
      </c>
      <c r="S65" s="18" t="str">
        <f t="shared" si="1"/>
        <v>Interstate</v>
      </c>
      <c r="T65" s="17"/>
      <c r="U65" s="17" t="s">
        <v>187</v>
      </c>
      <c r="V65" s="18"/>
      <c r="W65" s="3"/>
      <c r="X65" s="18"/>
      <c r="Y65" s="18"/>
      <c r="Z65" s="18"/>
      <c r="AA65" s="18"/>
      <c r="AB65" s="18"/>
      <c r="AC65" s="18"/>
      <c r="AD65" s="18"/>
      <c r="AE65" s="18"/>
      <c r="AF65" s="18"/>
      <c r="AG65" s="18"/>
      <c r="AH65" s="18"/>
      <c r="AI65" s="20"/>
    </row>
    <row r="66" spans="2:35" ht="43.5" customHeight="1" x14ac:dyDescent="0.25">
      <c r="B66" s="3">
        <v>106572</v>
      </c>
      <c r="C66" s="35" t="str">
        <f>IF(ISNA(VLOOKUP(FY17projects[[#This Row],[UPC]],public,2,FALSE)),IF(ISNA(VLOOKUP(FY17projects[[#This Row],[UPC]],data,2,FALSE)),"NOSYP","INSYP"),"PUBLIC")</f>
        <v>PUBLIC</v>
      </c>
      <c r="D66" s="3">
        <f>IFERROR(IFERROR(VLOOKUP(FY17projects[[#This Row],[UPC]],public,2,FALSE),VLOOKUP(FY17projects[[#This Row],[UPC]],data,2,FALSE)),"N/A")</f>
        <v>226</v>
      </c>
      <c r="E66" s="18">
        <f>IFERROR(IFERROR(VLOOKUP(FY17projects[[#This Row],[UPC]],public,3,FALSE),VLOOKUP(FY17projects[[#This Row],[UPC]],data,3,FALSE)),"N/A")</f>
        <v>1411026</v>
      </c>
      <c r="F66" s="27" t="str">
        <f>IF(FY17projects[[#This Row],[SYIP]]="PUBLIC",HYPERLINK(CONCATENATE("http://syip.virginiadot.org/Pages/lineitemDetails.aspx?syp_scenario_id=",D66,"&amp;line_item_id=",E66),"SYIP Details"),IF(FY17projects[[#This Row],[SYIP]]="INSYP","N/A","N/A"))</f>
        <v>SYIP Details</v>
      </c>
      <c r="G66" s="5" t="s">
        <v>263</v>
      </c>
      <c r="H66" s="3" t="s">
        <v>136</v>
      </c>
      <c r="I66" s="4" t="str">
        <f t="shared" ref="I66:I129" si="2">HYPERLINK(CONCATENATE("mailto:",H66,"@VDOT.virginia.gov"),CONCATENATE(H66,"@VDOT.virginia.gov"))</f>
        <v>Robert.Ratliff@VDOT.virginia.gov</v>
      </c>
      <c r="J66" s="5" t="s">
        <v>70</v>
      </c>
      <c r="K66" s="5" t="s">
        <v>264</v>
      </c>
      <c r="L66" s="3" t="s">
        <v>7</v>
      </c>
      <c r="M66" s="3" t="s">
        <v>72</v>
      </c>
      <c r="N66" s="3"/>
      <c r="O66" s="5" t="s">
        <v>8</v>
      </c>
      <c r="P66" s="5"/>
      <c r="Q66" s="3" t="s">
        <v>90</v>
      </c>
      <c r="R66" s="3" t="s">
        <v>24</v>
      </c>
      <c r="S66" s="3" t="str">
        <f t="shared" ref="S66:S129" si="3">IF(R66="E","Enhancement",IF(R66="I","Interstate",IF(R66="N","Miscellaneous",IF(R66="P","Primary",IF(R66="T","Public Transportation",IF(R66="R","Rail",IF(R66="S","Secondary",IF(R66="U","Urban"))))))))</f>
        <v>Primary</v>
      </c>
      <c r="T66" s="5"/>
      <c r="U66" s="5" t="s">
        <v>265</v>
      </c>
      <c r="V66" s="3">
        <v>22.47</v>
      </c>
      <c r="W66" s="3" t="s">
        <v>15</v>
      </c>
      <c r="X66" s="3"/>
      <c r="Y66" s="3"/>
      <c r="Z66" s="3"/>
      <c r="AA66" s="3">
        <v>22.47</v>
      </c>
      <c r="AB66" s="3"/>
      <c r="AC66" s="3"/>
      <c r="AD66" s="3"/>
      <c r="AE66" s="3"/>
      <c r="AF66" s="3"/>
      <c r="AG66" s="3" t="s">
        <v>52</v>
      </c>
      <c r="AH66" s="3"/>
      <c r="AI66" s="20"/>
    </row>
    <row r="67" spans="2:35" ht="43.5" customHeight="1" x14ac:dyDescent="0.25">
      <c r="B67" s="3">
        <v>105509</v>
      </c>
      <c r="C67" s="35" t="str">
        <f>IF(ISNA(VLOOKUP(FY17projects[[#This Row],[UPC]],public,2,FALSE)),IF(ISNA(VLOOKUP(FY17projects[[#This Row],[UPC]],data,2,FALSE)),"NOSYP","INSYP"),"PUBLIC")</f>
        <v>PUBLIC</v>
      </c>
      <c r="D67" s="3">
        <f>IFERROR(IFERROR(VLOOKUP(FY17projects[[#This Row],[UPC]],public,2,FALSE),VLOOKUP(FY17projects[[#This Row],[UPC]],data,2,FALSE)),"N/A")</f>
        <v>226</v>
      </c>
      <c r="E67" s="18">
        <f>IFERROR(IFERROR(VLOOKUP(FY17projects[[#This Row],[UPC]],public,3,FALSE),VLOOKUP(FY17projects[[#This Row],[UPC]],data,3,FALSE)),"N/A")</f>
        <v>1323156</v>
      </c>
      <c r="F67" s="27" t="str">
        <f>IF(FY17projects[[#This Row],[SYIP]]="PUBLIC",HYPERLINK(CONCATENATE("http://syip.virginiadot.org/Pages/lineitemDetails.aspx?syp_scenario_id=",D67,"&amp;line_item_id=",E67),"SYIP Details"),IF(FY17projects[[#This Row],[SYIP]]="INSYP","N/A","N/A"))</f>
        <v>SYIP Details</v>
      </c>
      <c r="G67" s="5" t="s">
        <v>266</v>
      </c>
      <c r="H67" s="3" t="s">
        <v>267</v>
      </c>
      <c r="I67" s="4" t="str">
        <f t="shared" si="2"/>
        <v>Gregory.Huffman@VDOT.virginia.gov</v>
      </c>
      <c r="J67" s="5" t="s">
        <v>268</v>
      </c>
      <c r="K67" s="5" t="s">
        <v>269</v>
      </c>
      <c r="L67" s="3" t="s">
        <v>7</v>
      </c>
      <c r="M67" s="3" t="s">
        <v>270</v>
      </c>
      <c r="N67" s="3" t="s">
        <v>22</v>
      </c>
      <c r="O67" s="5" t="s">
        <v>8</v>
      </c>
      <c r="P67" s="5" t="s">
        <v>271</v>
      </c>
      <c r="Q67" s="3" t="s">
        <v>272</v>
      </c>
      <c r="R67" s="3" t="s">
        <v>155</v>
      </c>
      <c r="S67" s="3" t="str">
        <f t="shared" si="3"/>
        <v>Urban</v>
      </c>
      <c r="T67" s="5" t="s">
        <v>273</v>
      </c>
      <c r="U67" s="5" t="s">
        <v>274</v>
      </c>
      <c r="V67" s="3"/>
      <c r="W67" s="3"/>
      <c r="X67" s="3"/>
      <c r="Y67" s="3"/>
      <c r="Z67" s="3"/>
      <c r="AA67" s="3"/>
      <c r="AB67" s="3"/>
      <c r="AC67" s="3"/>
      <c r="AD67" s="3"/>
      <c r="AE67" s="3"/>
      <c r="AF67" s="3"/>
      <c r="AG67" s="3"/>
      <c r="AH67" s="3"/>
      <c r="AI67" s="20"/>
    </row>
    <row r="68" spans="2:35" ht="15" customHeight="1" x14ac:dyDescent="0.25">
      <c r="B68" s="3">
        <v>108096</v>
      </c>
      <c r="C68" s="35" t="str">
        <f>IF(ISNA(VLOOKUP(FY17projects[[#This Row],[UPC]],public,2,FALSE)),IF(ISNA(VLOOKUP(FY17projects[[#This Row],[UPC]],data,2,FALSE)),"NOSYP","INSYP"),"PUBLIC")</f>
        <v>INSYP</v>
      </c>
      <c r="D68" s="3">
        <f>IFERROR(IFERROR(VLOOKUP(FY17projects[[#This Row],[UPC]],public,2,FALSE),VLOOKUP(FY17projects[[#This Row],[UPC]],data,2,FALSE)),"N/A")</f>
        <v>236</v>
      </c>
      <c r="E68" s="18">
        <f>IFERROR(IFERROR(VLOOKUP(FY17projects[[#This Row],[UPC]],public,3,FALSE),VLOOKUP(FY17projects[[#This Row],[UPC]],data,3,FALSE)),"N/A")</f>
        <v>1436472</v>
      </c>
      <c r="F68" s="27" t="str">
        <f>IF(FY17projects[[#This Row],[SYIP]]="PUBLIC",HYPERLINK(CONCATENATE("http://syip.virginiadot.org/Pages/lineitemDetails.aspx?syp_scenario_id=",D68,"&amp;line_item_id=",E68),"SYIP Details"),IF(FY17projects[[#This Row],[SYIP]]="INSYP","N/A","N/A"))</f>
        <v>N/A</v>
      </c>
      <c r="G68" s="17" t="s">
        <v>275</v>
      </c>
      <c r="H68" s="3" t="s">
        <v>79</v>
      </c>
      <c r="I68" s="16" t="str">
        <f t="shared" si="2"/>
        <v>todd.repass@VDOT.virginia.gov</v>
      </c>
      <c r="J68" s="17" t="s">
        <v>80</v>
      </c>
      <c r="K68" s="17" t="s">
        <v>276</v>
      </c>
      <c r="L68" s="18" t="s">
        <v>7</v>
      </c>
      <c r="M68" s="18" t="s">
        <v>72</v>
      </c>
      <c r="N68" s="18"/>
      <c r="O68" s="17" t="s">
        <v>8</v>
      </c>
      <c r="P68" s="17"/>
      <c r="Q68" s="18" t="s">
        <v>11</v>
      </c>
      <c r="R68" s="3" t="s">
        <v>12</v>
      </c>
      <c r="S68" s="18" t="str">
        <f t="shared" si="3"/>
        <v>Secondary</v>
      </c>
      <c r="T68" s="17"/>
      <c r="U68" s="17" t="s">
        <v>74</v>
      </c>
      <c r="V68" s="18"/>
      <c r="W68" s="3" t="s">
        <v>15</v>
      </c>
      <c r="X68" s="18"/>
      <c r="Y68" s="18"/>
      <c r="Z68" s="18"/>
      <c r="AA68" s="18"/>
      <c r="AB68" s="18"/>
      <c r="AC68" s="18"/>
      <c r="AD68" s="18"/>
      <c r="AE68" s="18"/>
      <c r="AF68" s="18"/>
      <c r="AG68" s="18"/>
      <c r="AH68" s="18"/>
      <c r="AI68" s="20"/>
    </row>
    <row r="69" spans="2:35" ht="43.5" customHeight="1" x14ac:dyDescent="0.25">
      <c r="B69" s="3">
        <v>103799</v>
      </c>
      <c r="C69" s="35" t="str">
        <f>IF(ISNA(VLOOKUP(FY17projects[[#This Row],[UPC]],public,2,FALSE)),IF(ISNA(VLOOKUP(FY17projects[[#This Row],[UPC]],data,2,FALSE)),"NOSYP","INSYP"),"PUBLIC")</f>
        <v>INSYP</v>
      </c>
      <c r="D69" s="3">
        <f>IFERROR(IFERROR(VLOOKUP(FY17projects[[#This Row],[UPC]],public,2,FALSE),VLOOKUP(FY17projects[[#This Row],[UPC]],data,2,FALSE)),"N/A")</f>
        <v>222</v>
      </c>
      <c r="E69" s="18">
        <f>IFERROR(IFERROR(VLOOKUP(FY17projects[[#This Row],[UPC]],public,3,FALSE),VLOOKUP(FY17projects[[#This Row],[UPC]],data,3,FALSE)),"N/A")</f>
        <v>1334752</v>
      </c>
      <c r="F69" s="27" t="str">
        <f>IF(FY17projects[[#This Row],[SYIP]]="PUBLIC",HYPERLINK(CONCATENATE("http://syip.virginiadot.org/Pages/lineitemDetails.aspx?syp_scenario_id=",D69,"&amp;line_item_id=",E69),"SYIP Details"),IF(FY17projects[[#This Row],[SYIP]]="INSYP","N/A","N/A"))</f>
        <v>N/A</v>
      </c>
      <c r="G69" s="5" t="s">
        <v>277</v>
      </c>
      <c r="H69" s="3" t="s">
        <v>278</v>
      </c>
      <c r="I69" s="4" t="str">
        <f t="shared" si="2"/>
        <v>Larry.Meadows@VDOT.virginia.gov</v>
      </c>
      <c r="J69" s="5" t="s">
        <v>279</v>
      </c>
      <c r="K69" s="5" t="s">
        <v>280</v>
      </c>
      <c r="L69" s="3" t="s">
        <v>7</v>
      </c>
      <c r="M69" s="3" t="s">
        <v>72</v>
      </c>
      <c r="N69" s="3"/>
      <c r="O69" s="5" t="s">
        <v>143</v>
      </c>
      <c r="P69" s="5"/>
      <c r="Q69" s="3" t="s">
        <v>32</v>
      </c>
      <c r="R69" s="3" t="s">
        <v>24</v>
      </c>
      <c r="S69" s="3" t="str">
        <f t="shared" si="3"/>
        <v>Primary</v>
      </c>
      <c r="T69" s="5" t="s">
        <v>281</v>
      </c>
      <c r="U69" s="5" t="s">
        <v>187</v>
      </c>
      <c r="V69" s="3"/>
      <c r="W69" s="3"/>
      <c r="X69" s="3"/>
      <c r="Y69" s="3"/>
      <c r="Z69" s="3"/>
      <c r="AA69" s="3"/>
      <c r="AB69" s="3"/>
      <c r="AC69" s="3"/>
      <c r="AD69" s="3"/>
      <c r="AE69" s="3"/>
      <c r="AF69" s="3"/>
      <c r="AG69" s="3"/>
      <c r="AH69" s="3"/>
      <c r="AI69" s="20"/>
    </row>
    <row r="70" spans="2:35" ht="29.25" customHeight="1" x14ac:dyDescent="0.25">
      <c r="B70" s="3">
        <v>101143</v>
      </c>
      <c r="C70" s="35" t="str">
        <f>IF(ISNA(VLOOKUP(FY17projects[[#This Row],[UPC]],public,2,FALSE)),IF(ISNA(VLOOKUP(FY17projects[[#This Row],[UPC]],data,2,FALSE)),"NOSYP","INSYP"),"PUBLIC")</f>
        <v>PUBLIC</v>
      </c>
      <c r="D70" s="3">
        <f>IFERROR(IFERROR(VLOOKUP(FY17projects[[#This Row],[UPC]],public,2,FALSE),VLOOKUP(FY17projects[[#This Row],[UPC]],data,2,FALSE)),"N/A")</f>
        <v>226</v>
      </c>
      <c r="E70" s="18">
        <f>IFERROR(IFERROR(VLOOKUP(FY17projects[[#This Row],[UPC]],public,3,FALSE),VLOOKUP(FY17projects[[#This Row],[UPC]],data,3,FALSE)),"N/A")</f>
        <v>1070989</v>
      </c>
      <c r="F70" s="27" t="str">
        <f>IF(FY17projects[[#This Row],[SYIP]]="PUBLIC",HYPERLINK(CONCATENATE("http://syip.virginiadot.org/Pages/lineitemDetails.aspx?syp_scenario_id=",D70,"&amp;line_item_id=",E70),"SYIP Details"),IF(FY17projects[[#This Row],[SYIP]]="INSYP","N/A","N/A"))</f>
        <v>SYIP Details</v>
      </c>
      <c r="G70" s="17" t="s">
        <v>282</v>
      </c>
      <c r="H70" s="3" t="s">
        <v>283</v>
      </c>
      <c r="I70" s="16" t="str">
        <f t="shared" si="2"/>
        <v>Chase.Buchanan@VDOT.virginia.gov</v>
      </c>
      <c r="J70" s="17" t="s">
        <v>36</v>
      </c>
      <c r="K70" s="17" t="s">
        <v>284</v>
      </c>
      <c r="L70" s="18" t="s">
        <v>7</v>
      </c>
      <c r="M70" s="18" t="s">
        <v>285</v>
      </c>
      <c r="N70" s="18" t="s">
        <v>22</v>
      </c>
      <c r="O70" s="17" t="s">
        <v>8</v>
      </c>
      <c r="P70" s="17" t="s">
        <v>286</v>
      </c>
      <c r="Q70" s="18" t="s">
        <v>11</v>
      </c>
      <c r="R70" s="3" t="s">
        <v>12</v>
      </c>
      <c r="S70" s="18" t="str">
        <f t="shared" si="3"/>
        <v>Secondary</v>
      </c>
      <c r="T70" s="17" t="s">
        <v>287</v>
      </c>
      <c r="U70" s="17" t="s">
        <v>288</v>
      </c>
      <c r="V70" s="18">
        <v>1.07</v>
      </c>
      <c r="W70" s="3" t="s">
        <v>15</v>
      </c>
      <c r="X70" s="18"/>
      <c r="Y70" s="18"/>
      <c r="Z70" s="18"/>
      <c r="AA70" s="18"/>
      <c r="AB70" s="18"/>
      <c r="AC70" s="18"/>
      <c r="AD70" s="18"/>
      <c r="AE70" s="18"/>
      <c r="AF70" s="18"/>
      <c r="AG70" s="18"/>
      <c r="AH70" s="18"/>
      <c r="AI70" s="20"/>
    </row>
    <row r="71" spans="2:35" ht="15" customHeight="1" x14ac:dyDescent="0.25">
      <c r="B71" s="3">
        <v>101612</v>
      </c>
      <c r="C71" s="35" t="str">
        <f>IF(ISNA(VLOOKUP(FY17projects[[#This Row],[UPC]],public,2,FALSE)),IF(ISNA(VLOOKUP(FY17projects[[#This Row],[UPC]],data,2,FALSE)),"NOSYP","INSYP"),"PUBLIC")</f>
        <v>NOSYP</v>
      </c>
      <c r="D71" s="3" t="str">
        <f>IFERROR(IFERROR(VLOOKUP(FY17projects[[#This Row],[UPC]],public,2,FALSE),VLOOKUP(FY17projects[[#This Row],[UPC]],data,2,FALSE)),"N/A")</f>
        <v>N/A</v>
      </c>
      <c r="E71" s="18" t="str">
        <f>IFERROR(IFERROR(VLOOKUP(FY17projects[[#This Row],[UPC]],public,3,FALSE),VLOOKUP(FY17projects[[#This Row],[UPC]],data,3,FALSE)),"N/A")</f>
        <v>N/A</v>
      </c>
      <c r="F71" s="27" t="str">
        <f>IF(FY17projects[[#This Row],[SYIP]]="PUBLIC",HYPERLINK(CONCATENATE("http://syip.virginiadot.org/Pages/lineitemDetails.aspx?syp_scenario_id=",D71,"&amp;line_item_id=",E71),"SYIP Details"),IF(FY17projects[[#This Row],[SYIP]]="INSYP","N/A","N/A"))</f>
        <v>N/A</v>
      </c>
      <c r="G71" s="5" t="s">
        <v>289</v>
      </c>
      <c r="H71" s="3" t="s">
        <v>290</v>
      </c>
      <c r="I71" s="4" t="str">
        <f t="shared" si="2"/>
        <v>Brandon.Bennett@VDOT.virginia.gov</v>
      </c>
      <c r="J71" s="5" t="s">
        <v>36</v>
      </c>
      <c r="K71" s="5" t="s">
        <v>289</v>
      </c>
      <c r="L71" s="3" t="s">
        <v>7</v>
      </c>
      <c r="M71" s="3" t="s">
        <v>285</v>
      </c>
      <c r="N71" s="3" t="s">
        <v>22</v>
      </c>
      <c r="O71" s="5" t="s">
        <v>8</v>
      </c>
      <c r="P71" s="5" t="s">
        <v>286</v>
      </c>
      <c r="Q71" s="3" t="s">
        <v>11</v>
      </c>
      <c r="R71" s="3" t="s">
        <v>12</v>
      </c>
      <c r="S71" s="3" t="str">
        <f t="shared" si="3"/>
        <v>Secondary</v>
      </c>
      <c r="T71" s="5" t="s">
        <v>291</v>
      </c>
      <c r="U71" s="5" t="s">
        <v>292</v>
      </c>
      <c r="V71" s="3">
        <v>0.16500000000000001</v>
      </c>
      <c r="W71" s="3" t="s">
        <v>15</v>
      </c>
      <c r="X71" s="3"/>
      <c r="Y71" s="3"/>
      <c r="Z71" s="3"/>
      <c r="AA71" s="3"/>
      <c r="AB71" s="3"/>
      <c r="AC71" s="3"/>
      <c r="AD71" s="3"/>
      <c r="AE71" s="3"/>
      <c r="AF71" s="3"/>
      <c r="AG71" s="3"/>
      <c r="AH71" s="3"/>
      <c r="AI71" s="20"/>
    </row>
    <row r="72" spans="2:35" ht="43.5" customHeight="1" x14ac:dyDescent="0.25">
      <c r="B72" s="3">
        <v>107678</v>
      </c>
      <c r="C72" s="35" t="str">
        <f>IF(ISNA(VLOOKUP(FY17projects[[#This Row],[UPC]],public,2,FALSE)),IF(ISNA(VLOOKUP(FY17projects[[#This Row],[UPC]],data,2,FALSE)),"NOSYP","INSYP"),"PUBLIC")</f>
        <v>PUBLIC</v>
      </c>
      <c r="D72" s="3">
        <f>IFERROR(IFERROR(VLOOKUP(FY17projects[[#This Row],[UPC]],public,2,FALSE),VLOOKUP(FY17projects[[#This Row],[UPC]],data,2,FALSE)),"N/A")</f>
        <v>226</v>
      </c>
      <c r="E72" s="18">
        <f>IFERROR(IFERROR(VLOOKUP(FY17projects[[#This Row],[UPC]],public,3,FALSE),VLOOKUP(FY17projects[[#This Row],[UPC]],data,3,FALSE)),"N/A")</f>
        <v>1427435</v>
      </c>
      <c r="F72" s="27" t="str">
        <f>IF(FY17projects[[#This Row],[SYIP]]="PUBLIC",HYPERLINK(CONCATENATE("http://syip.virginiadot.org/Pages/lineitemDetails.aspx?syp_scenario_id=",D72,"&amp;line_item_id=",E72),"SYIP Details"),IF(FY17projects[[#This Row],[SYIP]]="INSYP","N/A","N/A"))</f>
        <v>SYIP Details</v>
      </c>
      <c r="G72" s="5" t="s">
        <v>293</v>
      </c>
      <c r="H72" s="3" t="s">
        <v>159</v>
      </c>
      <c r="I72" s="4" t="str">
        <f t="shared" si="2"/>
        <v>Bryan.Glover@VDOT.virginia.gov</v>
      </c>
      <c r="J72" s="5" t="s">
        <v>70</v>
      </c>
      <c r="K72" s="5" t="s">
        <v>294</v>
      </c>
      <c r="L72" s="3" t="s">
        <v>7</v>
      </c>
      <c r="M72" s="3" t="s">
        <v>295</v>
      </c>
      <c r="N72" s="3" t="s">
        <v>10</v>
      </c>
      <c r="O72" s="5" t="s">
        <v>8</v>
      </c>
      <c r="P72" s="5" t="s">
        <v>296</v>
      </c>
      <c r="Q72" s="3" t="s">
        <v>23</v>
      </c>
      <c r="R72" s="3" t="s">
        <v>155</v>
      </c>
      <c r="S72" s="3" t="str">
        <f t="shared" si="3"/>
        <v>Urban</v>
      </c>
      <c r="T72" s="5" t="s">
        <v>297</v>
      </c>
      <c r="U72" s="5" t="s">
        <v>298</v>
      </c>
      <c r="V72" s="3">
        <v>0.01</v>
      </c>
      <c r="W72" s="3" t="s">
        <v>15</v>
      </c>
      <c r="X72" s="3"/>
      <c r="Y72" s="3"/>
      <c r="Z72" s="3"/>
      <c r="AA72" s="3"/>
      <c r="AB72" s="3"/>
      <c r="AC72" s="3"/>
      <c r="AD72" s="3"/>
      <c r="AE72" s="3"/>
      <c r="AF72" s="3"/>
      <c r="AG72" s="3"/>
      <c r="AH72" s="3"/>
      <c r="AI72" s="20"/>
    </row>
    <row r="73" spans="2:35" ht="29.25" customHeight="1" x14ac:dyDescent="0.25">
      <c r="B73" s="3">
        <v>105659</v>
      </c>
      <c r="C73" s="35" t="str">
        <f>IF(ISNA(VLOOKUP(FY17projects[[#This Row],[UPC]],public,2,FALSE)),IF(ISNA(VLOOKUP(FY17projects[[#This Row],[UPC]],data,2,FALSE)),"NOSYP","INSYP"),"PUBLIC")</f>
        <v>PUBLIC</v>
      </c>
      <c r="D73" s="3">
        <f>IFERROR(IFERROR(VLOOKUP(FY17projects[[#This Row],[UPC]],public,2,FALSE),VLOOKUP(FY17projects[[#This Row],[UPC]],data,2,FALSE)),"N/A")</f>
        <v>226</v>
      </c>
      <c r="E73" s="18">
        <f>IFERROR(IFERROR(VLOOKUP(FY17projects[[#This Row],[UPC]],public,3,FALSE),VLOOKUP(FY17projects[[#This Row],[UPC]],data,3,FALSE)),"N/A")</f>
        <v>1335056</v>
      </c>
      <c r="F73" s="27" t="str">
        <f>IF(FY17projects[[#This Row],[SYIP]]="PUBLIC",HYPERLINK(CONCATENATE("http://syip.virginiadot.org/Pages/lineitemDetails.aspx?syp_scenario_id=",D73,"&amp;line_item_id=",E73),"SYIP Details"),IF(FY17projects[[#This Row],[SYIP]]="INSYP","N/A","N/A"))</f>
        <v>SYIP Details</v>
      </c>
      <c r="G73" s="5" t="s">
        <v>299</v>
      </c>
      <c r="H73" s="3" t="s">
        <v>290</v>
      </c>
      <c r="I73" s="4" t="str">
        <f t="shared" si="2"/>
        <v>Brandon.Bennett@VDOT.virginia.gov</v>
      </c>
      <c r="J73" s="5" t="s">
        <v>36</v>
      </c>
      <c r="K73" s="5" t="s">
        <v>300</v>
      </c>
      <c r="L73" s="3" t="s">
        <v>7</v>
      </c>
      <c r="M73" s="3" t="s">
        <v>64</v>
      </c>
      <c r="N73" s="3" t="s">
        <v>22</v>
      </c>
      <c r="O73" s="5" t="s">
        <v>8</v>
      </c>
      <c r="P73" s="5" t="s">
        <v>65</v>
      </c>
      <c r="Q73" s="3" t="s">
        <v>11</v>
      </c>
      <c r="R73" s="3" t="s">
        <v>12</v>
      </c>
      <c r="S73" s="3" t="str">
        <f t="shared" si="3"/>
        <v>Secondary</v>
      </c>
      <c r="T73" s="5"/>
      <c r="U73" s="5" t="s">
        <v>301</v>
      </c>
      <c r="V73" s="3">
        <v>0.78</v>
      </c>
      <c r="W73" s="3" t="s">
        <v>15</v>
      </c>
      <c r="X73" s="3"/>
      <c r="Y73" s="3"/>
      <c r="Z73" s="3"/>
      <c r="AA73" s="3"/>
      <c r="AB73" s="3">
        <v>0.78</v>
      </c>
      <c r="AC73" s="3"/>
      <c r="AD73" s="3"/>
      <c r="AE73" s="3"/>
      <c r="AF73" s="3"/>
      <c r="AG73" s="3" t="s">
        <v>52</v>
      </c>
      <c r="AH73" s="3"/>
      <c r="AI73" s="20"/>
    </row>
    <row r="74" spans="2:35" ht="29.25" customHeight="1" x14ac:dyDescent="0.25">
      <c r="B74" s="3">
        <v>107246</v>
      </c>
      <c r="C74" s="35" t="str">
        <f>IF(ISNA(VLOOKUP(FY17projects[[#This Row],[UPC]],public,2,FALSE)),IF(ISNA(VLOOKUP(FY17projects[[#This Row],[UPC]],data,2,FALSE)),"NOSYP","INSYP"),"PUBLIC")</f>
        <v>PUBLIC</v>
      </c>
      <c r="D74" s="3">
        <f>IFERROR(IFERROR(VLOOKUP(FY17projects[[#This Row],[UPC]],public,2,FALSE),VLOOKUP(FY17projects[[#This Row],[UPC]],data,2,FALSE)),"N/A")</f>
        <v>226</v>
      </c>
      <c r="E74" s="18">
        <f>IFERROR(IFERROR(VLOOKUP(FY17projects[[#This Row],[UPC]],public,3,FALSE),VLOOKUP(FY17projects[[#This Row],[UPC]],data,3,FALSE)),"N/A")</f>
        <v>1419091</v>
      </c>
      <c r="F74" s="27" t="str">
        <f>IF(FY17projects[[#This Row],[SYIP]]="PUBLIC",HYPERLINK(CONCATENATE("http://syip.virginiadot.org/Pages/lineitemDetails.aspx?syp_scenario_id=",D74,"&amp;line_item_id=",E74),"SYIP Details"),IF(FY17projects[[#This Row],[SYIP]]="INSYP","N/A","N/A"))</f>
        <v>SYIP Details</v>
      </c>
      <c r="G74" s="17" t="s">
        <v>303</v>
      </c>
      <c r="H74" s="3" t="s">
        <v>283</v>
      </c>
      <c r="I74" s="16" t="str">
        <f t="shared" si="2"/>
        <v>Chase.Buchanan@VDOT.virginia.gov</v>
      </c>
      <c r="J74" s="17" t="s">
        <v>80</v>
      </c>
      <c r="K74" s="17" t="s">
        <v>304</v>
      </c>
      <c r="L74" s="18" t="s">
        <v>7</v>
      </c>
      <c r="M74" s="18" t="s">
        <v>305</v>
      </c>
      <c r="N74" s="18" t="s">
        <v>10</v>
      </c>
      <c r="O74" s="17" t="s">
        <v>8</v>
      </c>
      <c r="P74" s="17" t="s">
        <v>9</v>
      </c>
      <c r="Q74" s="18" t="s">
        <v>73</v>
      </c>
      <c r="R74" s="3" t="s">
        <v>155</v>
      </c>
      <c r="S74" s="18" t="str">
        <f t="shared" si="3"/>
        <v>Urban</v>
      </c>
      <c r="T74" s="17"/>
      <c r="U74" s="17" t="s">
        <v>306</v>
      </c>
      <c r="V74" s="18">
        <v>5</v>
      </c>
      <c r="W74" s="3" t="s">
        <v>15</v>
      </c>
      <c r="X74" s="18"/>
      <c r="Y74" s="18"/>
      <c r="Z74" s="18"/>
      <c r="AA74" s="18"/>
      <c r="AB74" s="18"/>
      <c r="AC74" s="18"/>
      <c r="AD74" s="18"/>
      <c r="AE74" s="18"/>
      <c r="AF74" s="18"/>
      <c r="AG74" s="18"/>
      <c r="AH74" s="18"/>
      <c r="AI74" s="20"/>
    </row>
    <row r="75" spans="2:35" ht="15" customHeight="1" x14ac:dyDescent="0.25">
      <c r="B75" s="3">
        <v>107690</v>
      </c>
      <c r="C75" s="35" t="str">
        <f>IF(ISNA(VLOOKUP(FY17projects[[#This Row],[UPC]],public,2,FALSE)),IF(ISNA(VLOOKUP(FY17projects[[#This Row],[UPC]],data,2,FALSE)),"NOSYP","INSYP"),"PUBLIC")</f>
        <v>PUBLIC</v>
      </c>
      <c r="D75" s="3">
        <f>IFERROR(IFERROR(VLOOKUP(FY17projects[[#This Row],[UPC]],public,2,FALSE),VLOOKUP(FY17projects[[#This Row],[UPC]],data,2,FALSE)),"N/A")</f>
        <v>226</v>
      </c>
      <c r="E75" s="18">
        <f>IFERROR(IFERROR(VLOOKUP(FY17projects[[#This Row],[UPC]],public,3,FALSE),VLOOKUP(FY17projects[[#This Row],[UPC]],data,3,FALSE)),"N/A")</f>
        <v>1427457</v>
      </c>
      <c r="F75" s="27" t="str">
        <f>IF(FY17projects[[#This Row],[SYIP]]="PUBLIC",HYPERLINK(CONCATENATE("http://syip.virginiadot.org/Pages/lineitemDetails.aspx?syp_scenario_id=",D75,"&amp;line_item_id=",E75),"SYIP Details"),IF(FY17projects[[#This Row],[SYIP]]="INSYP","N/A","N/A"))</f>
        <v>SYIP Details</v>
      </c>
      <c r="G75" s="17" t="s">
        <v>307</v>
      </c>
      <c r="H75" s="3" t="s">
        <v>308</v>
      </c>
      <c r="I75" s="16" t="str">
        <f t="shared" si="2"/>
        <v>KR.Plummer@VDOT.virginia.gov</v>
      </c>
      <c r="J75" s="17" t="s">
        <v>80</v>
      </c>
      <c r="K75" s="17" t="s">
        <v>309</v>
      </c>
      <c r="L75" s="18" t="s">
        <v>7</v>
      </c>
      <c r="M75" s="18" t="s">
        <v>310</v>
      </c>
      <c r="N75" s="18" t="s">
        <v>22</v>
      </c>
      <c r="O75" s="17" t="s">
        <v>8</v>
      </c>
      <c r="P75" s="17" t="s">
        <v>311</v>
      </c>
      <c r="Q75" s="18" t="s">
        <v>312</v>
      </c>
      <c r="R75" s="3" t="s">
        <v>155</v>
      </c>
      <c r="S75" s="18" t="str">
        <f t="shared" si="3"/>
        <v>Urban</v>
      </c>
      <c r="T75" s="17" t="s">
        <v>313</v>
      </c>
      <c r="U75" s="17" t="s">
        <v>314</v>
      </c>
      <c r="V75" s="18">
        <v>7.0000000000000007E-2</v>
      </c>
      <c r="W75" s="3" t="s">
        <v>15</v>
      </c>
      <c r="X75" s="18"/>
      <c r="Y75" s="18"/>
      <c r="Z75" s="18"/>
      <c r="AA75" s="18"/>
      <c r="AB75" s="18"/>
      <c r="AC75" s="18"/>
      <c r="AD75" s="18"/>
      <c r="AE75" s="18"/>
      <c r="AF75" s="18"/>
      <c r="AG75" s="18"/>
      <c r="AH75" s="18"/>
      <c r="AI75" s="20"/>
    </row>
    <row r="76" spans="2:35" ht="57.75" customHeight="1" x14ac:dyDescent="0.25">
      <c r="B76" s="3">
        <v>108147</v>
      </c>
      <c r="C76" s="35" t="str">
        <f>IF(ISNA(VLOOKUP(FY17projects[[#This Row],[UPC]],public,2,FALSE)),IF(ISNA(VLOOKUP(FY17projects[[#This Row],[UPC]],data,2,FALSE)),"NOSYP","INSYP"),"PUBLIC")</f>
        <v>PUBLIC</v>
      </c>
      <c r="D76" s="3">
        <f>IFERROR(IFERROR(VLOOKUP(FY17projects[[#This Row],[UPC]],public,2,FALSE),VLOOKUP(FY17projects[[#This Row],[UPC]],data,2,FALSE)),"N/A")</f>
        <v>226</v>
      </c>
      <c r="E76" s="18">
        <f>IFERROR(IFERROR(VLOOKUP(FY17projects[[#This Row],[UPC]],public,3,FALSE),VLOOKUP(FY17projects[[#This Row],[UPC]],data,3,FALSE)),"N/A")</f>
        <v>1435852</v>
      </c>
      <c r="F76" s="27" t="str">
        <f>IF(FY17projects[[#This Row],[SYIP]]="PUBLIC",HYPERLINK(CONCATENATE("http://syip.virginiadot.org/Pages/lineitemDetails.aspx?syp_scenario_id=",D76,"&amp;line_item_id=",E76),"SYIP Details"),IF(FY17projects[[#This Row],[SYIP]]="INSYP","N/A","N/A"))</f>
        <v>SYIP Details</v>
      </c>
      <c r="G76" s="17" t="s">
        <v>315</v>
      </c>
      <c r="H76" s="3" t="s">
        <v>114</v>
      </c>
      <c r="I76" s="16" t="str">
        <f t="shared" si="2"/>
        <v>Anthony.Mullins@VDOT.virginia.gov</v>
      </c>
      <c r="J76" s="17" t="s">
        <v>115</v>
      </c>
      <c r="K76" s="17" t="s">
        <v>316</v>
      </c>
      <c r="L76" s="18" t="s">
        <v>7</v>
      </c>
      <c r="M76" s="18" t="s">
        <v>6</v>
      </c>
      <c r="N76" s="18" t="s">
        <v>10</v>
      </c>
      <c r="O76" s="17" t="s">
        <v>8</v>
      </c>
      <c r="P76" s="17" t="s">
        <v>9</v>
      </c>
      <c r="Q76" s="18" t="s">
        <v>11</v>
      </c>
      <c r="R76" s="3" t="s">
        <v>24</v>
      </c>
      <c r="S76" s="18" t="str">
        <f t="shared" si="3"/>
        <v>Primary</v>
      </c>
      <c r="T76" s="17" t="s">
        <v>317</v>
      </c>
      <c r="U76" s="17" t="s">
        <v>318</v>
      </c>
      <c r="V76" s="18">
        <v>7</v>
      </c>
      <c r="W76" s="3" t="s">
        <v>15</v>
      </c>
      <c r="X76" s="18"/>
      <c r="Y76" s="18"/>
      <c r="Z76" s="18"/>
      <c r="AA76" s="18"/>
      <c r="AB76" s="18">
        <v>7</v>
      </c>
      <c r="AC76" s="18"/>
      <c r="AD76" s="18"/>
      <c r="AE76" s="18"/>
      <c r="AF76" s="18"/>
      <c r="AG76" s="18" t="s">
        <v>52</v>
      </c>
      <c r="AH76" s="18"/>
      <c r="AI76" s="20"/>
    </row>
    <row r="77" spans="2:35" ht="29.25" customHeight="1" x14ac:dyDescent="0.25">
      <c r="B77" s="3">
        <v>107684</v>
      </c>
      <c r="C77" s="35" t="str">
        <f>IF(ISNA(VLOOKUP(FY17projects[[#This Row],[UPC]],public,2,FALSE)),IF(ISNA(VLOOKUP(FY17projects[[#This Row],[UPC]],data,2,FALSE)),"NOSYP","INSYP"),"PUBLIC")</f>
        <v>PUBLIC</v>
      </c>
      <c r="D77" s="3">
        <f>IFERROR(IFERROR(VLOOKUP(FY17projects[[#This Row],[UPC]],public,2,FALSE),VLOOKUP(FY17projects[[#This Row],[UPC]],data,2,FALSE)),"N/A")</f>
        <v>226</v>
      </c>
      <c r="E77" s="18">
        <f>IFERROR(IFERROR(VLOOKUP(FY17projects[[#This Row],[UPC]],public,3,FALSE),VLOOKUP(FY17projects[[#This Row],[UPC]],data,3,FALSE)),"N/A")</f>
        <v>1427451</v>
      </c>
      <c r="F77" s="27" t="str">
        <f>IF(FY17projects[[#This Row],[SYIP]]="PUBLIC",HYPERLINK(CONCATENATE("http://syip.virginiadot.org/Pages/lineitemDetails.aspx?syp_scenario_id=",D77,"&amp;line_item_id=",E77),"SYIP Details"),IF(FY17projects[[#This Row],[SYIP]]="INSYP","N/A","N/A"))</f>
        <v>SYIP Details</v>
      </c>
      <c r="G77" s="17" t="s">
        <v>319</v>
      </c>
      <c r="H77" s="3" t="s">
        <v>308</v>
      </c>
      <c r="I77" s="16" t="str">
        <f t="shared" si="2"/>
        <v>KR.Plummer@VDOT.virginia.gov</v>
      </c>
      <c r="J77" s="17" t="s">
        <v>80</v>
      </c>
      <c r="K77" s="17" t="s">
        <v>320</v>
      </c>
      <c r="L77" s="18" t="s">
        <v>7</v>
      </c>
      <c r="M77" s="18" t="s">
        <v>321</v>
      </c>
      <c r="N77" s="18" t="s">
        <v>22</v>
      </c>
      <c r="O77" s="17" t="s">
        <v>8</v>
      </c>
      <c r="P77" s="17" t="s">
        <v>322</v>
      </c>
      <c r="Q77" s="18" t="s">
        <v>312</v>
      </c>
      <c r="R77" s="3" t="s">
        <v>155</v>
      </c>
      <c r="S77" s="18" t="str">
        <f t="shared" si="3"/>
        <v>Urban</v>
      </c>
      <c r="T77" s="17" t="s">
        <v>323</v>
      </c>
      <c r="U77" s="17" t="s">
        <v>323</v>
      </c>
      <c r="V77" s="18">
        <v>0.15</v>
      </c>
      <c r="W77" s="3" t="s">
        <v>15</v>
      </c>
      <c r="X77" s="18"/>
      <c r="Y77" s="18"/>
      <c r="Z77" s="18"/>
      <c r="AA77" s="18"/>
      <c r="AB77" s="18"/>
      <c r="AC77" s="18"/>
      <c r="AD77" s="18"/>
      <c r="AE77" s="18"/>
      <c r="AF77" s="18"/>
      <c r="AG77" s="18"/>
      <c r="AH77" s="18"/>
      <c r="AI77" s="20"/>
    </row>
    <row r="78" spans="2:35" ht="29.25" customHeight="1" x14ac:dyDescent="0.25">
      <c r="B78" s="3">
        <v>97814</v>
      </c>
      <c r="C78" s="35" t="str">
        <f>IF(ISNA(VLOOKUP(FY17projects[[#This Row],[UPC]],public,2,FALSE)),IF(ISNA(VLOOKUP(FY17projects[[#This Row],[UPC]],data,2,FALSE)),"NOSYP","INSYP"),"PUBLIC")</f>
        <v>PUBLIC</v>
      </c>
      <c r="D78" s="3">
        <f>IFERROR(IFERROR(VLOOKUP(FY17projects[[#This Row],[UPC]],public,2,FALSE),VLOOKUP(FY17projects[[#This Row],[UPC]],data,2,FALSE)),"N/A")</f>
        <v>222</v>
      </c>
      <c r="E78" s="18">
        <f>IFERROR(IFERROR(VLOOKUP(FY17projects[[#This Row],[UPC]],public,3,FALSE),VLOOKUP(FY17projects[[#This Row],[UPC]],data,3,FALSE)),"N/A")</f>
        <v>957020</v>
      </c>
      <c r="F78" s="27" t="str">
        <f>IF(FY17projects[[#This Row],[SYIP]]="PUBLIC",HYPERLINK(CONCATENATE("http://syip.virginiadot.org/Pages/lineitemDetails.aspx?syp_scenario_id=",D78,"&amp;line_item_id=",E78),"SYIP Details"),IF(FY17projects[[#This Row],[SYIP]]="INSYP","N/A","N/A"))</f>
        <v>SYIP Details</v>
      </c>
      <c r="G78" s="17" t="s">
        <v>324</v>
      </c>
      <c r="H78" s="3" t="s">
        <v>283</v>
      </c>
      <c r="I78" s="16" t="str">
        <f t="shared" si="2"/>
        <v>Chase.Buchanan@VDOT.virginia.gov</v>
      </c>
      <c r="J78" s="17" t="s">
        <v>85</v>
      </c>
      <c r="K78" s="17" t="s">
        <v>325</v>
      </c>
      <c r="L78" s="18" t="s">
        <v>7</v>
      </c>
      <c r="M78" s="18" t="s">
        <v>326</v>
      </c>
      <c r="N78" s="18" t="s">
        <v>22</v>
      </c>
      <c r="O78" s="17" t="s">
        <v>8</v>
      </c>
      <c r="P78" s="17" t="s">
        <v>21</v>
      </c>
      <c r="Q78" s="18" t="s">
        <v>73</v>
      </c>
      <c r="R78" s="3" t="s">
        <v>327</v>
      </c>
      <c r="S78" s="18" t="str">
        <f t="shared" si="3"/>
        <v>Enhancement</v>
      </c>
      <c r="T78" s="17"/>
      <c r="U78" s="17"/>
      <c r="V78" s="18"/>
      <c r="W78" s="3"/>
      <c r="X78" s="18"/>
      <c r="Y78" s="18">
        <v>0.4</v>
      </c>
      <c r="Z78" s="18"/>
      <c r="AA78" s="18"/>
      <c r="AB78" s="18"/>
      <c r="AC78" s="18"/>
      <c r="AD78" s="18"/>
      <c r="AE78" s="18"/>
      <c r="AF78" s="18"/>
      <c r="AG78" s="18" t="s">
        <v>52</v>
      </c>
      <c r="AH78" s="18"/>
      <c r="AI78" s="20"/>
    </row>
    <row r="79" spans="2:35" ht="29.25" customHeight="1" x14ac:dyDescent="0.25">
      <c r="B79" s="3">
        <v>107247</v>
      </c>
      <c r="C79" s="35" t="str">
        <f>IF(ISNA(VLOOKUP(FY17projects[[#This Row],[UPC]],public,2,FALSE)),IF(ISNA(VLOOKUP(FY17projects[[#This Row],[UPC]],data,2,FALSE)),"NOSYP","INSYP"),"PUBLIC")</f>
        <v>PUBLIC</v>
      </c>
      <c r="D79" s="3">
        <f>IFERROR(IFERROR(VLOOKUP(FY17projects[[#This Row],[UPC]],public,2,FALSE),VLOOKUP(FY17projects[[#This Row],[UPC]],data,2,FALSE)),"N/A")</f>
        <v>226</v>
      </c>
      <c r="E79" s="18">
        <f>IFERROR(IFERROR(VLOOKUP(FY17projects[[#This Row],[UPC]],public,3,FALSE),VLOOKUP(FY17projects[[#This Row],[UPC]],data,3,FALSE)),"N/A")</f>
        <v>1419090</v>
      </c>
      <c r="F79" s="27" t="str">
        <f>IF(FY17projects[[#This Row],[SYIP]]="PUBLIC",HYPERLINK(CONCATENATE("http://syip.virginiadot.org/Pages/lineitemDetails.aspx?syp_scenario_id=",D79,"&amp;line_item_id=",E79),"SYIP Details"),IF(FY17projects[[#This Row],[SYIP]]="INSYP","N/A","N/A"))</f>
        <v>SYIP Details</v>
      </c>
      <c r="G79" s="17" t="s">
        <v>303</v>
      </c>
      <c r="H79" s="3" t="s">
        <v>283</v>
      </c>
      <c r="I79" s="16" t="str">
        <f t="shared" si="2"/>
        <v>Chase.Buchanan@VDOT.virginia.gov</v>
      </c>
      <c r="J79" s="17" t="s">
        <v>80</v>
      </c>
      <c r="K79" s="17" t="s">
        <v>328</v>
      </c>
      <c r="L79" s="18" t="s">
        <v>7</v>
      </c>
      <c r="M79" s="18" t="s">
        <v>326</v>
      </c>
      <c r="N79" s="18" t="s">
        <v>22</v>
      </c>
      <c r="O79" s="17" t="s">
        <v>8</v>
      </c>
      <c r="P79" s="17" t="s">
        <v>21</v>
      </c>
      <c r="Q79" s="18" t="s">
        <v>73</v>
      </c>
      <c r="R79" s="3" t="s">
        <v>155</v>
      </c>
      <c r="S79" s="18" t="str">
        <f t="shared" si="3"/>
        <v>Urban</v>
      </c>
      <c r="T79" s="17" t="s">
        <v>74</v>
      </c>
      <c r="U79" s="17" t="s">
        <v>117</v>
      </c>
      <c r="V79" s="18">
        <v>5</v>
      </c>
      <c r="W79" s="3" t="s">
        <v>15</v>
      </c>
      <c r="X79" s="18"/>
      <c r="Y79" s="18"/>
      <c r="Z79" s="18"/>
      <c r="AA79" s="18"/>
      <c r="AB79" s="18"/>
      <c r="AC79" s="18"/>
      <c r="AD79" s="18"/>
      <c r="AE79" s="18"/>
      <c r="AF79" s="18"/>
      <c r="AG79" s="18"/>
      <c r="AH79" s="18"/>
      <c r="AI79" s="20"/>
    </row>
    <row r="80" spans="2:35" ht="29.25" customHeight="1" x14ac:dyDescent="0.25">
      <c r="B80" s="3">
        <v>56389</v>
      </c>
      <c r="C80" s="35" t="str">
        <f>IF(ISNA(VLOOKUP(FY17projects[[#This Row],[UPC]],public,2,FALSE)),IF(ISNA(VLOOKUP(FY17projects[[#This Row],[UPC]],data,2,FALSE)),"NOSYP","INSYP"),"PUBLIC")</f>
        <v>PUBLIC</v>
      </c>
      <c r="D80" s="3">
        <f>IFERROR(IFERROR(VLOOKUP(FY17projects[[#This Row],[UPC]],public,2,FALSE),VLOOKUP(FY17projects[[#This Row],[UPC]],data,2,FALSE)),"N/A")</f>
        <v>77</v>
      </c>
      <c r="E80" s="18">
        <f>IFERROR(IFERROR(VLOOKUP(FY17projects[[#This Row],[UPC]],public,3,FALSE),VLOOKUP(FY17projects[[#This Row],[UPC]],data,3,FALSE)),"N/A")</f>
        <v>61610</v>
      </c>
      <c r="F80" s="27" t="str">
        <f>IF(FY17projects[[#This Row],[SYIP]]="PUBLIC",HYPERLINK(CONCATENATE("http://syip.virginiadot.org/Pages/lineitemDetails.aspx?syp_scenario_id=",D80,"&amp;line_item_id=",E80),"SYIP Details"),IF(FY17projects[[#This Row],[SYIP]]="INSYP","N/A","N/A"))</f>
        <v>SYIP Details</v>
      </c>
      <c r="G80" s="17" t="s">
        <v>329</v>
      </c>
      <c r="H80" s="3" t="s">
        <v>283</v>
      </c>
      <c r="I80" s="16" t="str">
        <f t="shared" si="2"/>
        <v>Chase.Buchanan@VDOT.virginia.gov</v>
      </c>
      <c r="J80" s="17" t="s">
        <v>330</v>
      </c>
      <c r="K80" s="17" t="s">
        <v>331</v>
      </c>
      <c r="L80" s="18" t="s">
        <v>7</v>
      </c>
      <c r="M80" s="18" t="s">
        <v>211</v>
      </c>
      <c r="N80" s="18" t="s">
        <v>31</v>
      </c>
      <c r="O80" s="17" t="s">
        <v>8</v>
      </c>
      <c r="P80" s="17" t="s">
        <v>212</v>
      </c>
      <c r="Q80" s="18" t="s">
        <v>11</v>
      </c>
      <c r="R80" s="3" t="s">
        <v>24</v>
      </c>
      <c r="S80" s="18" t="str">
        <f t="shared" si="3"/>
        <v>Primary</v>
      </c>
      <c r="T80" s="17" t="s">
        <v>332</v>
      </c>
      <c r="U80" s="17" t="s">
        <v>333</v>
      </c>
      <c r="V80" s="18">
        <v>0</v>
      </c>
      <c r="W80" s="3" t="s">
        <v>15</v>
      </c>
      <c r="X80" s="18"/>
      <c r="Y80" s="18"/>
      <c r="Z80" s="18"/>
      <c r="AA80" s="18"/>
      <c r="AB80" s="18"/>
      <c r="AC80" s="18"/>
      <c r="AD80" s="18"/>
      <c r="AE80" s="18"/>
      <c r="AF80" s="18"/>
      <c r="AG80" s="18"/>
      <c r="AH80" s="18"/>
      <c r="AI80" s="20"/>
    </row>
    <row r="81" spans="2:37" ht="43.5" customHeight="1" x14ac:dyDescent="0.25">
      <c r="B81" s="3">
        <v>101120</v>
      </c>
      <c r="C81" s="35" t="str">
        <f>IF(ISNA(VLOOKUP(FY17projects[[#This Row],[UPC]],public,2,FALSE)),IF(ISNA(VLOOKUP(FY17projects[[#This Row],[UPC]],data,2,FALSE)),"NOSYP","INSYP"),"PUBLIC")</f>
        <v>PUBLIC</v>
      </c>
      <c r="D81" s="3">
        <f>IFERROR(IFERROR(VLOOKUP(FY17projects[[#This Row],[UPC]],public,2,FALSE),VLOOKUP(FY17projects[[#This Row],[UPC]],data,2,FALSE)),"N/A")</f>
        <v>193</v>
      </c>
      <c r="E81" s="18">
        <f>IFERROR(IFERROR(VLOOKUP(FY17projects[[#This Row],[UPC]],public,3,FALSE),VLOOKUP(FY17projects[[#This Row],[UPC]],data,3,FALSE)),"N/A")</f>
        <v>1070996</v>
      </c>
      <c r="F81" s="27" t="str">
        <f>IF(FY17projects[[#This Row],[SYIP]]="PUBLIC",HYPERLINK(CONCATENATE("http://syip.virginiadot.org/Pages/lineitemDetails.aspx?syp_scenario_id=",D81,"&amp;line_item_id=",E81),"SYIP Details"),IF(FY17projects[[#This Row],[SYIP]]="INSYP","N/A","N/A"))</f>
        <v>SYIP Details</v>
      </c>
      <c r="G81" s="5" t="s">
        <v>334</v>
      </c>
      <c r="H81" s="3" t="s">
        <v>114</v>
      </c>
      <c r="I81" s="4" t="str">
        <f t="shared" si="2"/>
        <v>Anthony.Mullins@VDOT.virginia.gov</v>
      </c>
      <c r="J81" s="5" t="s">
        <v>80</v>
      </c>
      <c r="K81" s="5" t="s">
        <v>335</v>
      </c>
      <c r="L81" s="3" t="s">
        <v>7</v>
      </c>
      <c r="M81" s="3" t="s">
        <v>6</v>
      </c>
      <c r="N81" s="3" t="s">
        <v>10</v>
      </c>
      <c r="O81" s="5" t="s">
        <v>8</v>
      </c>
      <c r="P81" s="5" t="s">
        <v>9</v>
      </c>
      <c r="Q81" s="3" t="s">
        <v>11</v>
      </c>
      <c r="R81" s="3" t="s">
        <v>52</v>
      </c>
      <c r="S81" s="3" t="str">
        <f t="shared" si="3"/>
        <v>Miscellaneous</v>
      </c>
      <c r="T81" s="5" t="s">
        <v>74</v>
      </c>
      <c r="U81" s="5" t="s">
        <v>74</v>
      </c>
      <c r="V81" s="3"/>
      <c r="W81" s="3"/>
      <c r="X81" s="3"/>
      <c r="Y81" s="3"/>
      <c r="Z81" s="3"/>
      <c r="AA81" s="3"/>
      <c r="AB81" s="3"/>
      <c r="AC81" s="3"/>
      <c r="AD81" s="3"/>
      <c r="AE81" s="3"/>
      <c r="AF81" s="3"/>
      <c r="AG81" s="3"/>
      <c r="AH81" s="3"/>
      <c r="AI81" s="6"/>
    </row>
    <row r="82" spans="2:37" ht="15" customHeight="1" x14ac:dyDescent="0.25">
      <c r="B82" s="3">
        <v>102722</v>
      </c>
      <c r="C82" s="35" t="str">
        <f>IF(ISNA(VLOOKUP(FY17projects[[#This Row],[UPC]],public,2,FALSE)),IF(ISNA(VLOOKUP(FY17projects[[#This Row],[UPC]],data,2,FALSE)),"NOSYP","INSYP"),"PUBLIC")</f>
        <v>PUBLIC</v>
      </c>
      <c r="D82" s="3">
        <f>IFERROR(IFERROR(VLOOKUP(FY17projects[[#This Row],[UPC]],public,2,FALSE),VLOOKUP(FY17projects[[#This Row],[UPC]],data,2,FALSE)),"N/A")</f>
        <v>193</v>
      </c>
      <c r="E82" s="18">
        <f>IFERROR(IFERROR(VLOOKUP(FY17projects[[#This Row],[UPC]],public,3,FALSE),VLOOKUP(FY17projects[[#This Row],[UPC]],data,3,FALSE)),"N/A")</f>
        <v>1191372</v>
      </c>
      <c r="F82" s="27" t="str">
        <f>IF(FY17projects[[#This Row],[SYIP]]="PUBLIC",HYPERLINK(CONCATENATE("http://syip.virginiadot.org/Pages/lineitemDetails.aspx?syp_scenario_id=",D82,"&amp;line_item_id=",E82),"SYIP Details"),IF(FY17projects[[#This Row],[SYIP]]="INSYP","N/A","N/A"))</f>
        <v>SYIP Details</v>
      </c>
      <c r="G82" s="5" t="s">
        <v>336</v>
      </c>
      <c r="H82" s="3" t="s">
        <v>283</v>
      </c>
      <c r="I82" s="4" t="str">
        <f t="shared" si="2"/>
        <v>Chase.Buchanan@VDOT.virginia.gov</v>
      </c>
      <c r="J82" s="5" t="s">
        <v>36</v>
      </c>
      <c r="K82" s="5" t="s">
        <v>336</v>
      </c>
      <c r="L82" s="3" t="s">
        <v>7</v>
      </c>
      <c r="M82" s="3" t="s">
        <v>6</v>
      </c>
      <c r="N82" s="3" t="s">
        <v>10</v>
      </c>
      <c r="O82" s="5" t="s">
        <v>8</v>
      </c>
      <c r="P82" s="5" t="s">
        <v>9</v>
      </c>
      <c r="Q82" s="3" t="s">
        <v>73</v>
      </c>
      <c r="R82" s="3" t="s">
        <v>12</v>
      </c>
      <c r="S82" s="3" t="str">
        <f t="shared" si="3"/>
        <v>Secondary</v>
      </c>
      <c r="T82" s="5" t="s">
        <v>87</v>
      </c>
      <c r="U82" s="5" t="s">
        <v>87</v>
      </c>
      <c r="V82" s="3">
        <v>5.53</v>
      </c>
      <c r="W82" s="3" t="s">
        <v>15</v>
      </c>
      <c r="X82" s="3"/>
      <c r="Y82" s="3"/>
      <c r="Z82" s="3"/>
      <c r="AA82" s="3"/>
      <c r="AB82" s="3"/>
      <c r="AC82" s="3"/>
      <c r="AD82" s="3"/>
      <c r="AE82" s="3"/>
      <c r="AF82" s="3"/>
      <c r="AG82" s="3"/>
      <c r="AH82" s="3"/>
      <c r="AI82" s="20"/>
    </row>
    <row r="83" spans="2:37" ht="29.25" customHeight="1" x14ac:dyDescent="0.25">
      <c r="B83" s="3">
        <v>105662</v>
      </c>
      <c r="C83" s="35" t="str">
        <f>IF(ISNA(VLOOKUP(FY17projects[[#This Row],[UPC]],public,2,FALSE)),IF(ISNA(VLOOKUP(FY17projects[[#This Row],[UPC]],data,2,FALSE)),"NOSYP","INSYP"),"PUBLIC")</f>
        <v>PUBLIC</v>
      </c>
      <c r="D83" s="3">
        <f>IFERROR(IFERROR(VLOOKUP(FY17projects[[#This Row],[UPC]],public,2,FALSE),VLOOKUP(FY17projects[[#This Row],[UPC]],data,2,FALSE)),"N/A")</f>
        <v>222</v>
      </c>
      <c r="E83" s="18">
        <f>IFERROR(IFERROR(VLOOKUP(FY17projects[[#This Row],[UPC]],public,3,FALSE),VLOOKUP(FY17projects[[#This Row],[UPC]],data,3,FALSE)),"N/A")</f>
        <v>1335059</v>
      </c>
      <c r="F83" s="27" t="str">
        <f>IF(FY17projects[[#This Row],[SYIP]]="PUBLIC",HYPERLINK(CONCATENATE("http://syip.virginiadot.org/Pages/lineitemDetails.aspx?syp_scenario_id=",D83,"&amp;line_item_id=",E83),"SYIP Details"),IF(FY17projects[[#This Row],[SYIP]]="INSYP","N/A","N/A"))</f>
        <v>SYIP Details</v>
      </c>
      <c r="G83" s="5" t="s">
        <v>337</v>
      </c>
      <c r="H83" s="3" t="s">
        <v>114</v>
      </c>
      <c r="I83" s="4" t="str">
        <f t="shared" si="2"/>
        <v>Anthony.Mullins@VDOT.virginia.gov</v>
      </c>
      <c r="J83" s="5" t="s">
        <v>36</v>
      </c>
      <c r="K83" s="5" t="s">
        <v>338</v>
      </c>
      <c r="L83" s="3" t="s">
        <v>7</v>
      </c>
      <c r="M83" s="3" t="s">
        <v>120</v>
      </c>
      <c r="N83" s="3" t="s">
        <v>10</v>
      </c>
      <c r="O83" s="5" t="s">
        <v>8</v>
      </c>
      <c r="P83" s="5" t="s">
        <v>121</v>
      </c>
      <c r="Q83" s="3" t="s">
        <v>73</v>
      </c>
      <c r="R83" s="3" t="s">
        <v>12</v>
      </c>
      <c r="S83" s="3" t="str">
        <f t="shared" si="3"/>
        <v>Secondary</v>
      </c>
      <c r="T83" s="5"/>
      <c r="U83" s="5" t="s">
        <v>74</v>
      </c>
      <c r="V83" s="3">
        <v>5</v>
      </c>
      <c r="W83" s="3" t="s">
        <v>15</v>
      </c>
      <c r="X83" s="3"/>
      <c r="Y83" s="3"/>
      <c r="Z83" s="3"/>
      <c r="AA83" s="3"/>
      <c r="AB83" s="3"/>
      <c r="AC83" s="3"/>
      <c r="AD83" s="3"/>
      <c r="AE83" s="3"/>
      <c r="AF83" s="3"/>
      <c r="AG83" s="3"/>
      <c r="AH83" s="3"/>
      <c r="AI83" s="20"/>
    </row>
    <row r="84" spans="2:37" ht="29.25" customHeight="1" x14ac:dyDescent="0.25">
      <c r="B84" s="3">
        <v>107243</v>
      </c>
      <c r="C84" s="35" t="str">
        <f>IF(ISNA(VLOOKUP(FY17projects[[#This Row],[UPC]],public,2,FALSE)),IF(ISNA(VLOOKUP(FY17projects[[#This Row],[UPC]],data,2,FALSE)),"NOSYP","INSYP"),"PUBLIC")</f>
        <v>PUBLIC</v>
      </c>
      <c r="D84" s="3">
        <f>IFERROR(IFERROR(VLOOKUP(FY17projects[[#This Row],[UPC]],public,2,FALSE),VLOOKUP(FY17projects[[#This Row],[UPC]],data,2,FALSE)),"N/A")</f>
        <v>226</v>
      </c>
      <c r="E84" s="18">
        <f>IFERROR(IFERROR(VLOOKUP(FY17projects[[#This Row],[UPC]],public,3,FALSE),VLOOKUP(FY17projects[[#This Row],[UPC]],data,3,FALSE)),"N/A")</f>
        <v>1419116</v>
      </c>
      <c r="F84" s="27" t="str">
        <f>IF(FY17projects[[#This Row],[SYIP]]="PUBLIC",HYPERLINK(CONCATENATE("http://syip.virginiadot.org/Pages/lineitemDetails.aspx?syp_scenario_id=",D84,"&amp;line_item_id=",E84),"SYIP Details"),IF(FY17projects[[#This Row],[SYIP]]="INSYP","N/A","N/A"))</f>
        <v>SYIP Details</v>
      </c>
      <c r="G84" s="5" t="s">
        <v>339</v>
      </c>
      <c r="H84" s="3" t="s">
        <v>114</v>
      </c>
      <c r="I84" s="4" t="str">
        <f t="shared" si="2"/>
        <v>Anthony.Mullins@VDOT.virginia.gov</v>
      </c>
      <c r="J84" s="5" t="s">
        <v>115</v>
      </c>
      <c r="K84" s="5" t="s">
        <v>340</v>
      </c>
      <c r="L84" s="3" t="s">
        <v>7</v>
      </c>
      <c r="M84" s="3" t="s">
        <v>120</v>
      </c>
      <c r="N84" s="3" t="s">
        <v>10</v>
      </c>
      <c r="O84" s="5" t="s">
        <v>8</v>
      </c>
      <c r="P84" s="5" t="s">
        <v>121</v>
      </c>
      <c r="Q84" s="3" t="s">
        <v>73</v>
      </c>
      <c r="R84" s="3" t="s">
        <v>12</v>
      </c>
      <c r="S84" s="3" t="str">
        <f t="shared" si="3"/>
        <v>Secondary</v>
      </c>
      <c r="T84" s="5" t="s">
        <v>74</v>
      </c>
      <c r="U84" s="5" t="s">
        <v>74</v>
      </c>
      <c r="V84" s="3">
        <v>3</v>
      </c>
      <c r="W84" s="3" t="s">
        <v>15</v>
      </c>
      <c r="X84" s="3"/>
      <c r="Y84" s="3"/>
      <c r="Z84" s="3"/>
      <c r="AA84" s="3"/>
      <c r="AB84" s="3"/>
      <c r="AC84" s="3"/>
      <c r="AD84" s="3"/>
      <c r="AE84" s="3"/>
      <c r="AF84" s="3"/>
      <c r="AG84" s="3"/>
      <c r="AH84" s="3"/>
      <c r="AI84" s="20"/>
    </row>
    <row r="85" spans="2:37" ht="29.25" customHeight="1" x14ac:dyDescent="0.25">
      <c r="B85" s="3">
        <v>104791</v>
      </c>
      <c r="C85" s="35" t="str">
        <f>IF(ISNA(VLOOKUP(FY17projects[[#This Row],[UPC]],public,2,FALSE)),IF(ISNA(VLOOKUP(FY17projects[[#This Row],[UPC]],data,2,FALSE)),"NOSYP","INSYP"),"PUBLIC")</f>
        <v>INSYP</v>
      </c>
      <c r="D85" s="3">
        <f>IFERROR(IFERROR(VLOOKUP(FY17projects[[#This Row],[UPC]],public,2,FALSE),VLOOKUP(FY17projects[[#This Row],[UPC]],data,2,FALSE)),"N/A")</f>
        <v>222</v>
      </c>
      <c r="E85" s="18">
        <f>IFERROR(IFERROR(VLOOKUP(FY17projects[[#This Row],[UPC]],public,3,FALSE),VLOOKUP(FY17projects[[#This Row],[UPC]],data,3,FALSE)),"N/A")</f>
        <v>1262769</v>
      </c>
      <c r="F85" s="27" t="str">
        <f>IF(FY17projects[[#This Row],[SYIP]]="PUBLIC",HYPERLINK(CONCATENATE("http://syip.virginiadot.org/Pages/lineitemDetails.aspx?syp_scenario_id=",D85,"&amp;line_item_id=",E85),"SYIP Details"),IF(FY17projects[[#This Row],[SYIP]]="INSYP","N/A","N/A"))</f>
        <v>N/A</v>
      </c>
      <c r="G85" s="5" t="s">
        <v>341</v>
      </c>
      <c r="H85" s="3" t="s">
        <v>114</v>
      </c>
      <c r="I85" s="4" t="str">
        <f t="shared" si="2"/>
        <v>Anthony.Mullins@VDOT.virginia.gov</v>
      </c>
      <c r="J85" s="5" t="s">
        <v>80</v>
      </c>
      <c r="K85" s="5" t="s">
        <v>199</v>
      </c>
      <c r="L85" s="3" t="s">
        <v>7</v>
      </c>
      <c r="M85" s="3" t="s">
        <v>120</v>
      </c>
      <c r="N85" s="3" t="s">
        <v>10</v>
      </c>
      <c r="O85" s="5" t="s">
        <v>8</v>
      </c>
      <c r="P85" s="5" t="s">
        <v>121</v>
      </c>
      <c r="Q85" s="3" t="s">
        <v>11</v>
      </c>
      <c r="R85" s="3" t="s">
        <v>12</v>
      </c>
      <c r="S85" s="3" t="str">
        <f t="shared" si="3"/>
        <v>Secondary</v>
      </c>
      <c r="T85" s="5" t="s">
        <v>183</v>
      </c>
      <c r="U85" s="5" t="s">
        <v>342</v>
      </c>
      <c r="V85" s="3">
        <v>0.75</v>
      </c>
      <c r="W85" s="3" t="s">
        <v>15</v>
      </c>
      <c r="X85" s="3"/>
      <c r="Y85" s="3"/>
      <c r="Z85" s="3"/>
      <c r="AA85" s="3"/>
      <c r="AB85" s="3">
        <v>0.75</v>
      </c>
      <c r="AC85" s="3"/>
      <c r="AD85" s="3"/>
      <c r="AE85" s="3"/>
      <c r="AF85" s="3"/>
      <c r="AG85" s="3" t="s">
        <v>52</v>
      </c>
      <c r="AH85" s="3"/>
      <c r="AI85" s="20"/>
    </row>
    <row r="86" spans="2:37" ht="15" customHeight="1" x14ac:dyDescent="0.25">
      <c r="B86" s="3">
        <v>16974</v>
      </c>
      <c r="C86" s="35" t="str">
        <f>IF(ISNA(VLOOKUP(FY17projects[[#This Row],[UPC]],public,2,FALSE)),IF(ISNA(VLOOKUP(FY17projects[[#This Row],[UPC]],data,2,FALSE)),"NOSYP","INSYP"),"PUBLIC")</f>
        <v>INSYP</v>
      </c>
      <c r="D86" s="3">
        <f>IFERROR(IFERROR(VLOOKUP(FY17projects[[#This Row],[UPC]],public,2,FALSE),VLOOKUP(FY17projects[[#This Row],[UPC]],data,2,FALSE)),"N/A")</f>
        <v>202</v>
      </c>
      <c r="E86" s="18">
        <f>IFERROR(IFERROR(VLOOKUP(FY17projects[[#This Row],[UPC]],public,3,FALSE),VLOOKUP(FY17projects[[#This Row],[UPC]],data,3,FALSE)),"N/A")</f>
        <v>186006</v>
      </c>
      <c r="F86" s="27" t="str">
        <f>IF(FY17projects[[#This Row],[SYIP]]="PUBLIC",HYPERLINK(CONCATENATE("http://syip.virginiadot.org/Pages/lineitemDetails.aspx?syp_scenario_id=",D86,"&amp;line_item_id=",E86),"SYIP Details"),IF(FY17projects[[#This Row],[SYIP]]="INSYP","N/A","N/A"))</f>
        <v>N/A</v>
      </c>
      <c r="G86" s="5" t="s">
        <v>343</v>
      </c>
      <c r="H86" s="3" t="s">
        <v>344</v>
      </c>
      <c r="I86" s="4" t="str">
        <f t="shared" si="2"/>
        <v>John.Bolling@VDOT.virginia.gov</v>
      </c>
      <c r="J86" s="5" t="s">
        <v>36</v>
      </c>
      <c r="K86" s="5" t="s">
        <v>345</v>
      </c>
      <c r="L86" s="3" t="s">
        <v>7</v>
      </c>
      <c r="M86" s="3" t="s">
        <v>48</v>
      </c>
      <c r="N86" s="3" t="s">
        <v>10</v>
      </c>
      <c r="O86" s="5" t="s">
        <v>346</v>
      </c>
      <c r="P86" s="5" t="s">
        <v>49</v>
      </c>
      <c r="Q86" s="3" t="s">
        <v>11</v>
      </c>
      <c r="R86" s="3" t="s">
        <v>12</v>
      </c>
      <c r="S86" s="3" t="str">
        <f t="shared" si="3"/>
        <v>Secondary</v>
      </c>
      <c r="T86" s="5" t="s">
        <v>347</v>
      </c>
      <c r="U86" s="5" t="s">
        <v>348</v>
      </c>
      <c r="V86" s="3">
        <v>1.2</v>
      </c>
      <c r="W86" s="3" t="s">
        <v>15</v>
      </c>
      <c r="X86" s="3"/>
      <c r="Y86" s="3"/>
      <c r="Z86" s="3"/>
      <c r="AA86" s="3"/>
      <c r="AB86" s="3"/>
      <c r="AC86" s="3"/>
      <c r="AD86" s="3"/>
      <c r="AE86" s="3"/>
      <c r="AF86" s="3"/>
      <c r="AG86" s="3"/>
      <c r="AH86" s="3"/>
      <c r="AI86" s="6"/>
    </row>
    <row r="87" spans="2:37" ht="29.25" customHeight="1" x14ac:dyDescent="0.25">
      <c r="B87" s="3">
        <v>103388</v>
      </c>
      <c r="C87" s="35" t="str">
        <f>IF(ISNA(VLOOKUP(FY17projects[[#This Row],[UPC]],public,2,FALSE)),IF(ISNA(VLOOKUP(FY17projects[[#This Row],[UPC]],data,2,FALSE)),"NOSYP","INSYP"),"PUBLIC")</f>
        <v>INSYP</v>
      </c>
      <c r="D87" s="3">
        <f>IFERROR(IFERROR(VLOOKUP(FY17projects[[#This Row],[UPC]],public,2,FALSE),VLOOKUP(FY17projects[[#This Row],[UPC]],data,2,FALSE)),"N/A")</f>
        <v>222</v>
      </c>
      <c r="E87" s="18">
        <f>IFERROR(IFERROR(VLOOKUP(FY17projects[[#This Row],[UPC]],public,3,FALSE),VLOOKUP(FY17projects[[#This Row],[UPC]],data,3,FALSE)),"N/A")</f>
        <v>1191250</v>
      </c>
      <c r="F87" s="27" t="str">
        <f>IF(FY17projects[[#This Row],[SYIP]]="PUBLIC",HYPERLINK(CONCATENATE("http://syip.virginiadot.org/Pages/lineitemDetails.aspx?syp_scenario_id=",D87,"&amp;line_item_id=",E87),"SYIP Details"),IF(FY17projects[[#This Row],[SYIP]]="INSYP","N/A","N/A"))</f>
        <v>N/A</v>
      </c>
      <c r="G87" s="5" t="s">
        <v>349</v>
      </c>
      <c r="H87" s="3" t="s">
        <v>69</v>
      </c>
      <c r="I87" s="4" t="str">
        <f t="shared" si="2"/>
        <v>Todd.Henderson@VDOT.virginia.gov</v>
      </c>
      <c r="J87" s="5" t="s">
        <v>36</v>
      </c>
      <c r="K87" s="5" t="s">
        <v>350</v>
      </c>
      <c r="L87" s="3" t="s">
        <v>7</v>
      </c>
      <c r="M87" s="3" t="s">
        <v>29</v>
      </c>
      <c r="N87" s="3" t="s">
        <v>31</v>
      </c>
      <c r="O87" s="5" t="s">
        <v>8</v>
      </c>
      <c r="P87" s="5" t="s">
        <v>30</v>
      </c>
      <c r="Q87" s="3" t="s">
        <v>11</v>
      </c>
      <c r="R87" s="3" t="s">
        <v>12</v>
      </c>
      <c r="S87" s="3" t="str">
        <f t="shared" si="3"/>
        <v>Secondary</v>
      </c>
      <c r="T87" s="5" t="s">
        <v>351</v>
      </c>
      <c r="U87" s="5" t="s">
        <v>302</v>
      </c>
      <c r="V87" s="3">
        <v>0.3</v>
      </c>
      <c r="W87" s="3" t="s">
        <v>15</v>
      </c>
      <c r="X87" s="3"/>
      <c r="Y87" s="3"/>
      <c r="Z87" s="3"/>
      <c r="AA87" s="3"/>
      <c r="AB87" s="3">
        <v>0.3</v>
      </c>
      <c r="AC87" s="3"/>
      <c r="AD87" s="3"/>
      <c r="AE87" s="3"/>
      <c r="AF87" s="3"/>
      <c r="AG87" s="3" t="s">
        <v>52</v>
      </c>
      <c r="AH87" s="3"/>
      <c r="AI87" s="20"/>
    </row>
    <row r="88" spans="2:37" ht="29.25" customHeight="1" x14ac:dyDescent="0.25">
      <c r="B88" s="3">
        <v>104935</v>
      </c>
      <c r="C88" s="35" t="str">
        <f>IF(ISNA(VLOOKUP(FY17projects[[#This Row],[UPC]],public,2,FALSE)),IF(ISNA(VLOOKUP(FY17projects[[#This Row],[UPC]],data,2,FALSE)),"NOSYP","INSYP"),"PUBLIC")</f>
        <v>INSYP</v>
      </c>
      <c r="D88" s="3">
        <f>IFERROR(IFERROR(VLOOKUP(FY17projects[[#This Row],[UPC]],public,2,FALSE),VLOOKUP(FY17projects[[#This Row],[UPC]],data,2,FALSE)),"N/A")</f>
        <v>226</v>
      </c>
      <c r="E88" s="18">
        <f>IFERROR(IFERROR(VLOOKUP(FY17projects[[#This Row],[UPC]],public,3,FALSE),VLOOKUP(FY17projects[[#This Row],[UPC]],data,3,FALSE)),"N/A")</f>
        <v>1262774</v>
      </c>
      <c r="F88" s="27" t="str">
        <f>IF(FY17projects[[#This Row],[SYIP]]="PUBLIC",HYPERLINK(CONCATENATE("http://syip.virginiadot.org/Pages/lineitemDetails.aspx?syp_scenario_id=",D88,"&amp;line_item_id=",E88),"SYIP Details"),IF(FY17projects[[#This Row],[SYIP]]="INSYP","N/A","N/A"))</f>
        <v>N/A</v>
      </c>
      <c r="G88" s="5" t="s">
        <v>352</v>
      </c>
      <c r="H88" s="3" t="s">
        <v>69</v>
      </c>
      <c r="I88" s="4" t="str">
        <f t="shared" si="2"/>
        <v>Todd.Henderson@VDOT.virginia.gov</v>
      </c>
      <c r="J88" s="5" t="s">
        <v>36</v>
      </c>
      <c r="K88" s="5" t="s">
        <v>353</v>
      </c>
      <c r="L88" s="3" t="s">
        <v>7</v>
      </c>
      <c r="M88" s="3" t="s">
        <v>211</v>
      </c>
      <c r="N88" s="3" t="s">
        <v>31</v>
      </c>
      <c r="O88" s="5" t="s">
        <v>8</v>
      </c>
      <c r="P88" s="5" t="s">
        <v>212</v>
      </c>
      <c r="Q88" s="3" t="s">
        <v>11</v>
      </c>
      <c r="R88" s="3" t="s">
        <v>12</v>
      </c>
      <c r="S88" s="3" t="str">
        <f t="shared" si="3"/>
        <v>Secondary</v>
      </c>
      <c r="T88" s="5" t="s">
        <v>354</v>
      </c>
      <c r="U88" s="5" t="s">
        <v>355</v>
      </c>
      <c r="V88" s="3">
        <v>0.22</v>
      </c>
      <c r="W88" s="3" t="s">
        <v>15</v>
      </c>
      <c r="X88" s="3"/>
      <c r="Y88" s="3"/>
      <c r="Z88" s="3"/>
      <c r="AA88" s="3"/>
      <c r="AB88" s="3">
        <v>0.2</v>
      </c>
      <c r="AC88" s="3"/>
      <c r="AD88" s="3"/>
      <c r="AE88" s="3"/>
      <c r="AF88" s="3"/>
      <c r="AG88" s="3" t="s">
        <v>52</v>
      </c>
      <c r="AH88" s="3"/>
      <c r="AI88" s="20"/>
    </row>
    <row r="89" spans="2:37" ht="29.25" customHeight="1" x14ac:dyDescent="0.25">
      <c r="B89" s="3">
        <v>107740</v>
      </c>
      <c r="C89" s="35" t="str">
        <f>IF(ISNA(VLOOKUP(FY17projects[[#This Row],[UPC]],public,2,FALSE)),IF(ISNA(VLOOKUP(FY17projects[[#This Row],[UPC]],data,2,FALSE)),"NOSYP","INSYP"),"PUBLIC")</f>
        <v>PUBLIC</v>
      </c>
      <c r="D89" s="3">
        <f>IFERROR(IFERROR(VLOOKUP(FY17projects[[#This Row],[UPC]],public,2,FALSE),VLOOKUP(FY17projects[[#This Row],[UPC]],data,2,FALSE)),"N/A")</f>
        <v>226</v>
      </c>
      <c r="E89" s="18">
        <f>IFERROR(IFERROR(VLOOKUP(FY17projects[[#This Row],[UPC]],public,3,FALSE),VLOOKUP(FY17projects[[#This Row],[UPC]],data,3,FALSE)),"N/A")</f>
        <v>1427459</v>
      </c>
      <c r="F89" s="27" t="str">
        <f>IF(FY17projects[[#This Row],[SYIP]]="PUBLIC",HYPERLINK(CONCATENATE("http://syip.virginiadot.org/Pages/lineitemDetails.aspx?syp_scenario_id=",D89,"&amp;line_item_id=",E89),"SYIP Details"),IF(FY17projects[[#This Row],[SYIP]]="INSYP","N/A","N/A"))</f>
        <v>SYIP Details</v>
      </c>
      <c r="G89" s="5" t="s">
        <v>357</v>
      </c>
      <c r="H89" s="3" t="s">
        <v>358</v>
      </c>
      <c r="I89" s="4" t="str">
        <f t="shared" si="2"/>
        <v>Roger.Musser@VDOT.virginia.gov</v>
      </c>
      <c r="J89" s="5" t="s">
        <v>80</v>
      </c>
      <c r="K89" s="5" t="s">
        <v>359</v>
      </c>
      <c r="L89" s="3" t="s">
        <v>7</v>
      </c>
      <c r="M89" s="3" t="s">
        <v>7</v>
      </c>
      <c r="N89" s="3" t="s">
        <v>10</v>
      </c>
      <c r="O89" s="5" t="s">
        <v>360</v>
      </c>
      <c r="P89" s="5" t="s">
        <v>161</v>
      </c>
      <c r="Q89" s="3" t="s">
        <v>162</v>
      </c>
      <c r="R89" s="3" t="s">
        <v>155</v>
      </c>
      <c r="S89" s="3" t="str">
        <f t="shared" si="3"/>
        <v>Urban</v>
      </c>
      <c r="T89" s="5" t="s">
        <v>361</v>
      </c>
      <c r="U89" s="5" t="s">
        <v>362</v>
      </c>
      <c r="V89" s="3">
        <v>1</v>
      </c>
      <c r="W89" s="3" t="s">
        <v>15</v>
      </c>
      <c r="X89" s="3"/>
      <c r="Y89" s="3"/>
      <c r="Z89" s="3"/>
      <c r="AA89" s="3"/>
      <c r="AB89" s="3"/>
      <c r="AC89" s="3"/>
      <c r="AD89" s="3"/>
      <c r="AE89" s="3"/>
      <c r="AF89" s="3"/>
      <c r="AG89" s="3"/>
      <c r="AH89" s="3"/>
      <c r="AI89" s="20"/>
    </row>
    <row r="90" spans="2:37" ht="29.25" customHeight="1" x14ac:dyDescent="0.25">
      <c r="B90" s="3">
        <v>107689</v>
      </c>
      <c r="C90" s="35" t="str">
        <f>IF(ISNA(VLOOKUP(FY17projects[[#This Row],[UPC]],public,2,FALSE)),IF(ISNA(VLOOKUP(FY17projects[[#This Row],[UPC]],data,2,FALSE)),"NOSYP","INSYP"),"PUBLIC")</f>
        <v>PUBLIC</v>
      </c>
      <c r="D90" s="3">
        <f>IFERROR(IFERROR(VLOOKUP(FY17projects[[#This Row],[UPC]],public,2,FALSE),VLOOKUP(FY17projects[[#This Row],[UPC]],data,2,FALSE)),"N/A")</f>
        <v>226</v>
      </c>
      <c r="E90" s="18">
        <f>IFERROR(IFERROR(VLOOKUP(FY17projects[[#This Row],[UPC]],public,3,FALSE),VLOOKUP(FY17projects[[#This Row],[UPC]],data,3,FALSE)),"N/A")</f>
        <v>1427456</v>
      </c>
      <c r="F90" s="27" t="str">
        <f>IF(FY17projects[[#This Row],[SYIP]]="PUBLIC",HYPERLINK(CONCATENATE("http://syip.virginiadot.org/Pages/lineitemDetails.aspx?syp_scenario_id=",D90,"&amp;line_item_id=",E90),"SYIP Details"),IF(FY17projects[[#This Row],[SYIP]]="INSYP","N/A","N/A"))</f>
        <v>SYIP Details</v>
      </c>
      <c r="G90" s="17" t="s">
        <v>363</v>
      </c>
      <c r="H90" s="3" t="s">
        <v>358</v>
      </c>
      <c r="I90" s="16" t="str">
        <f t="shared" si="2"/>
        <v>Roger.Musser@VDOT.virginia.gov</v>
      </c>
      <c r="J90" s="17" t="s">
        <v>80</v>
      </c>
      <c r="K90" s="17" t="s">
        <v>364</v>
      </c>
      <c r="L90" s="18" t="s">
        <v>7</v>
      </c>
      <c r="M90" s="18" t="s">
        <v>7</v>
      </c>
      <c r="N90" s="18" t="s">
        <v>10</v>
      </c>
      <c r="O90" s="17" t="s">
        <v>360</v>
      </c>
      <c r="P90" s="17" t="s">
        <v>161</v>
      </c>
      <c r="Q90" s="18" t="s">
        <v>23</v>
      </c>
      <c r="R90" s="3" t="s">
        <v>155</v>
      </c>
      <c r="S90" s="18" t="str">
        <f t="shared" si="3"/>
        <v>Urban</v>
      </c>
      <c r="T90" s="17" t="s">
        <v>365</v>
      </c>
      <c r="U90" s="17" t="s">
        <v>366</v>
      </c>
      <c r="V90" s="18">
        <v>0.59</v>
      </c>
      <c r="W90" s="3" t="s">
        <v>15</v>
      </c>
      <c r="X90" s="18"/>
      <c r="Y90" s="18"/>
      <c r="Z90" s="18"/>
      <c r="AA90" s="18"/>
      <c r="AB90" s="18"/>
      <c r="AC90" s="18"/>
      <c r="AD90" s="18"/>
      <c r="AE90" s="18"/>
      <c r="AF90" s="18"/>
      <c r="AG90" s="18"/>
      <c r="AH90" s="18"/>
      <c r="AI90" s="20"/>
    </row>
    <row r="91" spans="2:37" ht="29.25" customHeight="1" x14ac:dyDescent="0.25">
      <c r="B91" s="3">
        <v>104895</v>
      </c>
      <c r="C91" s="35" t="str">
        <f>IF(ISNA(VLOOKUP(FY17projects[[#This Row],[UPC]],public,2,FALSE)),IF(ISNA(VLOOKUP(FY17projects[[#This Row],[UPC]],data,2,FALSE)),"NOSYP","INSYP"),"PUBLIC")</f>
        <v>INSYP</v>
      </c>
      <c r="D91" s="3">
        <f>IFERROR(IFERROR(VLOOKUP(FY17projects[[#This Row],[UPC]],public,2,FALSE),VLOOKUP(FY17projects[[#This Row],[UPC]],data,2,FALSE)),"N/A")</f>
        <v>226</v>
      </c>
      <c r="E91" s="18">
        <f>IFERROR(IFERROR(VLOOKUP(FY17projects[[#This Row],[UPC]],public,3,FALSE),VLOOKUP(FY17projects[[#This Row],[UPC]],data,3,FALSE)),"N/A")</f>
        <v>1272746</v>
      </c>
      <c r="F91" s="27" t="str">
        <f>IF(FY17projects[[#This Row],[SYIP]]="PUBLIC",HYPERLINK(CONCATENATE("http://syip.virginiadot.org/Pages/lineitemDetails.aspx?syp_scenario_id=",D91,"&amp;line_item_id=",E91),"SYIP Details"),IF(FY17projects[[#This Row],[SYIP]]="INSYP","N/A","N/A"))</f>
        <v>N/A</v>
      </c>
      <c r="G91" s="5" t="s">
        <v>368</v>
      </c>
      <c r="H91" s="3" t="s">
        <v>69</v>
      </c>
      <c r="I91" s="4" t="str">
        <f t="shared" si="2"/>
        <v>Todd.Henderson@VDOT.virginia.gov</v>
      </c>
      <c r="J91" s="5" t="s">
        <v>36</v>
      </c>
      <c r="K91" s="5" t="s">
        <v>353</v>
      </c>
      <c r="L91" s="3" t="s">
        <v>7</v>
      </c>
      <c r="M91" s="3" t="s">
        <v>369</v>
      </c>
      <c r="N91" s="3" t="s">
        <v>31</v>
      </c>
      <c r="O91" s="5" t="s">
        <v>8</v>
      </c>
      <c r="P91" s="5" t="s">
        <v>370</v>
      </c>
      <c r="Q91" s="3" t="s">
        <v>11</v>
      </c>
      <c r="R91" s="3" t="s">
        <v>12</v>
      </c>
      <c r="S91" s="3" t="str">
        <f t="shared" si="3"/>
        <v>Secondary</v>
      </c>
      <c r="T91" s="5" t="s">
        <v>371</v>
      </c>
      <c r="U91" s="5" t="s">
        <v>372</v>
      </c>
      <c r="V91" s="3">
        <v>1.8</v>
      </c>
      <c r="W91" s="3" t="s">
        <v>15</v>
      </c>
      <c r="X91" s="3"/>
      <c r="Y91" s="3"/>
      <c r="Z91" s="3"/>
      <c r="AA91" s="3"/>
      <c r="AB91" s="3">
        <v>1.8</v>
      </c>
      <c r="AC91" s="3"/>
      <c r="AD91" s="3"/>
      <c r="AE91" s="3"/>
      <c r="AF91" s="3"/>
      <c r="AG91" s="3" t="s">
        <v>52</v>
      </c>
      <c r="AH91" s="3"/>
      <c r="AI91" s="20"/>
    </row>
    <row r="92" spans="2:37" ht="29.25" customHeight="1" x14ac:dyDescent="0.25">
      <c r="B92" s="3">
        <v>104896</v>
      </c>
      <c r="C92" s="35" t="str">
        <f>IF(ISNA(VLOOKUP(FY17projects[[#This Row],[UPC]],public,2,FALSE)),IF(ISNA(VLOOKUP(FY17projects[[#This Row],[UPC]],data,2,FALSE)),"NOSYP","INSYP"),"PUBLIC")</f>
        <v>INSYP</v>
      </c>
      <c r="D92" s="3">
        <f>IFERROR(IFERROR(VLOOKUP(FY17projects[[#This Row],[UPC]],public,2,FALSE),VLOOKUP(FY17projects[[#This Row],[UPC]],data,2,FALSE)),"N/A")</f>
        <v>226</v>
      </c>
      <c r="E92" s="18">
        <f>IFERROR(IFERROR(VLOOKUP(FY17projects[[#This Row],[UPC]],public,3,FALSE),VLOOKUP(FY17projects[[#This Row],[UPC]],data,3,FALSE)),"N/A")</f>
        <v>1272747</v>
      </c>
      <c r="F92" s="27" t="str">
        <f>IF(FY17projects[[#This Row],[SYIP]]="PUBLIC",HYPERLINK(CONCATENATE("http://syip.virginiadot.org/Pages/lineitemDetails.aspx?syp_scenario_id=",D92,"&amp;line_item_id=",E92),"SYIP Details"),IF(FY17projects[[#This Row],[SYIP]]="INSYP","N/A","N/A"))</f>
        <v>N/A</v>
      </c>
      <c r="G92" s="5" t="s">
        <v>373</v>
      </c>
      <c r="H92" s="3" t="s">
        <v>69</v>
      </c>
      <c r="I92" s="4" t="str">
        <f t="shared" si="2"/>
        <v>Todd.Henderson@VDOT.virginia.gov</v>
      </c>
      <c r="J92" s="5" t="s">
        <v>36</v>
      </c>
      <c r="K92" s="5" t="s">
        <v>353</v>
      </c>
      <c r="L92" s="3" t="s">
        <v>7</v>
      </c>
      <c r="M92" s="3" t="s">
        <v>369</v>
      </c>
      <c r="N92" s="3" t="s">
        <v>31</v>
      </c>
      <c r="O92" s="5" t="s">
        <v>8</v>
      </c>
      <c r="P92" s="5" t="s">
        <v>370</v>
      </c>
      <c r="Q92" s="3" t="s">
        <v>11</v>
      </c>
      <c r="R92" s="3" t="s">
        <v>12</v>
      </c>
      <c r="S92" s="3" t="str">
        <f t="shared" si="3"/>
        <v>Secondary</v>
      </c>
      <c r="T92" s="5" t="s">
        <v>374</v>
      </c>
      <c r="U92" s="5" t="s">
        <v>375</v>
      </c>
      <c r="V92" s="3">
        <v>0.12</v>
      </c>
      <c r="W92" s="3" t="s">
        <v>15</v>
      </c>
      <c r="X92" s="3"/>
      <c r="Y92" s="3"/>
      <c r="Z92" s="3"/>
      <c r="AA92" s="3"/>
      <c r="AB92" s="3">
        <v>0.12</v>
      </c>
      <c r="AC92" s="3"/>
      <c r="AD92" s="3"/>
      <c r="AE92" s="3"/>
      <c r="AF92" s="3"/>
      <c r="AG92" s="3" t="s">
        <v>52</v>
      </c>
      <c r="AH92" s="3"/>
      <c r="AI92" s="20"/>
    </row>
    <row r="93" spans="2:37" ht="29.25" customHeight="1" x14ac:dyDescent="0.25">
      <c r="B93" s="3">
        <v>104897</v>
      </c>
      <c r="C93" s="35" t="str">
        <f>IF(ISNA(VLOOKUP(FY17projects[[#This Row],[UPC]],public,2,FALSE)),IF(ISNA(VLOOKUP(FY17projects[[#This Row],[UPC]],data,2,FALSE)),"NOSYP","INSYP"),"PUBLIC")</f>
        <v>INSYP</v>
      </c>
      <c r="D93" s="3">
        <f>IFERROR(IFERROR(VLOOKUP(FY17projects[[#This Row],[UPC]],public,2,FALSE),VLOOKUP(FY17projects[[#This Row],[UPC]],data,2,FALSE)),"N/A")</f>
        <v>226</v>
      </c>
      <c r="E93" s="18">
        <f>IFERROR(IFERROR(VLOOKUP(FY17projects[[#This Row],[UPC]],public,3,FALSE),VLOOKUP(FY17projects[[#This Row],[UPC]],data,3,FALSE)),"N/A")</f>
        <v>1272748</v>
      </c>
      <c r="F93" s="27" t="str">
        <f>IF(FY17projects[[#This Row],[SYIP]]="PUBLIC",HYPERLINK(CONCATENATE("http://syip.virginiadot.org/Pages/lineitemDetails.aspx?syp_scenario_id=",D93,"&amp;line_item_id=",E93),"SYIP Details"),IF(FY17projects[[#This Row],[SYIP]]="INSYP","N/A","N/A"))</f>
        <v>N/A</v>
      </c>
      <c r="G93" s="5" t="s">
        <v>376</v>
      </c>
      <c r="H93" s="3" t="s">
        <v>69</v>
      </c>
      <c r="I93" s="4" t="str">
        <f t="shared" si="2"/>
        <v>Todd.Henderson@VDOT.virginia.gov</v>
      </c>
      <c r="J93" s="5" t="s">
        <v>36</v>
      </c>
      <c r="K93" s="5" t="s">
        <v>353</v>
      </c>
      <c r="L93" s="3" t="s">
        <v>7</v>
      </c>
      <c r="M93" s="3" t="s">
        <v>369</v>
      </c>
      <c r="N93" s="3" t="s">
        <v>31</v>
      </c>
      <c r="O93" s="5" t="s">
        <v>8</v>
      </c>
      <c r="P93" s="5" t="s">
        <v>370</v>
      </c>
      <c r="Q93" s="3" t="s">
        <v>11</v>
      </c>
      <c r="R93" s="3" t="s">
        <v>12</v>
      </c>
      <c r="S93" s="3" t="str">
        <f t="shared" si="3"/>
        <v>Secondary</v>
      </c>
      <c r="T93" s="5" t="s">
        <v>377</v>
      </c>
      <c r="U93" s="5" t="s">
        <v>378</v>
      </c>
      <c r="V93" s="3">
        <v>0.85</v>
      </c>
      <c r="W93" s="3"/>
      <c r="X93" s="3"/>
      <c r="Y93" s="3"/>
      <c r="Z93" s="3"/>
      <c r="AA93" s="3"/>
      <c r="AB93" s="3">
        <v>0.85</v>
      </c>
      <c r="AC93" s="3"/>
      <c r="AD93" s="3"/>
      <c r="AE93" s="3"/>
      <c r="AF93" s="3"/>
      <c r="AG93" s="3" t="s">
        <v>52</v>
      </c>
      <c r="AH93" s="3"/>
      <c r="AI93" s="20"/>
    </row>
    <row r="94" spans="2:37" ht="29.25" customHeight="1" x14ac:dyDescent="0.25">
      <c r="B94" s="3">
        <v>107738</v>
      </c>
      <c r="C94" s="35" t="str">
        <f>IF(ISNA(VLOOKUP(FY17projects[[#This Row],[UPC]],public,2,FALSE)),IF(ISNA(VLOOKUP(FY17projects[[#This Row],[UPC]],data,2,FALSE)),"NOSYP","INSYP"),"PUBLIC")</f>
        <v>PUBLIC</v>
      </c>
      <c r="D94" s="3">
        <f>IFERROR(IFERROR(VLOOKUP(FY17projects[[#This Row],[UPC]],public,2,FALSE),VLOOKUP(FY17projects[[#This Row],[UPC]],data,2,FALSE)),"N/A")</f>
        <v>226</v>
      </c>
      <c r="E94" s="18">
        <f>IFERROR(IFERROR(VLOOKUP(FY17projects[[#This Row],[UPC]],public,3,FALSE),VLOOKUP(FY17projects[[#This Row],[UPC]],data,3,FALSE)),"N/A")</f>
        <v>1427460</v>
      </c>
      <c r="F94" s="27" t="str">
        <f>IF(FY17projects[[#This Row],[SYIP]]="PUBLIC",HYPERLINK(CONCATENATE("http://syip.virginiadot.org/Pages/lineitemDetails.aspx?syp_scenario_id=",D94,"&amp;line_item_id=",E94),"SYIP Details"),IF(FY17projects[[#This Row],[SYIP]]="INSYP","N/A","N/A"))</f>
        <v>SYIP Details</v>
      </c>
      <c r="G94" s="5" t="s">
        <v>379</v>
      </c>
      <c r="H94" s="3" t="s">
        <v>308</v>
      </c>
      <c r="I94" s="4" t="str">
        <f t="shared" si="2"/>
        <v>KR.Plummer@VDOT.virginia.gov</v>
      </c>
      <c r="J94" s="5" t="s">
        <v>80</v>
      </c>
      <c r="K94" s="5" t="s">
        <v>380</v>
      </c>
      <c r="L94" s="3" t="s">
        <v>7</v>
      </c>
      <c r="M94" s="3" t="s">
        <v>381</v>
      </c>
      <c r="N94" s="3" t="s">
        <v>31</v>
      </c>
      <c r="O94" s="5" t="s">
        <v>8</v>
      </c>
      <c r="P94" s="5" t="s">
        <v>382</v>
      </c>
      <c r="Q94" s="3" t="s">
        <v>312</v>
      </c>
      <c r="R94" s="3" t="s">
        <v>155</v>
      </c>
      <c r="S94" s="3" t="str">
        <f t="shared" si="3"/>
        <v>Urban</v>
      </c>
      <c r="T94" s="5" t="s">
        <v>383</v>
      </c>
      <c r="U94" s="5" t="s">
        <v>384</v>
      </c>
      <c r="V94" s="3">
        <v>0.96</v>
      </c>
      <c r="W94" s="3" t="s">
        <v>15</v>
      </c>
      <c r="X94" s="3"/>
      <c r="Y94" s="3"/>
      <c r="Z94" s="3"/>
      <c r="AA94" s="3"/>
      <c r="AB94" s="3"/>
      <c r="AC94" s="3"/>
      <c r="AD94" s="3"/>
      <c r="AE94" s="3"/>
      <c r="AF94" s="3"/>
      <c r="AG94" s="3"/>
      <c r="AH94" s="3"/>
      <c r="AI94" s="20"/>
    </row>
    <row r="95" spans="2:37" ht="29.25" customHeight="1" x14ac:dyDescent="0.25">
      <c r="B95" s="3">
        <v>106177</v>
      </c>
      <c r="C95" s="35" t="str">
        <f>IF(ISNA(VLOOKUP(FY17projects[[#This Row],[UPC]],public,2,FALSE)),IF(ISNA(VLOOKUP(FY17projects[[#This Row],[UPC]],data,2,FALSE)),"NOSYP","INSYP"),"PUBLIC")</f>
        <v>INSYP</v>
      </c>
      <c r="D95" s="3">
        <f>IFERROR(IFERROR(VLOOKUP(FY17projects[[#This Row],[UPC]],public,2,FALSE),VLOOKUP(FY17projects[[#This Row],[UPC]],data,2,FALSE)),"N/A")</f>
        <v>226</v>
      </c>
      <c r="E95" s="18">
        <f>IFERROR(IFERROR(VLOOKUP(FY17projects[[#This Row],[UPC]],public,3,FALSE),VLOOKUP(FY17projects[[#This Row],[UPC]],data,3,FALSE)),"N/A")</f>
        <v>1262604</v>
      </c>
      <c r="F95" s="27" t="str">
        <f>IF(FY17projects[[#This Row],[SYIP]]="PUBLIC",HYPERLINK(CONCATENATE("http://syip.virginiadot.org/Pages/lineitemDetails.aspx?syp_scenario_id=",D95,"&amp;line_item_id=",E95),"SYIP Details"),IF(FY17projects[[#This Row],[SYIP]]="INSYP","N/A","N/A"))</f>
        <v>N/A</v>
      </c>
      <c r="G95" s="5" t="s">
        <v>385</v>
      </c>
      <c r="H95" s="3" t="s">
        <v>69</v>
      </c>
      <c r="I95" s="4" t="str">
        <f t="shared" si="2"/>
        <v>Todd.Henderson@VDOT.virginia.gov</v>
      </c>
      <c r="J95" s="5" t="s">
        <v>36</v>
      </c>
      <c r="K95" s="5" t="s">
        <v>386</v>
      </c>
      <c r="L95" s="3" t="s">
        <v>7</v>
      </c>
      <c r="M95" s="3" t="s">
        <v>131</v>
      </c>
      <c r="N95" s="3" t="s">
        <v>31</v>
      </c>
      <c r="O95" s="5" t="s">
        <v>8</v>
      </c>
      <c r="P95" s="5" t="s">
        <v>132</v>
      </c>
      <c r="Q95" s="3" t="s">
        <v>11</v>
      </c>
      <c r="R95" s="3" t="s">
        <v>12</v>
      </c>
      <c r="S95" s="3" t="str">
        <f t="shared" si="3"/>
        <v>Secondary</v>
      </c>
      <c r="T95" s="5" t="s">
        <v>387</v>
      </c>
      <c r="U95" s="5" t="s">
        <v>388</v>
      </c>
      <c r="V95" s="3">
        <v>0.5</v>
      </c>
      <c r="W95" s="3" t="s">
        <v>15</v>
      </c>
      <c r="X95" s="3"/>
      <c r="Y95" s="3"/>
      <c r="Z95" s="3"/>
      <c r="AA95" s="3"/>
      <c r="AB95" s="3">
        <v>0.5</v>
      </c>
      <c r="AC95" s="3"/>
      <c r="AD95" s="3"/>
      <c r="AE95" s="3"/>
      <c r="AF95" s="3"/>
      <c r="AG95" s="3" t="s">
        <v>52</v>
      </c>
      <c r="AH95" s="3"/>
      <c r="AI95" s="20"/>
    </row>
    <row r="96" spans="2:37" ht="15" customHeight="1" x14ac:dyDescent="0.25">
      <c r="B96" s="3">
        <v>109357</v>
      </c>
      <c r="C96" s="35" t="str">
        <f>IF(ISNA(VLOOKUP(FY17projects[[#This Row],[UPC]],public,2,FALSE)),IF(ISNA(VLOOKUP(FY17projects[[#This Row],[UPC]],data,2,FALSE)),"NOSYP","INSYP"),"PUBLIC")</f>
        <v>PUBLIC</v>
      </c>
      <c r="D96" s="3">
        <f>IFERROR(IFERROR(VLOOKUP(FY17projects[[#This Row],[UPC]],public,2,FALSE),VLOOKUP(FY17projects[[#This Row],[UPC]],data,2,FALSE)),"N/A")</f>
        <v>233</v>
      </c>
      <c r="E96" s="18">
        <f>IFERROR(IFERROR(VLOOKUP(FY17projects[[#This Row],[UPC]],public,3,FALSE),VLOOKUP(FY17projects[[#This Row],[UPC]],data,3,FALSE)),"N/A")</f>
        <v>1459241</v>
      </c>
      <c r="F96" s="27" t="str">
        <f>IF(FY17projects[[#This Row],[SYIP]]="PUBLIC",HYPERLINK(CONCATENATE("http://syip.virginiadot.org/Pages/lineitemDetails.aspx?syp_scenario_id=",D96,"&amp;line_item_id=",E96),"SYIP Details"),IF(FY17projects[[#This Row],[SYIP]]="INSYP","N/A","N/A"))</f>
        <v>SYIP Details</v>
      </c>
      <c r="G96" s="17" t="s">
        <v>389</v>
      </c>
      <c r="H96" s="3" t="s">
        <v>358</v>
      </c>
      <c r="I96" s="16" t="str">
        <f t="shared" si="2"/>
        <v>Roger.Musser@VDOT.virginia.gov</v>
      </c>
      <c r="J96" s="17" t="s">
        <v>80</v>
      </c>
      <c r="K96" s="17" t="s">
        <v>390</v>
      </c>
      <c r="L96" s="18" t="s">
        <v>7</v>
      </c>
      <c r="M96" s="18" t="s">
        <v>391</v>
      </c>
      <c r="N96" s="18" t="s">
        <v>31</v>
      </c>
      <c r="O96" s="17" t="s">
        <v>8</v>
      </c>
      <c r="P96" s="17" t="s">
        <v>392</v>
      </c>
      <c r="Q96" s="18" t="s">
        <v>90</v>
      </c>
      <c r="R96" s="3" t="s">
        <v>155</v>
      </c>
      <c r="S96" s="18" t="str">
        <f t="shared" si="3"/>
        <v>Urban</v>
      </c>
      <c r="T96" s="17" t="s">
        <v>393</v>
      </c>
      <c r="U96" s="17" t="s">
        <v>367</v>
      </c>
      <c r="V96" s="18">
        <v>0.12</v>
      </c>
      <c r="W96" s="3"/>
      <c r="X96" s="18"/>
      <c r="Y96" s="18"/>
      <c r="Z96" s="18"/>
      <c r="AA96" s="18"/>
      <c r="AB96" s="18"/>
      <c r="AC96" s="18"/>
      <c r="AD96" s="18"/>
      <c r="AE96" s="18"/>
      <c r="AF96" s="18"/>
      <c r="AG96" s="18"/>
      <c r="AH96" s="18"/>
      <c r="AI96" s="20"/>
      <c r="AJ96" s="15"/>
      <c r="AK96" s="15"/>
    </row>
    <row r="97" spans="2:37" ht="29.25" customHeight="1" x14ac:dyDescent="0.25">
      <c r="B97" s="3">
        <v>105041</v>
      </c>
      <c r="C97" s="35" t="str">
        <f>IF(ISNA(VLOOKUP(FY17projects[[#This Row],[UPC]],public,2,FALSE)),IF(ISNA(VLOOKUP(FY17projects[[#This Row],[UPC]],data,2,FALSE)),"NOSYP","INSYP"),"PUBLIC")</f>
        <v>INSYP</v>
      </c>
      <c r="D97" s="3">
        <f>IFERROR(IFERROR(VLOOKUP(FY17projects[[#This Row],[UPC]],public,2,FALSE),VLOOKUP(FY17projects[[#This Row],[UPC]],data,2,FALSE)),"N/A")</f>
        <v>233</v>
      </c>
      <c r="E97" s="18">
        <f>IFERROR(IFERROR(VLOOKUP(FY17projects[[#This Row],[UPC]],public,3,FALSE),VLOOKUP(FY17projects[[#This Row],[UPC]],data,3,FALSE)),"N/A")</f>
        <v>1262596</v>
      </c>
      <c r="F97" s="27" t="str">
        <f>IF(FY17projects[[#This Row],[SYIP]]="PUBLIC",HYPERLINK(CONCATENATE("http://syip.virginiadot.org/Pages/lineitemDetails.aspx?syp_scenario_id=",D97,"&amp;line_item_id=",E97),"SYIP Details"),IF(FY17projects[[#This Row],[SYIP]]="INSYP","N/A","N/A"))</f>
        <v>N/A</v>
      </c>
      <c r="G97" s="17" t="s">
        <v>394</v>
      </c>
      <c r="H97" s="3" t="s">
        <v>395</v>
      </c>
      <c r="I97" s="16" t="str">
        <f t="shared" si="2"/>
        <v>Jonathan.Henegar@VDOT.virginia.gov</v>
      </c>
      <c r="J97" s="17" t="s">
        <v>36</v>
      </c>
      <c r="K97" s="17" t="s">
        <v>353</v>
      </c>
      <c r="L97" s="18" t="s">
        <v>7</v>
      </c>
      <c r="M97" s="18" t="s">
        <v>29</v>
      </c>
      <c r="N97" s="18" t="s">
        <v>31</v>
      </c>
      <c r="O97" s="17" t="s">
        <v>8</v>
      </c>
      <c r="P97" s="17" t="s">
        <v>30</v>
      </c>
      <c r="Q97" s="18" t="s">
        <v>11</v>
      </c>
      <c r="R97" s="3" t="s">
        <v>12</v>
      </c>
      <c r="S97" s="18" t="str">
        <f t="shared" si="3"/>
        <v>Secondary</v>
      </c>
      <c r="T97" s="17" t="s">
        <v>396</v>
      </c>
      <c r="U97" s="17" t="s">
        <v>397</v>
      </c>
      <c r="V97" s="18">
        <v>0.27</v>
      </c>
      <c r="W97" s="3" t="s">
        <v>15</v>
      </c>
      <c r="X97" s="18"/>
      <c r="Y97" s="18"/>
      <c r="Z97" s="18"/>
      <c r="AA97" s="18"/>
      <c r="AB97" s="18"/>
      <c r="AC97" s="18"/>
      <c r="AD97" s="18"/>
      <c r="AE97" s="18"/>
      <c r="AF97" s="18"/>
      <c r="AG97" s="18"/>
      <c r="AH97" s="18"/>
      <c r="AI97" s="20"/>
      <c r="AJ97" s="15"/>
      <c r="AK97" s="15"/>
    </row>
    <row r="98" spans="2:37" ht="15" customHeight="1" x14ac:dyDescent="0.25">
      <c r="B98" s="6">
        <v>109027</v>
      </c>
      <c r="C98" s="36" t="str">
        <f>IF(ISNA(VLOOKUP(FY17projects[[#This Row],[UPC]],public,2,FALSE)),IF(ISNA(VLOOKUP(FY17projects[[#This Row],[UPC]],data,2,FALSE)),"NOSYP","INSYP"),"PUBLIC")</f>
        <v>NOSYP</v>
      </c>
      <c r="D98" s="3" t="str">
        <f>IFERROR(IFERROR(VLOOKUP(FY17projects[[#This Row],[UPC]],public,2,FALSE),VLOOKUP(FY17projects[[#This Row],[UPC]],data,2,FALSE)),"N/A")</f>
        <v>N/A</v>
      </c>
      <c r="E98" s="18" t="str">
        <f>IFERROR(IFERROR(VLOOKUP(FY17projects[[#This Row],[UPC]],public,3,FALSE),VLOOKUP(FY17projects[[#This Row],[UPC]],data,3,FALSE)),"N/A")</f>
        <v>N/A</v>
      </c>
      <c r="F98" s="27" t="str">
        <f>IF(FY17projects[[#This Row],[SYIP]]="PUBLIC",HYPERLINK(CONCATENATE("http://syip.virginiadot.org/Pages/lineitemDetails.aspx?syp_scenario_id=",D98,"&amp;line_item_id=",E98),"SYIP Details"),IF(FY17projects[[#This Row],[SYIP]]="INSYP","N/A","N/A"))</f>
        <v>N/A</v>
      </c>
      <c r="G98" s="8" t="s">
        <v>398</v>
      </c>
      <c r="H98" s="6" t="s">
        <v>399</v>
      </c>
      <c r="I98" s="7" t="str">
        <f t="shared" si="2"/>
        <v>Chuck2.Clatterbuck@VDOT.virginia.gov</v>
      </c>
      <c r="J98" s="8" t="s">
        <v>80</v>
      </c>
      <c r="K98" s="8" t="s">
        <v>400</v>
      </c>
      <c r="L98" s="6" t="s">
        <v>402</v>
      </c>
      <c r="M98" s="6" t="s">
        <v>401</v>
      </c>
      <c r="N98" s="6"/>
      <c r="O98" s="8" t="s">
        <v>8</v>
      </c>
      <c r="P98" s="8"/>
      <c r="Q98" s="6" t="s">
        <v>90</v>
      </c>
      <c r="R98" s="6" t="s">
        <v>24</v>
      </c>
      <c r="S98" s="6" t="str">
        <f t="shared" si="3"/>
        <v>Primary</v>
      </c>
      <c r="T98" s="8" t="s">
        <v>74</v>
      </c>
      <c r="U98" s="8" t="s">
        <v>74</v>
      </c>
      <c r="V98" s="6"/>
      <c r="W98" s="6"/>
      <c r="X98" s="6"/>
      <c r="Y98" s="6"/>
      <c r="Z98" s="6"/>
      <c r="AA98" s="6"/>
      <c r="AB98" s="6"/>
      <c r="AC98" s="6"/>
      <c r="AD98" s="6"/>
      <c r="AE98" s="6"/>
      <c r="AF98" s="6"/>
      <c r="AG98" s="6"/>
      <c r="AH98" s="6"/>
      <c r="AI98" s="20"/>
      <c r="AJ98" s="15"/>
      <c r="AK98" s="15"/>
    </row>
    <row r="99" spans="2:37" ht="29.25" customHeight="1" x14ac:dyDescent="0.25">
      <c r="B99" s="6">
        <v>105840</v>
      </c>
      <c r="C99" s="35" t="str">
        <f>IF(ISNA(VLOOKUP(FY17projects[[#This Row],[UPC]],public,2,FALSE)),IF(ISNA(VLOOKUP(FY17projects[[#This Row],[UPC]],data,2,FALSE)),"NOSYP","INSYP"),"PUBLIC")</f>
        <v>INSYP</v>
      </c>
      <c r="D99" s="3">
        <f>IFERROR(IFERROR(VLOOKUP(FY17projects[[#This Row],[UPC]],public,2,FALSE),VLOOKUP(FY17projects[[#This Row],[UPC]],data,2,FALSE)),"N/A")</f>
        <v>236</v>
      </c>
      <c r="E99" s="18">
        <f>IFERROR(IFERROR(VLOOKUP(FY17projects[[#This Row],[UPC]],public,3,FALSE),VLOOKUP(FY17projects[[#This Row],[UPC]],data,3,FALSE)),"N/A")</f>
        <v>1323637</v>
      </c>
      <c r="F99" s="27" t="str">
        <f>IF(FY17projects[[#This Row],[SYIP]]="PUBLIC",HYPERLINK(CONCATENATE("http://syip.virginiadot.org/Pages/lineitemDetails.aspx?syp_scenario_id=",D99,"&amp;line_item_id=",E99),"SYIP Details"),IF(FY17projects[[#This Row],[SYIP]]="INSYP","N/A","N/A"))</f>
        <v>N/A</v>
      </c>
      <c r="G99" s="21" t="s">
        <v>403</v>
      </c>
      <c r="H99" s="6" t="s">
        <v>404</v>
      </c>
      <c r="I99" s="19" t="str">
        <f t="shared" si="2"/>
        <v>Ben.Davison@VDOT.virginia.gov</v>
      </c>
      <c r="J99" s="21" t="s">
        <v>80</v>
      </c>
      <c r="K99" s="21" t="s">
        <v>403</v>
      </c>
      <c r="L99" s="20" t="s">
        <v>402</v>
      </c>
      <c r="M99" s="20" t="s">
        <v>405</v>
      </c>
      <c r="N99" s="20" t="s">
        <v>407</v>
      </c>
      <c r="O99" s="21" t="s">
        <v>8</v>
      </c>
      <c r="P99" s="21" t="s">
        <v>406</v>
      </c>
      <c r="Q99" s="20" t="s">
        <v>11</v>
      </c>
      <c r="R99" s="6" t="s">
        <v>12</v>
      </c>
      <c r="S99" s="20" t="str">
        <f t="shared" si="3"/>
        <v>Secondary</v>
      </c>
      <c r="T99" s="21" t="s">
        <v>408</v>
      </c>
      <c r="U99" s="21" t="s">
        <v>409</v>
      </c>
      <c r="V99" s="20">
        <v>0.13300000000000001</v>
      </c>
      <c r="W99" s="6" t="s">
        <v>15</v>
      </c>
      <c r="X99" s="20"/>
      <c r="Y99" s="20"/>
      <c r="Z99" s="20"/>
      <c r="AA99" s="20"/>
      <c r="AB99" s="20">
        <v>0.13300000000000001</v>
      </c>
      <c r="AC99" s="20"/>
      <c r="AD99" s="20"/>
      <c r="AE99" s="20"/>
      <c r="AF99" s="20"/>
      <c r="AG99" s="20"/>
      <c r="AH99" s="20"/>
      <c r="AI99" s="20"/>
    </row>
    <row r="100" spans="2:37" ht="15" customHeight="1" x14ac:dyDescent="0.25">
      <c r="B100" s="6">
        <v>108382</v>
      </c>
      <c r="C100" s="36" t="str">
        <f>IF(ISNA(VLOOKUP(FY17projects[[#This Row],[UPC]],public,2,FALSE)),IF(ISNA(VLOOKUP(FY17projects[[#This Row],[UPC]],data,2,FALSE)),"NOSYP","INSYP"),"PUBLIC")</f>
        <v>NOSYP</v>
      </c>
      <c r="D100" s="3" t="str">
        <f>IFERROR(IFERROR(VLOOKUP(FY17projects[[#This Row],[UPC]],public,2,FALSE),VLOOKUP(FY17projects[[#This Row],[UPC]],data,2,FALSE)),"N/A")</f>
        <v>N/A</v>
      </c>
      <c r="E100" s="18" t="str">
        <f>IFERROR(IFERROR(VLOOKUP(FY17projects[[#This Row],[UPC]],public,3,FALSE),VLOOKUP(FY17projects[[#This Row],[UPC]],data,3,FALSE)),"N/A")</f>
        <v>N/A</v>
      </c>
      <c r="F100" s="27" t="str">
        <f>IF(FY17projects[[#This Row],[SYIP]]="PUBLIC",HYPERLINK(CONCATENATE("http://syip.virginiadot.org/Pages/lineitemDetails.aspx?syp_scenario_id=",D100,"&amp;line_item_id=",E100),"SYIP Details"),IF(FY17projects[[#This Row],[SYIP]]="INSYP","N/A","N/A"))</f>
        <v>N/A</v>
      </c>
      <c r="G100" s="8" t="s">
        <v>410</v>
      </c>
      <c r="H100" s="6" t="s">
        <v>411</v>
      </c>
      <c r="I100" s="7" t="str">
        <f t="shared" si="2"/>
        <v>Brian.Arnold@VDOT.virginia.gov</v>
      </c>
      <c r="J100" s="8" t="s">
        <v>4</v>
      </c>
      <c r="K100" s="8" t="s">
        <v>412</v>
      </c>
      <c r="L100" s="6" t="s">
        <v>402</v>
      </c>
      <c r="M100" s="6" t="s">
        <v>413</v>
      </c>
      <c r="N100" s="6" t="s">
        <v>416</v>
      </c>
      <c r="O100" s="8" t="s">
        <v>414</v>
      </c>
      <c r="P100" s="8" t="s">
        <v>415</v>
      </c>
      <c r="Q100" s="6" t="s">
        <v>162</v>
      </c>
      <c r="R100" s="6" t="s">
        <v>83</v>
      </c>
      <c r="S100" s="6" t="str">
        <f t="shared" si="3"/>
        <v>Interstate</v>
      </c>
      <c r="T100" s="8"/>
      <c r="U100" s="8" t="s">
        <v>417</v>
      </c>
      <c r="V100" s="6">
        <v>0.05</v>
      </c>
      <c r="W100" s="6" t="s">
        <v>15</v>
      </c>
      <c r="X100" s="6"/>
      <c r="Y100" s="6"/>
      <c r="Z100" s="6"/>
      <c r="AA100" s="6"/>
      <c r="AB100" s="6"/>
      <c r="AC100" s="6"/>
      <c r="AD100" s="6"/>
      <c r="AE100" s="6"/>
      <c r="AF100" s="6"/>
      <c r="AG100" s="6"/>
      <c r="AH100" s="6"/>
      <c r="AI100" s="20"/>
    </row>
    <row r="101" spans="2:37" ht="29.25" customHeight="1" x14ac:dyDescent="0.25">
      <c r="B101" s="6">
        <v>100549</v>
      </c>
      <c r="C101" s="35" t="str">
        <f>IF(ISNA(VLOOKUP(FY17projects[[#This Row],[UPC]],public,2,FALSE)),IF(ISNA(VLOOKUP(FY17projects[[#This Row],[UPC]],data,2,FALSE)),"NOSYP","INSYP"),"PUBLIC")</f>
        <v>INSYP</v>
      </c>
      <c r="D101" s="3">
        <f>IFERROR(IFERROR(VLOOKUP(FY17projects[[#This Row],[UPC]],public,2,FALSE),VLOOKUP(FY17projects[[#This Row],[UPC]],data,2,FALSE)),"N/A")</f>
        <v>236</v>
      </c>
      <c r="E101" s="18">
        <f>IFERROR(IFERROR(VLOOKUP(FY17projects[[#This Row],[UPC]],public,3,FALSE),VLOOKUP(FY17projects[[#This Row],[UPC]],data,3,FALSE)),"N/A")</f>
        <v>1059673</v>
      </c>
      <c r="F101" s="27" t="str">
        <f>IF(FY17projects[[#This Row],[SYIP]]="PUBLIC",HYPERLINK(CONCATENATE("http://syip.virginiadot.org/Pages/lineitemDetails.aspx?syp_scenario_id=",D101,"&amp;line_item_id=",E101),"SYIP Details"),IF(FY17projects[[#This Row],[SYIP]]="INSYP","N/A","N/A"))</f>
        <v>N/A</v>
      </c>
      <c r="G101" s="21" t="s">
        <v>418</v>
      </c>
      <c r="H101" s="6" t="s">
        <v>419</v>
      </c>
      <c r="I101" s="19" t="str">
        <f t="shared" si="2"/>
        <v>Howard.Tomlinson@VDOT.virginia.gov</v>
      </c>
      <c r="J101" s="21" t="s">
        <v>36</v>
      </c>
      <c r="K101" s="21" t="s">
        <v>420</v>
      </c>
      <c r="L101" s="20" t="s">
        <v>402</v>
      </c>
      <c r="M101" s="20" t="s">
        <v>405</v>
      </c>
      <c r="N101" s="20" t="s">
        <v>407</v>
      </c>
      <c r="O101" s="21" t="s">
        <v>8</v>
      </c>
      <c r="P101" s="21" t="s">
        <v>406</v>
      </c>
      <c r="Q101" s="20" t="s">
        <v>421</v>
      </c>
      <c r="R101" s="6" t="s">
        <v>12</v>
      </c>
      <c r="S101" s="20" t="str">
        <f t="shared" si="3"/>
        <v>Secondary</v>
      </c>
      <c r="T101" s="21" t="s">
        <v>422</v>
      </c>
      <c r="U101" s="21" t="s">
        <v>423</v>
      </c>
      <c r="V101" s="20">
        <v>0.32600000000000001</v>
      </c>
      <c r="W101" s="6" t="s">
        <v>15</v>
      </c>
      <c r="X101" s="20">
        <v>0.08</v>
      </c>
      <c r="Y101" s="20">
        <v>0.16</v>
      </c>
      <c r="Z101" s="20"/>
      <c r="AA101" s="20"/>
      <c r="AB101" s="20"/>
      <c r="AC101" s="20"/>
      <c r="AD101" s="20"/>
      <c r="AE101" s="20"/>
      <c r="AF101" s="20"/>
      <c r="AG101" s="20"/>
      <c r="AH101" s="20"/>
      <c r="AI101" s="20"/>
    </row>
    <row r="102" spans="2:37" ht="29.25" customHeight="1" x14ac:dyDescent="0.25">
      <c r="B102" s="6">
        <v>108173</v>
      </c>
      <c r="C102" s="36" t="str">
        <f>IF(ISNA(VLOOKUP(FY17projects[[#This Row],[UPC]],public,2,FALSE)),IF(ISNA(VLOOKUP(FY17projects[[#This Row],[UPC]],data,2,FALSE)),"NOSYP","INSYP"),"PUBLIC")</f>
        <v>NOSYP</v>
      </c>
      <c r="D102" s="3" t="str">
        <f>IFERROR(IFERROR(VLOOKUP(FY17projects[[#This Row],[UPC]],public,2,FALSE),VLOOKUP(FY17projects[[#This Row],[UPC]],data,2,FALSE)),"N/A")</f>
        <v>N/A</v>
      </c>
      <c r="E102" s="18" t="str">
        <f>IFERROR(IFERROR(VLOOKUP(FY17projects[[#This Row],[UPC]],public,3,FALSE),VLOOKUP(FY17projects[[#This Row],[UPC]],data,3,FALSE)),"N/A")</f>
        <v>N/A</v>
      </c>
      <c r="F102" s="27" t="str">
        <f>IF(FY17projects[[#This Row],[SYIP]]="PUBLIC",HYPERLINK(CONCATENATE("http://syip.virginiadot.org/Pages/lineitemDetails.aspx?syp_scenario_id=",D102,"&amp;line_item_id=",E102),"SYIP Details"),IF(FY17projects[[#This Row],[SYIP]]="INSYP","N/A","N/A"))</f>
        <v>N/A</v>
      </c>
      <c r="G102" s="8" t="s">
        <v>424</v>
      </c>
      <c r="H102" s="6" t="s">
        <v>411</v>
      </c>
      <c r="I102" s="7" t="str">
        <f t="shared" si="2"/>
        <v>Brian.Arnold@VDOT.virginia.gov</v>
      </c>
      <c r="J102" s="8" t="s">
        <v>18</v>
      </c>
      <c r="K102" s="8" t="s">
        <v>424</v>
      </c>
      <c r="L102" s="6" t="s">
        <v>402</v>
      </c>
      <c r="M102" s="6" t="s">
        <v>405</v>
      </c>
      <c r="N102" s="6" t="s">
        <v>407</v>
      </c>
      <c r="O102" s="8" t="s">
        <v>8</v>
      </c>
      <c r="P102" s="8" t="s">
        <v>406</v>
      </c>
      <c r="Q102" s="6" t="s">
        <v>32</v>
      </c>
      <c r="R102" s="6" t="s">
        <v>24</v>
      </c>
      <c r="S102" s="6" t="str">
        <f t="shared" si="3"/>
        <v>Primary</v>
      </c>
      <c r="T102" s="8" t="s">
        <v>425</v>
      </c>
      <c r="U102" s="8" t="s">
        <v>426</v>
      </c>
      <c r="V102" s="6">
        <v>0.01</v>
      </c>
      <c r="W102" s="6" t="s">
        <v>15</v>
      </c>
      <c r="X102" s="6"/>
      <c r="Y102" s="6"/>
      <c r="Z102" s="6"/>
      <c r="AA102" s="6"/>
      <c r="AB102" s="6"/>
      <c r="AC102" s="6"/>
      <c r="AD102" s="6"/>
      <c r="AE102" s="6"/>
      <c r="AF102" s="6"/>
      <c r="AG102" s="6"/>
      <c r="AH102" s="6"/>
      <c r="AI102" s="20"/>
    </row>
    <row r="103" spans="2:37" ht="29.25" customHeight="1" x14ac:dyDescent="0.25">
      <c r="B103" s="6">
        <v>67769</v>
      </c>
      <c r="C103" s="35" t="str">
        <f>IF(ISNA(VLOOKUP(FY17projects[[#This Row],[UPC]],public,2,FALSE)),IF(ISNA(VLOOKUP(FY17projects[[#This Row],[UPC]],data,2,FALSE)),"NOSYP","INSYP"),"PUBLIC")</f>
        <v>PUBLIC</v>
      </c>
      <c r="D103" s="3">
        <f>IFERROR(IFERROR(VLOOKUP(FY17projects[[#This Row],[UPC]],public,2,FALSE),VLOOKUP(FY17projects[[#This Row],[UPC]],data,2,FALSE)),"N/A")</f>
        <v>226</v>
      </c>
      <c r="E103" s="18">
        <f>IFERROR(IFERROR(VLOOKUP(FY17projects[[#This Row],[UPC]],public,3,FALSE),VLOOKUP(FY17projects[[#This Row],[UPC]],data,3,FALSE)),"N/A")</f>
        <v>800752</v>
      </c>
      <c r="F103" s="27" t="str">
        <f>IF(FY17projects[[#This Row],[SYIP]]="PUBLIC",HYPERLINK(CONCATENATE("http://syip.virginiadot.org/Pages/lineitemDetails.aspx?syp_scenario_id=",D103,"&amp;line_item_id=",E103),"SYIP Details"),IF(FY17projects[[#This Row],[SYIP]]="INSYP","N/A","N/A"))</f>
        <v>SYIP Details</v>
      </c>
      <c r="G103" s="21" t="s">
        <v>427</v>
      </c>
      <c r="H103" s="6" t="s">
        <v>411</v>
      </c>
      <c r="I103" s="19" t="str">
        <f t="shared" si="2"/>
        <v>Brian.Arnold@VDOT.virginia.gov</v>
      </c>
      <c r="J103" s="21" t="s">
        <v>428</v>
      </c>
      <c r="K103" s="21" t="s">
        <v>429</v>
      </c>
      <c r="L103" s="20" t="s">
        <v>402</v>
      </c>
      <c r="M103" s="20" t="s">
        <v>430</v>
      </c>
      <c r="N103" s="20" t="s">
        <v>407</v>
      </c>
      <c r="O103" s="21" t="s">
        <v>8</v>
      </c>
      <c r="P103" s="21" t="s">
        <v>431</v>
      </c>
      <c r="Q103" s="20" t="s">
        <v>32</v>
      </c>
      <c r="R103" s="6" t="s">
        <v>12</v>
      </c>
      <c r="S103" s="20" t="str">
        <f t="shared" si="3"/>
        <v>Secondary</v>
      </c>
      <c r="T103" s="21" t="s">
        <v>332</v>
      </c>
      <c r="U103" s="21" t="s">
        <v>432</v>
      </c>
      <c r="V103" s="20">
        <v>2.048</v>
      </c>
      <c r="W103" s="6" t="s">
        <v>15</v>
      </c>
      <c r="X103" s="20"/>
      <c r="Y103" s="20"/>
      <c r="Z103" s="20"/>
      <c r="AA103" s="20">
        <v>2.048</v>
      </c>
      <c r="AB103" s="20"/>
      <c r="AC103" s="20"/>
      <c r="AD103" s="20"/>
      <c r="AE103" s="20"/>
      <c r="AF103" s="20"/>
      <c r="AG103" s="20"/>
      <c r="AH103" s="20"/>
      <c r="AI103" s="20"/>
    </row>
    <row r="104" spans="2:37" ht="29.25" customHeight="1" x14ac:dyDescent="0.25">
      <c r="B104" s="6">
        <v>104805</v>
      </c>
      <c r="C104" s="35" t="str">
        <f>IF(ISNA(VLOOKUP(FY17projects[[#This Row],[UPC]],public,2,FALSE)),IF(ISNA(VLOOKUP(FY17projects[[#This Row],[UPC]],data,2,FALSE)),"NOSYP","INSYP"),"PUBLIC")</f>
        <v>PUBLIC</v>
      </c>
      <c r="D104" s="3">
        <f>IFERROR(IFERROR(VLOOKUP(FY17projects[[#This Row],[UPC]],public,2,FALSE),VLOOKUP(FY17projects[[#This Row],[UPC]],data,2,FALSE)),"N/A")</f>
        <v>226</v>
      </c>
      <c r="E104" s="18">
        <f>IFERROR(IFERROR(VLOOKUP(FY17projects[[#This Row],[UPC]],public,3,FALSE),VLOOKUP(FY17projects[[#This Row],[UPC]],data,3,FALSE)),"N/A")</f>
        <v>1262655</v>
      </c>
      <c r="F104" s="27" t="str">
        <f>IF(FY17projects[[#This Row],[SYIP]]="PUBLIC",HYPERLINK(CONCATENATE("http://syip.virginiadot.org/Pages/lineitemDetails.aspx?syp_scenario_id=",D104,"&amp;line_item_id=",E104),"SYIP Details"),IF(FY17projects[[#This Row],[SYIP]]="INSYP","N/A","N/A"))</f>
        <v>SYIP Details</v>
      </c>
      <c r="G104" s="21" t="s">
        <v>433</v>
      </c>
      <c r="H104" s="6" t="s">
        <v>434</v>
      </c>
      <c r="I104" s="19" t="str">
        <f t="shared" si="2"/>
        <v>Gabe.Brown@VDOT.virginia.gov</v>
      </c>
      <c r="J104" s="21" t="s">
        <v>70</v>
      </c>
      <c r="K104" s="21" t="s">
        <v>435</v>
      </c>
      <c r="L104" s="20" t="s">
        <v>402</v>
      </c>
      <c r="M104" s="20" t="s">
        <v>430</v>
      </c>
      <c r="N104" s="20" t="s">
        <v>407</v>
      </c>
      <c r="O104" s="21" t="s">
        <v>8</v>
      </c>
      <c r="P104" s="21" t="s">
        <v>431</v>
      </c>
      <c r="Q104" s="20" t="s">
        <v>90</v>
      </c>
      <c r="R104" s="6" t="s">
        <v>24</v>
      </c>
      <c r="S104" s="20" t="str">
        <f t="shared" si="3"/>
        <v>Primary</v>
      </c>
      <c r="T104" s="21" t="s">
        <v>436</v>
      </c>
      <c r="U104" s="21" t="s">
        <v>437</v>
      </c>
      <c r="V104" s="20">
        <v>0.34100000000000003</v>
      </c>
      <c r="W104" s="6" t="s">
        <v>15</v>
      </c>
      <c r="X104" s="20"/>
      <c r="Y104" s="20"/>
      <c r="Z104" s="20"/>
      <c r="AA104" s="20"/>
      <c r="AB104" s="20"/>
      <c r="AC104" s="20"/>
      <c r="AD104" s="20"/>
      <c r="AE104" s="20"/>
      <c r="AF104" s="20"/>
      <c r="AG104" s="20"/>
      <c r="AH104" s="20"/>
      <c r="AI104" s="20"/>
    </row>
    <row r="105" spans="2:37" ht="15" customHeight="1" x14ac:dyDescent="0.25">
      <c r="B105" s="6">
        <v>108156</v>
      </c>
      <c r="C105" s="35" t="str">
        <f>IF(ISNA(VLOOKUP(FY17projects[[#This Row],[UPC]],public,2,FALSE)),IF(ISNA(VLOOKUP(FY17projects[[#This Row],[UPC]],data,2,FALSE)),"NOSYP","INSYP"),"PUBLIC")</f>
        <v>INSYP</v>
      </c>
      <c r="D105" s="3">
        <f>IFERROR(IFERROR(VLOOKUP(FY17projects[[#This Row],[UPC]],public,2,FALSE),VLOOKUP(FY17projects[[#This Row],[UPC]],data,2,FALSE)),"N/A")</f>
        <v>236</v>
      </c>
      <c r="E105" s="18">
        <f>IFERROR(IFERROR(VLOOKUP(FY17projects[[#This Row],[UPC]],public,3,FALSE),VLOOKUP(FY17projects[[#This Row],[UPC]],data,3,FALSE)),"N/A")</f>
        <v>1436492</v>
      </c>
      <c r="F105" s="27" t="str">
        <f>IF(FY17projects[[#This Row],[SYIP]]="PUBLIC",HYPERLINK(CONCATENATE("http://syip.virginiadot.org/Pages/lineitemDetails.aspx?syp_scenario_id=",D105,"&amp;line_item_id=",E105),"SYIP Details"),IF(FY17projects[[#This Row],[SYIP]]="INSYP","N/A","N/A"))</f>
        <v>N/A</v>
      </c>
      <c r="G105" s="21" t="s">
        <v>438</v>
      </c>
      <c r="H105" s="6" t="s">
        <v>399</v>
      </c>
      <c r="I105" s="19" t="str">
        <f t="shared" si="2"/>
        <v>Chuck2.Clatterbuck@VDOT.virginia.gov</v>
      </c>
      <c r="J105" s="21" t="s">
        <v>80</v>
      </c>
      <c r="K105" s="21" t="s">
        <v>439</v>
      </c>
      <c r="L105" s="20" t="s">
        <v>402</v>
      </c>
      <c r="M105" s="20" t="s">
        <v>401</v>
      </c>
      <c r="N105" s="20"/>
      <c r="O105" s="21" t="s">
        <v>8</v>
      </c>
      <c r="P105" s="21"/>
      <c r="Q105" s="20" t="s">
        <v>11</v>
      </c>
      <c r="R105" s="6" t="s">
        <v>12</v>
      </c>
      <c r="S105" s="20" t="str">
        <f t="shared" si="3"/>
        <v>Secondary</v>
      </c>
      <c r="T105" s="21" t="s">
        <v>74</v>
      </c>
      <c r="U105" s="21" t="s">
        <v>74</v>
      </c>
      <c r="V105" s="20"/>
      <c r="W105" s="6"/>
      <c r="X105" s="20"/>
      <c r="Y105" s="20"/>
      <c r="Z105" s="20"/>
      <c r="AA105" s="20"/>
      <c r="AB105" s="20"/>
      <c r="AC105" s="20"/>
      <c r="AD105" s="20"/>
      <c r="AE105" s="20"/>
      <c r="AF105" s="20"/>
      <c r="AG105" s="20"/>
      <c r="AH105" s="20"/>
      <c r="AI105" s="20"/>
    </row>
    <row r="106" spans="2:37" ht="15" customHeight="1" x14ac:dyDescent="0.25">
      <c r="B106" s="6">
        <v>108157</v>
      </c>
      <c r="C106" s="35" t="str">
        <f>IF(ISNA(VLOOKUP(FY17projects[[#This Row],[UPC]],public,2,FALSE)),IF(ISNA(VLOOKUP(FY17projects[[#This Row],[UPC]],data,2,FALSE)),"NOSYP","INSYP"),"PUBLIC")</f>
        <v>INSYP</v>
      </c>
      <c r="D106" s="3">
        <f>IFERROR(IFERROR(VLOOKUP(FY17projects[[#This Row],[UPC]],public,2,FALSE),VLOOKUP(FY17projects[[#This Row],[UPC]],data,2,FALSE)),"N/A")</f>
        <v>236</v>
      </c>
      <c r="E106" s="18">
        <f>IFERROR(IFERROR(VLOOKUP(FY17projects[[#This Row],[UPC]],public,3,FALSE),VLOOKUP(FY17projects[[#This Row],[UPC]],data,3,FALSE)),"N/A")</f>
        <v>1436493</v>
      </c>
      <c r="F106" s="27" t="str">
        <f>IF(FY17projects[[#This Row],[SYIP]]="PUBLIC",HYPERLINK(CONCATENATE("http://syip.virginiadot.org/Pages/lineitemDetails.aspx?syp_scenario_id=",D106,"&amp;line_item_id=",E106),"SYIP Details"),IF(FY17projects[[#This Row],[SYIP]]="INSYP","N/A","N/A"))</f>
        <v>N/A</v>
      </c>
      <c r="G106" s="21" t="s">
        <v>438</v>
      </c>
      <c r="H106" s="6" t="s">
        <v>399</v>
      </c>
      <c r="I106" s="19" t="str">
        <f t="shared" si="2"/>
        <v>Chuck2.Clatterbuck@VDOT.virginia.gov</v>
      </c>
      <c r="J106" s="21" t="s">
        <v>80</v>
      </c>
      <c r="K106" s="21" t="s">
        <v>439</v>
      </c>
      <c r="L106" s="20" t="s">
        <v>402</v>
      </c>
      <c r="M106" s="20" t="s">
        <v>401</v>
      </c>
      <c r="N106" s="20"/>
      <c r="O106" s="21" t="s">
        <v>8</v>
      </c>
      <c r="P106" s="21"/>
      <c r="Q106" s="20" t="s">
        <v>23</v>
      </c>
      <c r="R106" s="6" t="s">
        <v>12</v>
      </c>
      <c r="S106" s="20" t="str">
        <f t="shared" si="3"/>
        <v>Secondary</v>
      </c>
      <c r="T106" s="21" t="s">
        <v>74</v>
      </c>
      <c r="U106" s="21" t="s">
        <v>74</v>
      </c>
      <c r="V106" s="20"/>
      <c r="W106" s="6"/>
      <c r="X106" s="20"/>
      <c r="Y106" s="20"/>
      <c r="Z106" s="20"/>
      <c r="AA106" s="20"/>
      <c r="AB106" s="20"/>
      <c r="AC106" s="20"/>
      <c r="AD106" s="20"/>
      <c r="AE106" s="20"/>
      <c r="AF106" s="20"/>
      <c r="AG106" s="20"/>
      <c r="AH106" s="20"/>
      <c r="AI106" s="20"/>
    </row>
    <row r="107" spans="2:37" ht="15" customHeight="1" x14ac:dyDescent="0.25">
      <c r="B107" s="6">
        <v>107504</v>
      </c>
      <c r="C107" s="35" t="str">
        <f>IF(ISNA(VLOOKUP(FY17projects[[#This Row],[UPC]],public,2,FALSE)),IF(ISNA(VLOOKUP(FY17projects[[#This Row],[UPC]],data,2,FALSE)),"NOSYP","INSYP"),"PUBLIC")</f>
        <v>INSYP</v>
      </c>
      <c r="D107" s="3">
        <f>IFERROR(IFERROR(VLOOKUP(FY17projects[[#This Row],[UPC]],public,2,FALSE),VLOOKUP(FY17projects[[#This Row],[UPC]],data,2,FALSE)),"N/A")</f>
        <v>236</v>
      </c>
      <c r="E107" s="18">
        <f>IFERROR(IFERROR(VLOOKUP(FY17projects[[#This Row],[UPC]],public,3,FALSE),VLOOKUP(FY17projects[[#This Row],[UPC]],data,3,FALSE)),"N/A")</f>
        <v>1436401</v>
      </c>
      <c r="F107" s="27" t="str">
        <f>IF(FY17projects[[#This Row],[SYIP]]="PUBLIC",HYPERLINK(CONCATENATE("http://syip.virginiadot.org/Pages/lineitemDetails.aspx?syp_scenario_id=",D107,"&amp;line_item_id=",E107),"SYIP Details"),IF(FY17projects[[#This Row],[SYIP]]="INSYP","N/A","N/A"))</f>
        <v>N/A</v>
      </c>
      <c r="G107" s="21" t="s">
        <v>440</v>
      </c>
      <c r="H107" s="6" t="s">
        <v>399</v>
      </c>
      <c r="I107" s="19" t="str">
        <f t="shared" si="2"/>
        <v>Chuck2.Clatterbuck@VDOT.virginia.gov</v>
      </c>
      <c r="J107" s="21" t="s">
        <v>80</v>
      </c>
      <c r="K107" s="21" t="s">
        <v>441</v>
      </c>
      <c r="L107" s="20" t="s">
        <v>402</v>
      </c>
      <c r="M107" s="20" t="s">
        <v>401</v>
      </c>
      <c r="N107" s="20"/>
      <c r="O107" s="21" t="s">
        <v>8</v>
      </c>
      <c r="P107" s="21"/>
      <c r="Q107" s="20" t="s">
        <v>82</v>
      </c>
      <c r="R107" s="6" t="s">
        <v>83</v>
      </c>
      <c r="S107" s="20" t="str">
        <f t="shared" si="3"/>
        <v>Interstate</v>
      </c>
      <c r="T107" s="21" t="s">
        <v>74</v>
      </c>
      <c r="U107" s="21" t="s">
        <v>74</v>
      </c>
      <c r="V107" s="20"/>
      <c r="W107" s="6"/>
      <c r="X107" s="20"/>
      <c r="Y107" s="20"/>
      <c r="Z107" s="20"/>
      <c r="AA107" s="20"/>
      <c r="AB107" s="20"/>
      <c r="AC107" s="20"/>
      <c r="AD107" s="20"/>
      <c r="AE107" s="20"/>
      <c r="AF107" s="20"/>
      <c r="AG107" s="20"/>
      <c r="AH107" s="20"/>
      <c r="AI107" s="20"/>
    </row>
    <row r="108" spans="2:37" ht="15" customHeight="1" x14ac:dyDescent="0.25">
      <c r="B108" s="6">
        <v>107505</v>
      </c>
      <c r="C108" s="35" t="str">
        <f>IF(ISNA(VLOOKUP(FY17projects[[#This Row],[UPC]],public,2,FALSE)),IF(ISNA(VLOOKUP(FY17projects[[#This Row],[UPC]],data,2,FALSE)),"NOSYP","INSYP"),"PUBLIC")</f>
        <v>INSYP</v>
      </c>
      <c r="D108" s="3">
        <f>IFERROR(IFERROR(VLOOKUP(FY17projects[[#This Row],[UPC]],public,2,FALSE),VLOOKUP(FY17projects[[#This Row],[UPC]],data,2,FALSE)),"N/A")</f>
        <v>236</v>
      </c>
      <c r="E108" s="18">
        <f>IFERROR(IFERROR(VLOOKUP(FY17projects[[#This Row],[UPC]],public,3,FALSE),VLOOKUP(FY17projects[[#This Row],[UPC]],data,3,FALSE)),"N/A")</f>
        <v>1436402</v>
      </c>
      <c r="F108" s="27" t="str">
        <f>IF(FY17projects[[#This Row],[SYIP]]="PUBLIC",HYPERLINK(CONCATENATE("http://syip.virginiadot.org/Pages/lineitemDetails.aspx?syp_scenario_id=",D108,"&amp;line_item_id=",E108),"SYIP Details"),IF(FY17projects[[#This Row],[SYIP]]="INSYP","N/A","N/A"))</f>
        <v>N/A</v>
      </c>
      <c r="G108" s="21" t="s">
        <v>440</v>
      </c>
      <c r="H108" s="6" t="s">
        <v>399</v>
      </c>
      <c r="I108" s="19" t="str">
        <f t="shared" si="2"/>
        <v>Chuck2.Clatterbuck@VDOT.virginia.gov</v>
      </c>
      <c r="J108" s="21" t="s">
        <v>80</v>
      </c>
      <c r="K108" s="21" t="s">
        <v>442</v>
      </c>
      <c r="L108" s="20" t="s">
        <v>402</v>
      </c>
      <c r="M108" s="20" t="s">
        <v>401</v>
      </c>
      <c r="N108" s="20"/>
      <c r="O108" s="21" t="s">
        <v>8</v>
      </c>
      <c r="P108" s="21"/>
      <c r="Q108" s="20" t="s">
        <v>32</v>
      </c>
      <c r="R108" s="6" t="s">
        <v>24</v>
      </c>
      <c r="S108" s="20" t="str">
        <f t="shared" si="3"/>
        <v>Primary</v>
      </c>
      <c r="T108" s="21" t="s">
        <v>74</v>
      </c>
      <c r="U108" s="21" t="s">
        <v>74</v>
      </c>
      <c r="V108" s="20"/>
      <c r="W108" s="6"/>
      <c r="X108" s="20"/>
      <c r="Y108" s="20"/>
      <c r="Z108" s="20"/>
      <c r="AA108" s="20"/>
      <c r="AB108" s="20"/>
      <c r="AC108" s="20"/>
      <c r="AD108" s="20"/>
      <c r="AE108" s="20"/>
      <c r="AF108" s="20"/>
      <c r="AG108" s="20"/>
      <c r="AH108" s="20"/>
      <c r="AI108" s="20"/>
    </row>
    <row r="109" spans="2:37" ht="15" customHeight="1" x14ac:dyDescent="0.25">
      <c r="B109" s="6">
        <v>107507</v>
      </c>
      <c r="C109" s="35" t="str">
        <f>IF(ISNA(VLOOKUP(FY17projects[[#This Row],[UPC]],public,2,FALSE)),IF(ISNA(VLOOKUP(FY17projects[[#This Row],[UPC]],data,2,FALSE)),"NOSYP","INSYP"),"PUBLIC")</f>
        <v>INSYP</v>
      </c>
      <c r="D109" s="3">
        <f>IFERROR(IFERROR(VLOOKUP(FY17projects[[#This Row],[UPC]],public,2,FALSE),VLOOKUP(FY17projects[[#This Row],[UPC]],data,2,FALSE)),"N/A")</f>
        <v>236</v>
      </c>
      <c r="E109" s="18">
        <f>IFERROR(IFERROR(VLOOKUP(FY17projects[[#This Row],[UPC]],public,3,FALSE),VLOOKUP(FY17projects[[#This Row],[UPC]],data,3,FALSE)),"N/A")</f>
        <v>1436404</v>
      </c>
      <c r="F109" s="27" t="str">
        <f>IF(FY17projects[[#This Row],[SYIP]]="PUBLIC",HYPERLINK(CONCATENATE("http://syip.virginiadot.org/Pages/lineitemDetails.aspx?syp_scenario_id=",D109,"&amp;line_item_id=",E109),"SYIP Details"),IF(FY17projects[[#This Row],[SYIP]]="INSYP","N/A","N/A"))</f>
        <v>N/A</v>
      </c>
      <c r="G109" s="21" t="s">
        <v>443</v>
      </c>
      <c r="H109" s="6" t="s">
        <v>399</v>
      </c>
      <c r="I109" s="19" t="str">
        <f t="shared" si="2"/>
        <v>Chuck2.Clatterbuck@VDOT.virginia.gov</v>
      </c>
      <c r="J109" s="21" t="s">
        <v>80</v>
      </c>
      <c r="K109" s="21" t="s">
        <v>444</v>
      </c>
      <c r="L109" s="20" t="s">
        <v>402</v>
      </c>
      <c r="M109" s="20" t="s">
        <v>401</v>
      </c>
      <c r="N109" s="20"/>
      <c r="O109" s="21" t="s">
        <v>8</v>
      </c>
      <c r="P109" s="21"/>
      <c r="Q109" s="20" t="s">
        <v>11</v>
      </c>
      <c r="R109" s="6" t="s">
        <v>12</v>
      </c>
      <c r="S109" s="20" t="str">
        <f t="shared" si="3"/>
        <v>Secondary</v>
      </c>
      <c r="T109" s="21" t="s">
        <v>74</v>
      </c>
      <c r="U109" s="21" t="s">
        <v>74</v>
      </c>
      <c r="V109" s="20"/>
      <c r="W109" s="6"/>
      <c r="X109" s="20"/>
      <c r="Y109" s="20"/>
      <c r="Z109" s="20"/>
      <c r="AA109" s="20"/>
      <c r="AB109" s="20"/>
      <c r="AC109" s="20"/>
      <c r="AD109" s="20"/>
      <c r="AE109" s="20"/>
      <c r="AF109" s="20"/>
      <c r="AG109" s="20"/>
      <c r="AH109" s="20"/>
      <c r="AI109" s="20"/>
    </row>
    <row r="110" spans="2:37" ht="15" customHeight="1" x14ac:dyDescent="0.25">
      <c r="B110" s="6">
        <v>107410</v>
      </c>
      <c r="C110" s="35" t="str">
        <f>IF(ISNA(VLOOKUP(FY17projects[[#This Row],[UPC]],public,2,FALSE)),IF(ISNA(VLOOKUP(FY17projects[[#This Row],[UPC]],data,2,FALSE)),"NOSYP","INSYP"),"PUBLIC")</f>
        <v>INSYP</v>
      </c>
      <c r="D110" s="3">
        <f>IFERROR(IFERROR(VLOOKUP(FY17projects[[#This Row],[UPC]],public,2,FALSE),VLOOKUP(FY17projects[[#This Row],[UPC]],data,2,FALSE)),"N/A")</f>
        <v>236</v>
      </c>
      <c r="E110" s="18">
        <f>IFERROR(IFERROR(VLOOKUP(FY17projects[[#This Row],[UPC]],public,3,FALSE),VLOOKUP(FY17projects[[#This Row],[UPC]],data,3,FALSE)),"N/A")</f>
        <v>1436357</v>
      </c>
      <c r="F110" s="27" t="str">
        <f>IF(FY17projects[[#This Row],[SYIP]]="PUBLIC",HYPERLINK(CONCATENATE("http://syip.virginiadot.org/Pages/lineitemDetails.aspx?syp_scenario_id=",D110,"&amp;line_item_id=",E110),"SYIP Details"),IF(FY17projects[[#This Row],[SYIP]]="INSYP","N/A","N/A"))</f>
        <v>N/A</v>
      </c>
      <c r="G110" s="21" t="s">
        <v>443</v>
      </c>
      <c r="H110" s="6" t="s">
        <v>399</v>
      </c>
      <c r="I110" s="19" t="str">
        <f t="shared" si="2"/>
        <v>Chuck2.Clatterbuck@VDOT.virginia.gov</v>
      </c>
      <c r="J110" s="21" t="s">
        <v>80</v>
      </c>
      <c r="K110" s="21" t="s">
        <v>445</v>
      </c>
      <c r="L110" s="20" t="s">
        <v>402</v>
      </c>
      <c r="M110" s="20" t="s">
        <v>401</v>
      </c>
      <c r="N110" s="20"/>
      <c r="O110" s="21" t="s">
        <v>8</v>
      </c>
      <c r="P110" s="21"/>
      <c r="Q110" s="20" t="s">
        <v>82</v>
      </c>
      <c r="R110" s="6" t="s">
        <v>83</v>
      </c>
      <c r="S110" s="20" t="str">
        <f t="shared" si="3"/>
        <v>Interstate</v>
      </c>
      <c r="T110" s="21"/>
      <c r="U110" s="21" t="s">
        <v>240</v>
      </c>
      <c r="V110" s="20"/>
      <c r="W110" s="6"/>
      <c r="X110" s="20"/>
      <c r="Y110" s="20"/>
      <c r="Z110" s="20"/>
      <c r="AA110" s="20"/>
      <c r="AB110" s="20"/>
      <c r="AC110" s="20"/>
      <c r="AD110" s="20"/>
      <c r="AE110" s="20"/>
      <c r="AF110" s="20"/>
      <c r="AG110" s="20"/>
      <c r="AH110" s="20"/>
      <c r="AI110" s="20"/>
    </row>
    <row r="111" spans="2:37" ht="15" customHeight="1" x14ac:dyDescent="0.25">
      <c r="B111" s="6">
        <v>107411</v>
      </c>
      <c r="C111" s="35" t="str">
        <f>IF(ISNA(VLOOKUP(FY17projects[[#This Row],[UPC]],public,2,FALSE)),IF(ISNA(VLOOKUP(FY17projects[[#This Row],[UPC]],data,2,FALSE)),"NOSYP","INSYP"),"PUBLIC")</f>
        <v>INSYP</v>
      </c>
      <c r="D111" s="3">
        <f>IFERROR(IFERROR(VLOOKUP(FY17projects[[#This Row],[UPC]],public,2,FALSE),VLOOKUP(FY17projects[[#This Row],[UPC]],data,2,FALSE)),"N/A")</f>
        <v>236</v>
      </c>
      <c r="E111" s="18">
        <f>IFERROR(IFERROR(VLOOKUP(FY17projects[[#This Row],[UPC]],public,3,FALSE),VLOOKUP(FY17projects[[#This Row],[UPC]],data,3,FALSE)),"N/A")</f>
        <v>1436358</v>
      </c>
      <c r="F111" s="27" t="str">
        <f>IF(FY17projects[[#This Row],[SYIP]]="PUBLIC",HYPERLINK(CONCATENATE("http://syip.virginiadot.org/Pages/lineitemDetails.aspx?syp_scenario_id=",D111,"&amp;line_item_id=",E111),"SYIP Details"),IF(FY17projects[[#This Row],[SYIP]]="INSYP","N/A","N/A"))</f>
        <v>N/A</v>
      </c>
      <c r="G111" s="21" t="s">
        <v>446</v>
      </c>
      <c r="H111" s="6" t="s">
        <v>399</v>
      </c>
      <c r="I111" s="19" t="str">
        <f t="shared" si="2"/>
        <v>Chuck2.Clatterbuck@VDOT.virginia.gov</v>
      </c>
      <c r="J111" s="21" t="s">
        <v>80</v>
      </c>
      <c r="K111" s="21" t="s">
        <v>447</v>
      </c>
      <c r="L111" s="20" t="s">
        <v>402</v>
      </c>
      <c r="M111" s="20" t="s">
        <v>401</v>
      </c>
      <c r="N111" s="20"/>
      <c r="O111" s="21" t="s">
        <v>8</v>
      </c>
      <c r="P111" s="21"/>
      <c r="Q111" s="20" t="s">
        <v>90</v>
      </c>
      <c r="R111" s="6" t="s">
        <v>24</v>
      </c>
      <c r="S111" s="20" t="str">
        <f t="shared" si="3"/>
        <v>Primary</v>
      </c>
      <c r="T111" s="21"/>
      <c r="U111" s="21" t="s">
        <v>240</v>
      </c>
      <c r="V111" s="20"/>
      <c r="W111" s="6"/>
      <c r="X111" s="20"/>
      <c r="Y111" s="20"/>
      <c r="Z111" s="20"/>
      <c r="AA111" s="20"/>
      <c r="AB111" s="20"/>
      <c r="AC111" s="20"/>
      <c r="AD111" s="20"/>
      <c r="AE111" s="20"/>
      <c r="AF111" s="20"/>
      <c r="AG111" s="20"/>
      <c r="AH111" s="20"/>
      <c r="AI111" s="20"/>
    </row>
    <row r="112" spans="2:37" ht="15" customHeight="1" x14ac:dyDescent="0.25">
      <c r="B112" s="6">
        <v>107412</v>
      </c>
      <c r="C112" s="35" t="str">
        <f>IF(ISNA(VLOOKUP(FY17projects[[#This Row],[UPC]],public,2,FALSE)),IF(ISNA(VLOOKUP(FY17projects[[#This Row],[UPC]],data,2,FALSE)),"NOSYP","INSYP"),"PUBLIC")</f>
        <v>INSYP</v>
      </c>
      <c r="D112" s="3">
        <f>IFERROR(IFERROR(VLOOKUP(FY17projects[[#This Row],[UPC]],public,2,FALSE),VLOOKUP(FY17projects[[#This Row],[UPC]],data,2,FALSE)),"N/A")</f>
        <v>236</v>
      </c>
      <c r="E112" s="18">
        <f>IFERROR(IFERROR(VLOOKUP(FY17projects[[#This Row],[UPC]],public,3,FALSE),VLOOKUP(FY17projects[[#This Row],[UPC]],data,3,FALSE)),"N/A")</f>
        <v>1436359</v>
      </c>
      <c r="F112" s="27" t="str">
        <f>IF(FY17projects[[#This Row],[SYIP]]="PUBLIC",HYPERLINK(CONCATENATE("http://syip.virginiadot.org/Pages/lineitemDetails.aspx?syp_scenario_id=",D112,"&amp;line_item_id=",E112),"SYIP Details"),IF(FY17projects[[#This Row],[SYIP]]="INSYP","N/A","N/A"))</f>
        <v>N/A</v>
      </c>
      <c r="G112" s="21" t="s">
        <v>448</v>
      </c>
      <c r="H112" s="6" t="s">
        <v>399</v>
      </c>
      <c r="I112" s="19" t="str">
        <f t="shared" si="2"/>
        <v>Chuck2.Clatterbuck@VDOT.virginia.gov</v>
      </c>
      <c r="J112" s="21" t="s">
        <v>80</v>
      </c>
      <c r="K112" s="21" t="s">
        <v>449</v>
      </c>
      <c r="L112" s="20" t="s">
        <v>402</v>
      </c>
      <c r="M112" s="20" t="s">
        <v>401</v>
      </c>
      <c r="N112" s="20"/>
      <c r="O112" s="21" t="s">
        <v>8</v>
      </c>
      <c r="P112" s="21"/>
      <c r="Q112" s="20" t="s">
        <v>421</v>
      </c>
      <c r="R112" s="6" t="s">
        <v>12</v>
      </c>
      <c r="S112" s="20" t="str">
        <f t="shared" si="3"/>
        <v>Secondary</v>
      </c>
      <c r="T112" s="21"/>
      <c r="U112" s="21" t="s">
        <v>240</v>
      </c>
      <c r="V112" s="20"/>
      <c r="W112" s="6"/>
      <c r="X112" s="20"/>
      <c r="Y112" s="20"/>
      <c r="Z112" s="20"/>
      <c r="AA112" s="20"/>
      <c r="AB112" s="20"/>
      <c r="AC112" s="20"/>
      <c r="AD112" s="20"/>
      <c r="AE112" s="20"/>
      <c r="AF112" s="20"/>
      <c r="AG112" s="20"/>
      <c r="AH112" s="20"/>
      <c r="AI112" s="20"/>
    </row>
    <row r="113" spans="2:35" ht="15" customHeight="1" x14ac:dyDescent="0.25">
      <c r="B113" s="6">
        <v>107466</v>
      </c>
      <c r="C113" s="35" t="str">
        <f>IF(ISNA(VLOOKUP(FY17projects[[#This Row],[UPC]],public,2,FALSE)),IF(ISNA(VLOOKUP(FY17projects[[#This Row],[UPC]],data,2,FALSE)),"NOSYP","INSYP"),"PUBLIC")</f>
        <v>INSYP</v>
      </c>
      <c r="D113" s="3">
        <f>IFERROR(IFERROR(VLOOKUP(FY17projects[[#This Row],[UPC]],public,2,FALSE),VLOOKUP(FY17projects[[#This Row],[UPC]],data,2,FALSE)),"N/A")</f>
        <v>236</v>
      </c>
      <c r="E113" s="18">
        <f>IFERROR(IFERROR(VLOOKUP(FY17projects[[#This Row],[UPC]],public,3,FALSE),VLOOKUP(FY17projects[[#This Row],[UPC]],data,3,FALSE)),"N/A")</f>
        <v>1436388</v>
      </c>
      <c r="F113" s="27" t="str">
        <f>IF(FY17projects[[#This Row],[SYIP]]="PUBLIC",HYPERLINK(CONCATENATE("http://syip.virginiadot.org/Pages/lineitemDetails.aspx?syp_scenario_id=",D113,"&amp;line_item_id=",E113),"SYIP Details"),IF(FY17projects[[#This Row],[SYIP]]="INSYP","N/A","N/A"))</f>
        <v>N/A</v>
      </c>
      <c r="G113" s="21" t="s">
        <v>450</v>
      </c>
      <c r="H113" s="6" t="s">
        <v>399</v>
      </c>
      <c r="I113" s="19" t="str">
        <f t="shared" si="2"/>
        <v>Chuck2.Clatterbuck@VDOT.virginia.gov</v>
      </c>
      <c r="J113" s="21" t="s">
        <v>80</v>
      </c>
      <c r="K113" s="21" t="s">
        <v>451</v>
      </c>
      <c r="L113" s="20" t="s">
        <v>402</v>
      </c>
      <c r="M113" s="20" t="s">
        <v>401</v>
      </c>
      <c r="N113" s="20"/>
      <c r="O113" s="21" t="s">
        <v>8</v>
      </c>
      <c r="P113" s="21"/>
      <c r="Q113" s="20" t="s">
        <v>90</v>
      </c>
      <c r="R113" s="6" t="s">
        <v>24</v>
      </c>
      <c r="S113" s="20" t="str">
        <f t="shared" si="3"/>
        <v>Primary</v>
      </c>
      <c r="T113" s="21" t="s">
        <v>74</v>
      </c>
      <c r="U113" s="21" t="s">
        <v>74</v>
      </c>
      <c r="V113" s="20"/>
      <c r="W113" s="6"/>
      <c r="X113" s="20"/>
      <c r="Y113" s="20"/>
      <c r="Z113" s="20"/>
      <c r="AA113" s="20"/>
      <c r="AB113" s="20"/>
      <c r="AC113" s="20"/>
      <c r="AD113" s="20"/>
      <c r="AE113" s="20"/>
      <c r="AF113" s="20"/>
      <c r="AG113" s="20"/>
      <c r="AH113" s="20"/>
      <c r="AI113" s="20"/>
    </row>
    <row r="114" spans="2:35" ht="15" customHeight="1" x14ac:dyDescent="0.25">
      <c r="B114" s="6">
        <v>107467</v>
      </c>
      <c r="C114" s="35" t="str">
        <f>IF(ISNA(VLOOKUP(FY17projects[[#This Row],[UPC]],public,2,FALSE)),IF(ISNA(VLOOKUP(FY17projects[[#This Row],[UPC]],data,2,FALSE)),"NOSYP","INSYP"),"PUBLIC")</f>
        <v>INSYP</v>
      </c>
      <c r="D114" s="3">
        <f>IFERROR(IFERROR(VLOOKUP(FY17projects[[#This Row],[UPC]],public,2,FALSE),VLOOKUP(FY17projects[[#This Row],[UPC]],data,2,FALSE)),"N/A")</f>
        <v>236</v>
      </c>
      <c r="E114" s="18">
        <f>IFERROR(IFERROR(VLOOKUP(FY17projects[[#This Row],[UPC]],public,3,FALSE),VLOOKUP(FY17projects[[#This Row],[UPC]],data,3,FALSE)),"N/A")</f>
        <v>1436389</v>
      </c>
      <c r="F114" s="27" t="str">
        <f>IF(FY17projects[[#This Row],[SYIP]]="PUBLIC",HYPERLINK(CONCATENATE("http://syip.virginiadot.org/Pages/lineitemDetails.aspx?syp_scenario_id=",D114,"&amp;line_item_id=",E114),"SYIP Details"),IF(FY17projects[[#This Row],[SYIP]]="INSYP","N/A","N/A"))</f>
        <v>N/A</v>
      </c>
      <c r="G114" s="21" t="s">
        <v>450</v>
      </c>
      <c r="H114" s="6" t="s">
        <v>399</v>
      </c>
      <c r="I114" s="19" t="str">
        <f t="shared" si="2"/>
        <v>Chuck2.Clatterbuck@VDOT.virginia.gov</v>
      </c>
      <c r="J114" s="21" t="s">
        <v>80</v>
      </c>
      <c r="K114" s="21" t="s">
        <v>452</v>
      </c>
      <c r="L114" s="20" t="s">
        <v>402</v>
      </c>
      <c r="M114" s="20" t="s">
        <v>401</v>
      </c>
      <c r="N114" s="20"/>
      <c r="O114" s="21" t="s">
        <v>8</v>
      </c>
      <c r="P114" s="21"/>
      <c r="Q114" s="20" t="s">
        <v>32</v>
      </c>
      <c r="R114" s="6" t="s">
        <v>12</v>
      </c>
      <c r="S114" s="20" t="str">
        <f t="shared" si="3"/>
        <v>Secondary</v>
      </c>
      <c r="T114" s="21" t="s">
        <v>74</v>
      </c>
      <c r="U114" s="21" t="s">
        <v>74</v>
      </c>
      <c r="V114" s="20"/>
      <c r="W114" s="6"/>
      <c r="X114" s="20"/>
      <c r="Y114" s="20"/>
      <c r="Z114" s="20"/>
      <c r="AA114" s="20"/>
      <c r="AB114" s="20"/>
      <c r="AC114" s="20"/>
      <c r="AD114" s="20"/>
      <c r="AE114" s="20"/>
      <c r="AF114" s="20"/>
      <c r="AG114" s="20"/>
      <c r="AH114" s="20"/>
      <c r="AI114" s="6"/>
    </row>
    <row r="115" spans="2:35" ht="15" customHeight="1" x14ac:dyDescent="0.25">
      <c r="B115" s="6">
        <v>107468</v>
      </c>
      <c r="C115" s="35" t="str">
        <f>IF(ISNA(VLOOKUP(FY17projects[[#This Row],[UPC]],public,2,FALSE)),IF(ISNA(VLOOKUP(FY17projects[[#This Row],[UPC]],data,2,FALSE)),"NOSYP","INSYP"),"PUBLIC")</f>
        <v>INSYP</v>
      </c>
      <c r="D115" s="3">
        <f>IFERROR(IFERROR(VLOOKUP(FY17projects[[#This Row],[UPC]],public,2,FALSE),VLOOKUP(FY17projects[[#This Row],[UPC]],data,2,FALSE)),"N/A")</f>
        <v>236</v>
      </c>
      <c r="E115" s="18">
        <f>IFERROR(IFERROR(VLOOKUP(FY17projects[[#This Row],[UPC]],public,3,FALSE),VLOOKUP(FY17projects[[#This Row],[UPC]],data,3,FALSE)),"N/A")</f>
        <v>1436390</v>
      </c>
      <c r="F115" s="27" t="str">
        <f>IF(FY17projects[[#This Row],[SYIP]]="PUBLIC",HYPERLINK(CONCATENATE("http://syip.virginiadot.org/Pages/lineitemDetails.aspx?syp_scenario_id=",D115,"&amp;line_item_id=",E115),"SYIP Details"),IF(FY17projects[[#This Row],[SYIP]]="INSYP","N/A","N/A"))</f>
        <v>N/A</v>
      </c>
      <c r="G115" s="21" t="s">
        <v>450</v>
      </c>
      <c r="H115" s="6" t="s">
        <v>399</v>
      </c>
      <c r="I115" s="19" t="str">
        <f t="shared" si="2"/>
        <v>Chuck2.Clatterbuck@VDOT.virginia.gov</v>
      </c>
      <c r="J115" s="21" t="s">
        <v>80</v>
      </c>
      <c r="K115" s="21" t="s">
        <v>453</v>
      </c>
      <c r="L115" s="20" t="s">
        <v>402</v>
      </c>
      <c r="M115" s="20" t="s">
        <v>401</v>
      </c>
      <c r="N115" s="20"/>
      <c r="O115" s="21" t="s">
        <v>8</v>
      </c>
      <c r="P115" s="21"/>
      <c r="Q115" s="20" t="s">
        <v>421</v>
      </c>
      <c r="R115" s="6" t="s">
        <v>12</v>
      </c>
      <c r="S115" s="20" t="str">
        <f t="shared" si="3"/>
        <v>Secondary</v>
      </c>
      <c r="T115" s="21" t="s">
        <v>74</v>
      </c>
      <c r="U115" s="21" t="s">
        <v>74</v>
      </c>
      <c r="V115" s="20"/>
      <c r="W115" s="6"/>
      <c r="X115" s="20"/>
      <c r="Y115" s="20"/>
      <c r="Z115" s="20"/>
      <c r="AA115" s="20"/>
      <c r="AB115" s="20"/>
      <c r="AC115" s="20"/>
      <c r="AD115" s="20"/>
      <c r="AE115" s="20"/>
      <c r="AF115" s="20"/>
      <c r="AG115" s="20"/>
      <c r="AH115" s="20"/>
      <c r="AI115" s="6"/>
    </row>
    <row r="116" spans="2:35" ht="15" customHeight="1" x14ac:dyDescent="0.25">
      <c r="B116" s="6">
        <v>107469</v>
      </c>
      <c r="C116" s="35" t="str">
        <f>IF(ISNA(VLOOKUP(FY17projects[[#This Row],[UPC]],public,2,FALSE)),IF(ISNA(VLOOKUP(FY17projects[[#This Row],[UPC]],data,2,FALSE)),"NOSYP","INSYP"),"PUBLIC")</f>
        <v>INSYP</v>
      </c>
      <c r="D116" s="3">
        <f>IFERROR(IFERROR(VLOOKUP(FY17projects[[#This Row],[UPC]],public,2,FALSE),VLOOKUP(FY17projects[[#This Row],[UPC]],data,2,FALSE)),"N/A")</f>
        <v>236</v>
      </c>
      <c r="E116" s="18">
        <f>IFERROR(IFERROR(VLOOKUP(FY17projects[[#This Row],[UPC]],public,3,FALSE),VLOOKUP(FY17projects[[#This Row],[UPC]],data,3,FALSE)),"N/A")</f>
        <v>1436391</v>
      </c>
      <c r="F116" s="27" t="str">
        <f>IF(FY17projects[[#This Row],[SYIP]]="PUBLIC",HYPERLINK(CONCATENATE("http://syip.virginiadot.org/Pages/lineitemDetails.aspx?syp_scenario_id=",D116,"&amp;line_item_id=",E116),"SYIP Details"),IF(FY17projects[[#This Row],[SYIP]]="INSYP","N/A","N/A"))</f>
        <v>N/A</v>
      </c>
      <c r="G116" s="21" t="s">
        <v>448</v>
      </c>
      <c r="H116" s="6" t="s">
        <v>399</v>
      </c>
      <c r="I116" s="19" t="str">
        <f t="shared" si="2"/>
        <v>Chuck2.Clatterbuck@VDOT.virginia.gov</v>
      </c>
      <c r="J116" s="21" t="s">
        <v>80</v>
      </c>
      <c r="K116" s="21" t="s">
        <v>454</v>
      </c>
      <c r="L116" s="20" t="s">
        <v>402</v>
      </c>
      <c r="M116" s="20" t="s">
        <v>401</v>
      </c>
      <c r="N116" s="20"/>
      <c r="O116" s="21" t="s">
        <v>8</v>
      </c>
      <c r="P116" s="21"/>
      <c r="Q116" s="20" t="s">
        <v>90</v>
      </c>
      <c r="R116" s="6" t="s">
        <v>24</v>
      </c>
      <c r="S116" s="20" t="str">
        <f t="shared" si="3"/>
        <v>Primary</v>
      </c>
      <c r="T116" s="21" t="s">
        <v>74</v>
      </c>
      <c r="U116" s="21" t="s">
        <v>74</v>
      </c>
      <c r="V116" s="20"/>
      <c r="W116" s="6"/>
      <c r="X116" s="20"/>
      <c r="Y116" s="20"/>
      <c r="Z116" s="20"/>
      <c r="AA116" s="20"/>
      <c r="AB116" s="20"/>
      <c r="AC116" s="20"/>
      <c r="AD116" s="20"/>
      <c r="AE116" s="20"/>
      <c r="AF116" s="20"/>
      <c r="AG116" s="20"/>
      <c r="AH116" s="20"/>
      <c r="AI116" s="6"/>
    </row>
    <row r="117" spans="2:35" ht="15" customHeight="1" x14ac:dyDescent="0.25">
      <c r="B117" s="6">
        <v>107473</v>
      </c>
      <c r="C117" s="35" t="str">
        <f>IF(ISNA(VLOOKUP(FY17projects[[#This Row],[UPC]],public,2,FALSE)),IF(ISNA(VLOOKUP(FY17projects[[#This Row],[UPC]],data,2,FALSE)),"NOSYP","INSYP"),"PUBLIC")</f>
        <v>INSYP</v>
      </c>
      <c r="D117" s="3">
        <f>IFERROR(IFERROR(VLOOKUP(FY17projects[[#This Row],[UPC]],public,2,FALSE),VLOOKUP(FY17projects[[#This Row],[UPC]],data,2,FALSE)),"N/A")</f>
        <v>236</v>
      </c>
      <c r="E117" s="18">
        <f>IFERROR(IFERROR(VLOOKUP(FY17projects[[#This Row],[UPC]],public,3,FALSE),VLOOKUP(FY17projects[[#This Row],[UPC]],data,3,FALSE)),"N/A")</f>
        <v>1436392</v>
      </c>
      <c r="F117" s="27" t="str">
        <f>IF(FY17projects[[#This Row],[SYIP]]="PUBLIC",HYPERLINK(CONCATENATE("http://syip.virginiadot.org/Pages/lineitemDetails.aspx?syp_scenario_id=",D117,"&amp;line_item_id=",E117),"SYIP Details"),IF(FY17projects[[#This Row],[SYIP]]="INSYP","N/A","N/A"))</f>
        <v>N/A</v>
      </c>
      <c r="G117" s="21" t="s">
        <v>448</v>
      </c>
      <c r="H117" s="6" t="s">
        <v>399</v>
      </c>
      <c r="I117" s="19" t="str">
        <f t="shared" si="2"/>
        <v>Chuck2.Clatterbuck@VDOT.virginia.gov</v>
      </c>
      <c r="J117" s="21" t="s">
        <v>80</v>
      </c>
      <c r="K117" s="21" t="s">
        <v>455</v>
      </c>
      <c r="L117" s="20" t="s">
        <v>402</v>
      </c>
      <c r="M117" s="20" t="s">
        <v>401</v>
      </c>
      <c r="N117" s="20"/>
      <c r="O117" s="21" t="s">
        <v>8</v>
      </c>
      <c r="P117" s="21"/>
      <c r="Q117" s="20" t="s">
        <v>32</v>
      </c>
      <c r="R117" s="6" t="s">
        <v>12</v>
      </c>
      <c r="S117" s="20" t="str">
        <f t="shared" si="3"/>
        <v>Secondary</v>
      </c>
      <c r="T117" s="21" t="s">
        <v>74</v>
      </c>
      <c r="U117" s="21" t="s">
        <v>74</v>
      </c>
      <c r="V117" s="20"/>
      <c r="W117" s="6"/>
      <c r="X117" s="20"/>
      <c r="Y117" s="20"/>
      <c r="Z117" s="20"/>
      <c r="AA117" s="20"/>
      <c r="AB117" s="20"/>
      <c r="AC117" s="20"/>
      <c r="AD117" s="20"/>
      <c r="AE117" s="20"/>
      <c r="AF117" s="20"/>
      <c r="AG117" s="20"/>
      <c r="AH117" s="20"/>
      <c r="AI117" s="20"/>
    </row>
    <row r="118" spans="2:35" ht="15" customHeight="1" x14ac:dyDescent="0.25">
      <c r="B118" s="6">
        <v>107500</v>
      </c>
      <c r="C118" s="35" t="str">
        <f>IF(ISNA(VLOOKUP(FY17projects[[#This Row],[UPC]],public,2,FALSE)),IF(ISNA(VLOOKUP(FY17projects[[#This Row],[UPC]],data,2,FALSE)),"NOSYP","INSYP"),"PUBLIC")</f>
        <v>INSYP</v>
      </c>
      <c r="D118" s="3">
        <f>IFERROR(IFERROR(VLOOKUP(FY17projects[[#This Row],[UPC]],public,2,FALSE),VLOOKUP(FY17projects[[#This Row],[UPC]],data,2,FALSE)),"N/A")</f>
        <v>236</v>
      </c>
      <c r="E118" s="18">
        <f>IFERROR(IFERROR(VLOOKUP(FY17projects[[#This Row],[UPC]],public,3,FALSE),VLOOKUP(FY17projects[[#This Row],[UPC]],data,3,FALSE)),"N/A")</f>
        <v>1436397</v>
      </c>
      <c r="F118" s="27" t="str">
        <f>IF(FY17projects[[#This Row],[SYIP]]="PUBLIC",HYPERLINK(CONCATENATE("http://syip.virginiadot.org/Pages/lineitemDetails.aspx?syp_scenario_id=",D118,"&amp;line_item_id=",E118),"SYIP Details"),IF(FY17projects[[#This Row],[SYIP]]="INSYP","N/A","N/A"))</f>
        <v>N/A</v>
      </c>
      <c r="G118" s="21" t="s">
        <v>443</v>
      </c>
      <c r="H118" s="6" t="s">
        <v>399</v>
      </c>
      <c r="I118" s="19" t="str">
        <f t="shared" si="2"/>
        <v>Chuck2.Clatterbuck@VDOT.virginia.gov</v>
      </c>
      <c r="J118" s="21" t="s">
        <v>80</v>
      </c>
      <c r="K118" s="21" t="s">
        <v>456</v>
      </c>
      <c r="L118" s="20" t="s">
        <v>402</v>
      </c>
      <c r="M118" s="20" t="s">
        <v>401</v>
      </c>
      <c r="N118" s="20"/>
      <c r="O118" s="21" t="s">
        <v>8</v>
      </c>
      <c r="P118" s="21"/>
      <c r="Q118" s="20" t="s">
        <v>23</v>
      </c>
      <c r="R118" s="6" t="s">
        <v>24</v>
      </c>
      <c r="S118" s="20" t="str">
        <f t="shared" si="3"/>
        <v>Primary</v>
      </c>
      <c r="T118" s="21" t="s">
        <v>74</v>
      </c>
      <c r="U118" s="21" t="s">
        <v>74</v>
      </c>
      <c r="V118" s="20"/>
      <c r="W118" s="6"/>
      <c r="X118" s="20"/>
      <c r="Y118" s="20"/>
      <c r="Z118" s="20"/>
      <c r="AA118" s="20"/>
      <c r="AB118" s="20"/>
      <c r="AC118" s="20"/>
      <c r="AD118" s="20"/>
      <c r="AE118" s="20"/>
      <c r="AF118" s="20"/>
      <c r="AG118" s="20"/>
      <c r="AH118" s="20"/>
      <c r="AI118" s="20"/>
    </row>
    <row r="119" spans="2:35" ht="15" customHeight="1" x14ac:dyDescent="0.25">
      <c r="B119" s="6">
        <v>107501</v>
      </c>
      <c r="C119" s="35" t="str">
        <f>IF(ISNA(VLOOKUP(FY17projects[[#This Row],[UPC]],public,2,FALSE)),IF(ISNA(VLOOKUP(FY17projects[[#This Row],[UPC]],data,2,FALSE)),"NOSYP","INSYP"),"PUBLIC")</f>
        <v>INSYP</v>
      </c>
      <c r="D119" s="3">
        <f>IFERROR(IFERROR(VLOOKUP(FY17projects[[#This Row],[UPC]],public,2,FALSE),VLOOKUP(FY17projects[[#This Row],[UPC]],data,2,FALSE)),"N/A")</f>
        <v>236</v>
      </c>
      <c r="E119" s="18">
        <f>IFERROR(IFERROR(VLOOKUP(FY17projects[[#This Row],[UPC]],public,3,FALSE),VLOOKUP(FY17projects[[#This Row],[UPC]],data,3,FALSE)),"N/A")</f>
        <v>1436398</v>
      </c>
      <c r="F119" s="27" t="str">
        <f>IF(FY17projects[[#This Row],[SYIP]]="PUBLIC",HYPERLINK(CONCATENATE("http://syip.virginiadot.org/Pages/lineitemDetails.aspx?syp_scenario_id=",D119,"&amp;line_item_id=",E119),"SYIP Details"),IF(FY17projects[[#This Row],[SYIP]]="INSYP","N/A","N/A"))</f>
        <v>N/A</v>
      </c>
      <c r="G119" s="21" t="s">
        <v>443</v>
      </c>
      <c r="H119" s="6" t="s">
        <v>399</v>
      </c>
      <c r="I119" s="19" t="str">
        <f t="shared" si="2"/>
        <v>Chuck2.Clatterbuck@VDOT.virginia.gov</v>
      </c>
      <c r="J119" s="21" t="s">
        <v>80</v>
      </c>
      <c r="K119" s="21" t="s">
        <v>457</v>
      </c>
      <c r="L119" s="20" t="s">
        <v>402</v>
      </c>
      <c r="M119" s="20" t="s">
        <v>401</v>
      </c>
      <c r="N119" s="20"/>
      <c r="O119" s="21" t="s">
        <v>8</v>
      </c>
      <c r="P119" s="21"/>
      <c r="Q119" s="20" t="s">
        <v>32</v>
      </c>
      <c r="R119" s="6" t="s">
        <v>12</v>
      </c>
      <c r="S119" s="20" t="str">
        <f t="shared" si="3"/>
        <v>Secondary</v>
      </c>
      <c r="T119" s="21" t="s">
        <v>74</v>
      </c>
      <c r="U119" s="21" t="s">
        <v>74</v>
      </c>
      <c r="V119" s="20"/>
      <c r="W119" s="6"/>
      <c r="X119" s="20"/>
      <c r="Y119" s="20"/>
      <c r="Z119" s="20"/>
      <c r="AA119" s="20"/>
      <c r="AB119" s="20"/>
      <c r="AC119" s="20"/>
      <c r="AD119" s="20"/>
      <c r="AE119" s="20"/>
      <c r="AF119" s="20"/>
      <c r="AG119" s="20"/>
      <c r="AH119" s="20"/>
      <c r="AI119" s="20"/>
    </row>
    <row r="120" spans="2:35" ht="29.25" customHeight="1" x14ac:dyDescent="0.25">
      <c r="B120" s="6">
        <v>105193</v>
      </c>
      <c r="C120" s="36" t="str">
        <f>IF(ISNA(VLOOKUP(FY17projects[[#This Row],[UPC]],public,2,FALSE)),IF(ISNA(VLOOKUP(FY17projects[[#This Row],[UPC]],data,2,FALSE)),"NOSYP","INSYP"),"PUBLIC")</f>
        <v>INSYP</v>
      </c>
      <c r="D120" s="3">
        <f>IFERROR(IFERROR(VLOOKUP(FY17projects[[#This Row],[UPC]],public,2,FALSE),VLOOKUP(FY17projects[[#This Row],[UPC]],data,2,FALSE)),"N/A")</f>
        <v>222</v>
      </c>
      <c r="E120" s="18">
        <f>IFERROR(IFERROR(VLOOKUP(FY17projects[[#This Row],[UPC]],public,3,FALSE),VLOOKUP(FY17projects[[#This Row],[UPC]],data,3,FALSE)),"N/A")</f>
        <v>1302714</v>
      </c>
      <c r="F120" s="27" t="str">
        <f>IF(FY17projects[[#This Row],[SYIP]]="PUBLIC",HYPERLINK(CONCATENATE("http://syip.virginiadot.org/Pages/lineitemDetails.aspx?syp_scenario_id=",D120,"&amp;line_item_id=",E120),"SYIP Details"),IF(FY17projects[[#This Row],[SYIP]]="INSYP","N/A","N/A"))</f>
        <v>N/A</v>
      </c>
      <c r="G120" s="8" t="s">
        <v>458</v>
      </c>
      <c r="H120" s="6" t="s">
        <v>459</v>
      </c>
      <c r="I120" s="7" t="str">
        <f t="shared" si="2"/>
        <v>Michael.Surratt@VDOT.virginia.gov</v>
      </c>
      <c r="J120" s="8" t="s">
        <v>70</v>
      </c>
      <c r="K120" s="8" t="s">
        <v>460</v>
      </c>
      <c r="L120" s="6" t="s">
        <v>402</v>
      </c>
      <c r="M120" s="6" t="s">
        <v>401</v>
      </c>
      <c r="N120" s="6"/>
      <c r="O120" s="8" t="s">
        <v>8</v>
      </c>
      <c r="P120" s="8"/>
      <c r="Q120" s="6" t="s">
        <v>82</v>
      </c>
      <c r="R120" s="6" t="s">
        <v>24</v>
      </c>
      <c r="S120" s="6" t="str">
        <f t="shared" si="3"/>
        <v>Primary</v>
      </c>
      <c r="T120" s="8"/>
      <c r="U120" s="8" t="s">
        <v>461</v>
      </c>
      <c r="V120" s="6"/>
      <c r="W120" s="6"/>
      <c r="X120" s="6"/>
      <c r="Y120" s="6"/>
      <c r="Z120" s="6"/>
      <c r="AA120" s="6"/>
      <c r="AB120" s="6"/>
      <c r="AC120" s="6"/>
      <c r="AD120" s="6"/>
      <c r="AE120" s="6"/>
      <c r="AF120" s="6"/>
      <c r="AG120" s="6"/>
      <c r="AH120" s="6"/>
      <c r="AI120" s="20"/>
    </row>
    <row r="121" spans="2:35" ht="15" customHeight="1" x14ac:dyDescent="0.25">
      <c r="B121" s="6">
        <v>108260</v>
      </c>
      <c r="C121" s="36" t="str">
        <f>IF(ISNA(VLOOKUP(FY17projects[[#This Row],[UPC]],public,2,FALSE)),IF(ISNA(VLOOKUP(FY17projects[[#This Row],[UPC]],data,2,FALSE)),"NOSYP","INSYP"),"PUBLIC")</f>
        <v>NOSYP</v>
      </c>
      <c r="D121" s="3" t="str">
        <f>IFERROR(IFERROR(VLOOKUP(FY17projects[[#This Row],[UPC]],public,2,FALSE),VLOOKUP(FY17projects[[#This Row],[UPC]],data,2,FALSE)),"N/A")</f>
        <v>N/A</v>
      </c>
      <c r="E121" s="18" t="str">
        <f>IFERROR(IFERROR(VLOOKUP(FY17projects[[#This Row],[UPC]],public,3,FALSE),VLOOKUP(FY17projects[[#This Row],[UPC]],data,3,FALSE)),"N/A")</f>
        <v>N/A</v>
      </c>
      <c r="F121" s="27" t="str">
        <f>IF(FY17projects[[#This Row],[SYIP]]="PUBLIC",HYPERLINK(CONCATENATE("http://syip.virginiadot.org/Pages/lineitemDetails.aspx?syp_scenario_id=",D121,"&amp;line_item_id=",E121),"SYIP Details"),IF(FY17projects[[#This Row],[SYIP]]="INSYP","N/A","N/A"))</f>
        <v>N/A</v>
      </c>
      <c r="G121" s="8" t="s">
        <v>462</v>
      </c>
      <c r="H121" s="6" t="s">
        <v>411</v>
      </c>
      <c r="I121" s="7" t="str">
        <f t="shared" si="2"/>
        <v>Brian.Arnold@VDOT.virginia.gov</v>
      </c>
      <c r="J121" s="8" t="s">
        <v>4</v>
      </c>
      <c r="K121" s="8" t="s">
        <v>462</v>
      </c>
      <c r="L121" s="6" t="s">
        <v>402</v>
      </c>
      <c r="M121" s="6" t="s">
        <v>405</v>
      </c>
      <c r="N121" s="6" t="s">
        <v>407</v>
      </c>
      <c r="O121" s="8" t="s">
        <v>8</v>
      </c>
      <c r="P121" s="8" t="s">
        <v>406</v>
      </c>
      <c r="Q121" s="6" t="s">
        <v>82</v>
      </c>
      <c r="R121" s="6" t="s">
        <v>83</v>
      </c>
      <c r="S121" s="6" t="str">
        <f t="shared" si="3"/>
        <v>Interstate</v>
      </c>
      <c r="T121" s="8" t="s">
        <v>463</v>
      </c>
      <c r="U121" s="8" t="s">
        <v>187</v>
      </c>
      <c r="V121" s="6"/>
      <c r="W121" s="6"/>
      <c r="X121" s="6"/>
      <c r="Y121" s="6"/>
      <c r="Z121" s="6"/>
      <c r="AA121" s="6"/>
      <c r="AB121" s="6"/>
      <c r="AC121" s="6"/>
      <c r="AD121" s="6"/>
      <c r="AE121" s="6"/>
      <c r="AF121" s="6"/>
      <c r="AG121" s="6"/>
      <c r="AH121" s="6"/>
      <c r="AI121" s="18"/>
    </row>
    <row r="122" spans="2:35" ht="29.25" customHeight="1" x14ac:dyDescent="0.25">
      <c r="B122" s="6">
        <v>107448</v>
      </c>
      <c r="C122" s="35" t="str">
        <f>IF(ISNA(VLOOKUP(FY17projects[[#This Row],[UPC]],public,2,FALSE)),IF(ISNA(VLOOKUP(FY17projects[[#This Row],[UPC]],data,2,FALSE)),"NOSYP","INSYP"),"PUBLIC")</f>
        <v>INSYP</v>
      </c>
      <c r="D122" s="3">
        <f>IFERROR(IFERROR(VLOOKUP(FY17projects[[#This Row],[UPC]],public,2,FALSE),VLOOKUP(FY17projects[[#This Row],[UPC]],data,2,FALSE)),"N/A")</f>
        <v>236</v>
      </c>
      <c r="E122" s="18">
        <f>IFERROR(IFERROR(VLOOKUP(FY17projects[[#This Row],[UPC]],public,3,FALSE),VLOOKUP(FY17projects[[#This Row],[UPC]],data,3,FALSE)),"N/A")</f>
        <v>1436381</v>
      </c>
      <c r="F122" s="27" t="str">
        <f>IF(FY17projects[[#This Row],[SYIP]]="PUBLIC",HYPERLINK(CONCATENATE("http://syip.virginiadot.org/Pages/lineitemDetails.aspx?syp_scenario_id=",D122,"&amp;line_item_id=",E122),"SYIP Details"),IF(FY17projects[[#This Row],[SYIP]]="INSYP","N/A","N/A"))</f>
        <v>N/A</v>
      </c>
      <c r="G122" s="21" t="s">
        <v>464</v>
      </c>
      <c r="H122" s="6" t="s">
        <v>411</v>
      </c>
      <c r="I122" s="19" t="str">
        <f t="shared" si="2"/>
        <v>Brian.Arnold@VDOT.virginia.gov</v>
      </c>
      <c r="J122" s="21" t="s">
        <v>4</v>
      </c>
      <c r="K122" s="21" t="s">
        <v>465</v>
      </c>
      <c r="L122" s="20" t="s">
        <v>402</v>
      </c>
      <c r="M122" s="20" t="s">
        <v>401</v>
      </c>
      <c r="N122" s="20"/>
      <c r="O122" s="21" t="s">
        <v>8</v>
      </c>
      <c r="P122" s="21"/>
      <c r="Q122" s="20" t="s">
        <v>32</v>
      </c>
      <c r="R122" s="6" t="s">
        <v>24</v>
      </c>
      <c r="S122" s="20" t="str">
        <f t="shared" si="3"/>
        <v>Primary</v>
      </c>
      <c r="T122" s="21"/>
      <c r="U122" s="21" t="s">
        <v>187</v>
      </c>
      <c r="V122" s="20"/>
      <c r="W122" s="6"/>
      <c r="X122" s="20"/>
      <c r="Y122" s="20"/>
      <c r="Z122" s="20"/>
      <c r="AA122" s="20"/>
      <c r="AB122" s="20"/>
      <c r="AC122" s="20"/>
      <c r="AD122" s="20"/>
      <c r="AE122" s="20"/>
      <c r="AF122" s="20"/>
      <c r="AG122" s="20"/>
      <c r="AH122" s="20"/>
      <c r="AI122" s="20"/>
    </row>
    <row r="123" spans="2:35" ht="15" customHeight="1" x14ac:dyDescent="0.25">
      <c r="B123" s="6">
        <v>107502</v>
      </c>
      <c r="C123" s="35" t="str">
        <f>IF(ISNA(VLOOKUP(FY17projects[[#This Row],[UPC]],public,2,FALSE)),IF(ISNA(VLOOKUP(FY17projects[[#This Row],[UPC]],data,2,FALSE)),"NOSYP","INSYP"),"PUBLIC")</f>
        <v>INSYP</v>
      </c>
      <c r="D123" s="3">
        <f>IFERROR(IFERROR(VLOOKUP(FY17projects[[#This Row],[UPC]],public,2,FALSE),VLOOKUP(FY17projects[[#This Row],[UPC]],data,2,FALSE)),"N/A")</f>
        <v>236</v>
      </c>
      <c r="E123" s="18">
        <f>IFERROR(IFERROR(VLOOKUP(FY17projects[[#This Row],[UPC]],public,3,FALSE),VLOOKUP(FY17projects[[#This Row],[UPC]],data,3,FALSE)),"N/A")</f>
        <v>1436399</v>
      </c>
      <c r="F123" s="27" t="str">
        <f>IF(FY17projects[[#This Row],[SYIP]]="PUBLIC",HYPERLINK(CONCATENATE("http://syip.virginiadot.org/Pages/lineitemDetails.aspx?syp_scenario_id=",D123,"&amp;line_item_id=",E123),"SYIP Details"),IF(FY17projects[[#This Row],[SYIP]]="INSYP","N/A","N/A"))</f>
        <v>N/A</v>
      </c>
      <c r="G123" s="21" t="s">
        <v>466</v>
      </c>
      <c r="H123" s="6" t="s">
        <v>399</v>
      </c>
      <c r="I123" s="19" t="str">
        <f t="shared" si="2"/>
        <v>Chuck2.Clatterbuck@VDOT.virginia.gov</v>
      </c>
      <c r="J123" s="21" t="s">
        <v>80</v>
      </c>
      <c r="K123" s="21" t="s">
        <v>467</v>
      </c>
      <c r="L123" s="20" t="s">
        <v>402</v>
      </c>
      <c r="M123" s="20" t="s">
        <v>401</v>
      </c>
      <c r="N123" s="20"/>
      <c r="O123" s="21" t="s">
        <v>8</v>
      </c>
      <c r="P123" s="21"/>
      <c r="Q123" s="20" t="s">
        <v>90</v>
      </c>
      <c r="R123" s="6" t="s">
        <v>24</v>
      </c>
      <c r="S123" s="20" t="str">
        <f t="shared" si="3"/>
        <v>Primary</v>
      </c>
      <c r="T123" s="21" t="s">
        <v>74</v>
      </c>
      <c r="U123" s="21" t="s">
        <v>74</v>
      </c>
      <c r="V123" s="20"/>
      <c r="W123" s="6"/>
      <c r="X123" s="20"/>
      <c r="Y123" s="20"/>
      <c r="Z123" s="20"/>
      <c r="AA123" s="20"/>
      <c r="AB123" s="20"/>
      <c r="AC123" s="20"/>
      <c r="AD123" s="20"/>
      <c r="AE123" s="20"/>
      <c r="AF123" s="20"/>
      <c r="AG123" s="20"/>
      <c r="AH123" s="20"/>
      <c r="AI123" s="20"/>
    </row>
    <row r="124" spans="2:35" ht="15" customHeight="1" x14ac:dyDescent="0.25">
      <c r="B124" s="6">
        <v>107503</v>
      </c>
      <c r="C124" s="35" t="str">
        <f>IF(ISNA(VLOOKUP(FY17projects[[#This Row],[UPC]],public,2,FALSE)),IF(ISNA(VLOOKUP(FY17projects[[#This Row],[UPC]],data,2,FALSE)),"NOSYP","INSYP"),"PUBLIC")</f>
        <v>INSYP</v>
      </c>
      <c r="D124" s="3">
        <f>IFERROR(IFERROR(VLOOKUP(FY17projects[[#This Row],[UPC]],public,2,FALSE),VLOOKUP(FY17projects[[#This Row],[UPC]],data,2,FALSE)),"N/A")</f>
        <v>236</v>
      </c>
      <c r="E124" s="18">
        <f>IFERROR(IFERROR(VLOOKUP(FY17projects[[#This Row],[UPC]],public,3,FALSE),VLOOKUP(FY17projects[[#This Row],[UPC]],data,3,FALSE)),"N/A")</f>
        <v>1436400</v>
      </c>
      <c r="F124" s="27" t="str">
        <f>IF(FY17projects[[#This Row],[SYIP]]="PUBLIC",HYPERLINK(CONCATENATE("http://syip.virginiadot.org/Pages/lineitemDetails.aspx?syp_scenario_id=",D124,"&amp;line_item_id=",E124),"SYIP Details"),IF(FY17projects[[#This Row],[SYIP]]="INSYP","N/A","N/A"))</f>
        <v>N/A</v>
      </c>
      <c r="G124" s="21" t="s">
        <v>466</v>
      </c>
      <c r="H124" s="6" t="s">
        <v>399</v>
      </c>
      <c r="I124" s="19" t="str">
        <f t="shared" si="2"/>
        <v>Chuck2.Clatterbuck@VDOT.virginia.gov</v>
      </c>
      <c r="J124" s="21" t="s">
        <v>80</v>
      </c>
      <c r="K124" s="21" t="s">
        <v>468</v>
      </c>
      <c r="L124" s="20" t="s">
        <v>402</v>
      </c>
      <c r="M124" s="20" t="s">
        <v>401</v>
      </c>
      <c r="N124" s="20"/>
      <c r="O124" s="21" t="s">
        <v>8</v>
      </c>
      <c r="P124" s="21"/>
      <c r="Q124" s="20" t="s">
        <v>11</v>
      </c>
      <c r="R124" s="6" t="s">
        <v>12</v>
      </c>
      <c r="S124" s="20" t="str">
        <f t="shared" si="3"/>
        <v>Secondary</v>
      </c>
      <c r="T124" s="21" t="s">
        <v>74</v>
      </c>
      <c r="U124" s="21" t="s">
        <v>74</v>
      </c>
      <c r="V124" s="20"/>
      <c r="W124" s="6"/>
      <c r="X124" s="20"/>
      <c r="Y124" s="20"/>
      <c r="Z124" s="20"/>
      <c r="AA124" s="20"/>
      <c r="AB124" s="20"/>
      <c r="AC124" s="20"/>
      <c r="AD124" s="20"/>
      <c r="AE124" s="20"/>
      <c r="AF124" s="20"/>
      <c r="AG124" s="20"/>
      <c r="AH124" s="20"/>
      <c r="AI124" s="20"/>
    </row>
    <row r="125" spans="2:35" ht="29.25" customHeight="1" x14ac:dyDescent="0.25">
      <c r="B125" s="6">
        <v>77321</v>
      </c>
      <c r="C125" s="35" t="str">
        <f>IF(ISNA(VLOOKUP(FY17projects[[#This Row],[UPC]],public,2,FALSE)),IF(ISNA(VLOOKUP(FY17projects[[#This Row],[UPC]],data,2,FALSE)),"NOSYP","INSYP"),"PUBLIC")</f>
        <v>PUBLIC</v>
      </c>
      <c r="D125" s="3">
        <f>IFERROR(IFERROR(VLOOKUP(FY17projects[[#This Row],[UPC]],public,2,FALSE),VLOOKUP(FY17projects[[#This Row],[UPC]],data,2,FALSE)),"N/A")</f>
        <v>226</v>
      </c>
      <c r="E125" s="18">
        <f>IFERROR(IFERROR(VLOOKUP(FY17projects[[#This Row],[UPC]],public,3,FALSE),VLOOKUP(FY17projects[[#This Row],[UPC]],data,3,FALSE)),"N/A")</f>
        <v>199762</v>
      </c>
      <c r="F125" s="27" t="str">
        <f>IF(FY17projects[[#This Row],[SYIP]]="PUBLIC",HYPERLINK(CONCATENATE("http://syip.virginiadot.org/Pages/lineitemDetails.aspx?syp_scenario_id=",D125,"&amp;line_item_id=",E125),"SYIP Details"),IF(FY17projects[[#This Row],[SYIP]]="INSYP","N/A","N/A"))</f>
        <v>SYIP Details</v>
      </c>
      <c r="G125" s="21" t="s">
        <v>469</v>
      </c>
      <c r="H125" s="6" t="s">
        <v>470</v>
      </c>
      <c r="I125" s="19" t="str">
        <f t="shared" si="2"/>
        <v>Paul.Huckins@VDOT.virginia.gov</v>
      </c>
      <c r="J125" s="21" t="s">
        <v>18</v>
      </c>
      <c r="K125" s="21" t="s">
        <v>471</v>
      </c>
      <c r="L125" s="20" t="s">
        <v>402</v>
      </c>
      <c r="M125" s="20" t="s">
        <v>472</v>
      </c>
      <c r="N125" s="20" t="s">
        <v>416</v>
      </c>
      <c r="O125" s="21" t="s">
        <v>8</v>
      </c>
      <c r="P125" s="21" t="s">
        <v>473</v>
      </c>
      <c r="Q125" s="20" t="s">
        <v>23</v>
      </c>
      <c r="R125" s="6" t="s">
        <v>24</v>
      </c>
      <c r="S125" s="20" t="str">
        <f t="shared" si="3"/>
        <v>Primary</v>
      </c>
      <c r="T125" s="21" t="s">
        <v>474</v>
      </c>
      <c r="U125" s="21" t="s">
        <v>475</v>
      </c>
      <c r="V125" s="20">
        <v>0.44800000000000001</v>
      </c>
      <c r="W125" s="6" t="s">
        <v>15</v>
      </c>
      <c r="X125" s="20"/>
      <c r="Y125" s="20"/>
      <c r="Z125" s="20"/>
      <c r="AA125" s="20">
        <v>0.44800000000000001</v>
      </c>
      <c r="AB125" s="20"/>
      <c r="AC125" s="20"/>
      <c r="AD125" s="20"/>
      <c r="AE125" s="20"/>
      <c r="AF125" s="20"/>
      <c r="AG125" s="20"/>
      <c r="AH125" s="20" t="s">
        <v>476</v>
      </c>
      <c r="AI125" s="20"/>
    </row>
    <row r="126" spans="2:35" ht="29.25" customHeight="1" x14ac:dyDescent="0.25">
      <c r="B126" s="6">
        <v>108155</v>
      </c>
      <c r="C126" s="35" t="str">
        <f>IF(ISNA(VLOOKUP(FY17projects[[#This Row],[UPC]],public,2,FALSE)),IF(ISNA(VLOOKUP(FY17projects[[#This Row],[UPC]],data,2,FALSE)),"NOSYP","INSYP"),"PUBLIC")</f>
        <v>INSYP</v>
      </c>
      <c r="D126" s="3">
        <f>IFERROR(IFERROR(VLOOKUP(FY17projects[[#This Row],[UPC]],public,2,FALSE),VLOOKUP(FY17projects[[#This Row],[UPC]],data,2,FALSE)),"N/A")</f>
        <v>236</v>
      </c>
      <c r="E126" s="18">
        <f>IFERROR(IFERROR(VLOOKUP(FY17projects[[#This Row],[UPC]],public,3,FALSE),VLOOKUP(FY17projects[[#This Row],[UPC]],data,3,FALSE)),"N/A")</f>
        <v>1436491</v>
      </c>
      <c r="F126" s="27" t="str">
        <f>IF(FY17projects[[#This Row],[SYIP]]="PUBLIC",HYPERLINK(CONCATENATE("http://syip.virginiadot.org/Pages/lineitemDetails.aspx?syp_scenario_id=",D126,"&amp;line_item_id=",E126),"SYIP Details"),IF(FY17projects[[#This Row],[SYIP]]="INSYP","N/A","N/A"))</f>
        <v>N/A</v>
      </c>
      <c r="G126" s="21" t="s">
        <v>477</v>
      </c>
      <c r="H126" s="6" t="s">
        <v>399</v>
      </c>
      <c r="I126" s="19" t="str">
        <f t="shared" si="2"/>
        <v>Chuck2.Clatterbuck@VDOT.virginia.gov</v>
      </c>
      <c r="J126" s="21" t="s">
        <v>80</v>
      </c>
      <c r="K126" s="21" t="s">
        <v>478</v>
      </c>
      <c r="L126" s="20" t="s">
        <v>402</v>
      </c>
      <c r="M126" s="20" t="s">
        <v>401</v>
      </c>
      <c r="N126" s="20"/>
      <c r="O126" s="21" t="s">
        <v>8</v>
      </c>
      <c r="P126" s="21"/>
      <c r="Q126" s="20" t="s">
        <v>11</v>
      </c>
      <c r="R126" s="6" t="s">
        <v>12</v>
      </c>
      <c r="S126" s="20" t="str">
        <f t="shared" si="3"/>
        <v>Secondary</v>
      </c>
      <c r="T126" s="21" t="s">
        <v>74</v>
      </c>
      <c r="U126" s="21" t="s">
        <v>74</v>
      </c>
      <c r="V126" s="20"/>
      <c r="W126" s="6"/>
      <c r="X126" s="20"/>
      <c r="Y126" s="20"/>
      <c r="Z126" s="20"/>
      <c r="AA126" s="20"/>
      <c r="AB126" s="20"/>
      <c r="AC126" s="20"/>
      <c r="AD126" s="20"/>
      <c r="AE126" s="20"/>
      <c r="AF126" s="20"/>
      <c r="AG126" s="20"/>
      <c r="AH126" s="20"/>
      <c r="AI126" s="20"/>
    </row>
    <row r="127" spans="2:35" ht="15" customHeight="1" x14ac:dyDescent="0.25">
      <c r="B127" s="6">
        <v>107477</v>
      </c>
      <c r="C127" s="35" t="str">
        <f>IF(ISNA(VLOOKUP(FY17projects[[#This Row],[UPC]],public,2,FALSE)),IF(ISNA(VLOOKUP(FY17projects[[#This Row],[UPC]],data,2,FALSE)),"NOSYP","INSYP"),"PUBLIC")</f>
        <v>INSYP</v>
      </c>
      <c r="D127" s="3">
        <f>IFERROR(IFERROR(VLOOKUP(FY17projects[[#This Row],[UPC]],public,2,FALSE),VLOOKUP(FY17projects[[#This Row],[UPC]],data,2,FALSE)),"N/A")</f>
        <v>236</v>
      </c>
      <c r="E127" s="18">
        <f>IFERROR(IFERROR(VLOOKUP(FY17projects[[#This Row],[UPC]],public,3,FALSE),VLOOKUP(FY17projects[[#This Row],[UPC]],data,3,FALSE)),"N/A")</f>
        <v>1436394</v>
      </c>
      <c r="F127" s="27" t="str">
        <f>IF(FY17projects[[#This Row],[SYIP]]="PUBLIC",HYPERLINK(CONCATENATE("http://syip.virginiadot.org/Pages/lineitemDetails.aspx?syp_scenario_id=",D127,"&amp;line_item_id=",E127),"SYIP Details"),IF(FY17projects[[#This Row],[SYIP]]="INSYP","N/A","N/A"))</f>
        <v>N/A</v>
      </c>
      <c r="G127" s="21" t="s">
        <v>479</v>
      </c>
      <c r="H127" s="6" t="s">
        <v>399</v>
      </c>
      <c r="I127" s="19" t="str">
        <f t="shared" si="2"/>
        <v>Chuck2.Clatterbuck@VDOT.virginia.gov</v>
      </c>
      <c r="J127" s="21" t="s">
        <v>80</v>
      </c>
      <c r="K127" s="21" t="s">
        <v>480</v>
      </c>
      <c r="L127" s="20" t="s">
        <v>402</v>
      </c>
      <c r="M127" s="20" t="s">
        <v>401</v>
      </c>
      <c r="N127" s="20"/>
      <c r="O127" s="21" t="s">
        <v>8</v>
      </c>
      <c r="P127" s="21"/>
      <c r="Q127" s="20" t="s">
        <v>421</v>
      </c>
      <c r="R127" s="6" t="s">
        <v>12</v>
      </c>
      <c r="S127" s="20" t="str">
        <f t="shared" si="3"/>
        <v>Secondary</v>
      </c>
      <c r="T127" s="21" t="s">
        <v>74</v>
      </c>
      <c r="U127" s="21" t="s">
        <v>74</v>
      </c>
      <c r="V127" s="20"/>
      <c r="W127" s="6"/>
      <c r="X127" s="20"/>
      <c r="Y127" s="20"/>
      <c r="Z127" s="20"/>
      <c r="AA127" s="20"/>
      <c r="AB127" s="20"/>
      <c r="AC127" s="20"/>
      <c r="AD127" s="20"/>
      <c r="AE127" s="20"/>
      <c r="AF127" s="20"/>
      <c r="AG127" s="20"/>
      <c r="AH127" s="20"/>
      <c r="AI127" s="20"/>
    </row>
    <row r="128" spans="2:35" ht="29.25" customHeight="1" x14ac:dyDescent="0.25">
      <c r="B128" s="6">
        <v>107506</v>
      </c>
      <c r="C128" s="35" t="str">
        <f>IF(ISNA(VLOOKUP(FY17projects[[#This Row],[UPC]],public,2,FALSE)),IF(ISNA(VLOOKUP(FY17projects[[#This Row],[UPC]],data,2,FALSE)),"NOSYP","INSYP"),"PUBLIC")</f>
        <v>INSYP</v>
      </c>
      <c r="D128" s="3">
        <f>IFERROR(IFERROR(VLOOKUP(FY17projects[[#This Row],[UPC]],public,2,FALSE),VLOOKUP(FY17projects[[#This Row],[UPC]],data,2,FALSE)),"N/A")</f>
        <v>236</v>
      </c>
      <c r="E128" s="18">
        <f>IFERROR(IFERROR(VLOOKUP(FY17projects[[#This Row],[UPC]],public,3,FALSE),VLOOKUP(FY17projects[[#This Row],[UPC]],data,3,FALSE)),"N/A")</f>
        <v>1436403</v>
      </c>
      <c r="F128" s="27" t="str">
        <f>IF(FY17projects[[#This Row],[SYIP]]="PUBLIC",HYPERLINK(CONCATENATE("http://syip.virginiadot.org/Pages/lineitemDetails.aspx?syp_scenario_id=",D128,"&amp;line_item_id=",E128),"SYIP Details"),IF(FY17projects[[#This Row],[SYIP]]="INSYP","N/A","N/A"))</f>
        <v>N/A</v>
      </c>
      <c r="G128" s="21" t="s">
        <v>481</v>
      </c>
      <c r="H128" s="6" t="s">
        <v>399</v>
      </c>
      <c r="I128" s="19" t="str">
        <f t="shared" si="2"/>
        <v>Chuck2.Clatterbuck@VDOT.virginia.gov</v>
      </c>
      <c r="J128" s="21" t="s">
        <v>80</v>
      </c>
      <c r="K128" s="21" t="s">
        <v>482</v>
      </c>
      <c r="L128" s="20" t="s">
        <v>402</v>
      </c>
      <c r="M128" s="20" t="s">
        <v>401</v>
      </c>
      <c r="N128" s="20"/>
      <c r="O128" s="21" t="s">
        <v>8</v>
      </c>
      <c r="P128" s="21"/>
      <c r="Q128" s="20" t="s">
        <v>421</v>
      </c>
      <c r="R128" s="6" t="s">
        <v>12</v>
      </c>
      <c r="S128" s="20" t="str">
        <f t="shared" si="3"/>
        <v>Secondary</v>
      </c>
      <c r="T128" s="21" t="s">
        <v>74</v>
      </c>
      <c r="U128" s="21" t="s">
        <v>74</v>
      </c>
      <c r="V128" s="20"/>
      <c r="W128" s="6"/>
      <c r="X128" s="20"/>
      <c r="Y128" s="20"/>
      <c r="Z128" s="20"/>
      <c r="AA128" s="20"/>
      <c r="AB128" s="20"/>
      <c r="AC128" s="20"/>
      <c r="AD128" s="20"/>
      <c r="AE128" s="20"/>
      <c r="AF128" s="20"/>
      <c r="AG128" s="20"/>
      <c r="AH128" s="20"/>
      <c r="AI128" s="20"/>
    </row>
    <row r="129" spans="2:35" ht="15" customHeight="1" x14ac:dyDescent="0.25">
      <c r="B129" s="6">
        <v>108381</v>
      </c>
      <c r="C129" s="36" t="str">
        <f>IF(ISNA(VLOOKUP(FY17projects[[#This Row],[UPC]],public,2,FALSE)),IF(ISNA(VLOOKUP(FY17projects[[#This Row],[UPC]],data,2,FALSE)),"NOSYP","INSYP"),"PUBLIC")</f>
        <v>NOSYP</v>
      </c>
      <c r="D129" s="3" t="str">
        <f>IFERROR(IFERROR(VLOOKUP(FY17projects[[#This Row],[UPC]],public,2,FALSE),VLOOKUP(FY17projects[[#This Row],[UPC]],data,2,FALSE)),"N/A")</f>
        <v>N/A</v>
      </c>
      <c r="E129" s="18" t="str">
        <f>IFERROR(IFERROR(VLOOKUP(FY17projects[[#This Row],[UPC]],public,3,FALSE),VLOOKUP(FY17projects[[#This Row],[UPC]],data,3,FALSE)),"N/A")</f>
        <v>N/A</v>
      </c>
      <c r="F129" s="27" t="str">
        <f>IF(FY17projects[[#This Row],[SYIP]]="PUBLIC",HYPERLINK(CONCATENATE("http://syip.virginiadot.org/Pages/lineitemDetails.aspx?syp_scenario_id=",D129,"&amp;line_item_id=",E129),"SYIP Details"),IF(FY17projects[[#This Row],[SYIP]]="INSYP","N/A","N/A"))</f>
        <v>N/A</v>
      </c>
      <c r="G129" s="8" t="s">
        <v>483</v>
      </c>
      <c r="H129" s="6" t="s">
        <v>411</v>
      </c>
      <c r="I129" s="7" t="str">
        <f t="shared" si="2"/>
        <v>Brian.Arnold@VDOT.virginia.gov</v>
      </c>
      <c r="J129" s="8" t="s">
        <v>4</v>
      </c>
      <c r="K129" s="8" t="s">
        <v>484</v>
      </c>
      <c r="L129" s="6" t="s">
        <v>402</v>
      </c>
      <c r="M129" s="6" t="s">
        <v>405</v>
      </c>
      <c r="N129" s="6" t="s">
        <v>407</v>
      </c>
      <c r="O129" s="8" t="s">
        <v>8</v>
      </c>
      <c r="P129" s="8" t="s">
        <v>406</v>
      </c>
      <c r="Q129" s="6" t="s">
        <v>82</v>
      </c>
      <c r="R129" s="6" t="s">
        <v>83</v>
      </c>
      <c r="S129" s="6" t="str">
        <f t="shared" si="3"/>
        <v>Interstate</v>
      </c>
      <c r="T129" s="8"/>
      <c r="U129" s="8" t="s">
        <v>485</v>
      </c>
      <c r="V129" s="6">
        <v>0.04</v>
      </c>
      <c r="W129" s="6" t="s">
        <v>15</v>
      </c>
      <c r="X129" s="6"/>
      <c r="Y129" s="6"/>
      <c r="Z129" s="6"/>
      <c r="AA129" s="6"/>
      <c r="AB129" s="6"/>
      <c r="AC129" s="6"/>
      <c r="AD129" s="6"/>
      <c r="AE129" s="6"/>
      <c r="AF129" s="6"/>
      <c r="AG129" s="6"/>
      <c r="AH129" s="6"/>
      <c r="AI129" s="20"/>
    </row>
    <row r="130" spans="2:35" ht="29.25" customHeight="1" x14ac:dyDescent="0.25">
      <c r="B130" s="6">
        <v>106686</v>
      </c>
      <c r="C130" s="35" t="str">
        <f>IF(ISNA(VLOOKUP(FY17projects[[#This Row],[UPC]],public,2,FALSE)),IF(ISNA(VLOOKUP(FY17projects[[#This Row],[UPC]],data,2,FALSE)),"NOSYP","INSYP"),"PUBLIC")</f>
        <v>INSYP</v>
      </c>
      <c r="D130" s="3">
        <f>IFERROR(IFERROR(VLOOKUP(FY17projects[[#This Row],[UPC]],public,2,FALSE),VLOOKUP(FY17projects[[#This Row],[UPC]],data,2,FALSE)),"N/A")</f>
        <v>236</v>
      </c>
      <c r="E130" s="18">
        <f>IFERROR(IFERROR(VLOOKUP(FY17projects[[#This Row],[UPC]],public,3,FALSE),VLOOKUP(FY17projects[[#This Row],[UPC]],data,3,FALSE)),"N/A")</f>
        <v>1402999</v>
      </c>
      <c r="F130" s="27" t="str">
        <f>IF(FY17projects[[#This Row],[SYIP]]="PUBLIC",HYPERLINK(CONCATENATE("http://syip.virginiadot.org/Pages/lineitemDetails.aspx?syp_scenario_id=",D130,"&amp;line_item_id=",E130),"SYIP Details"),IF(FY17projects[[#This Row],[SYIP]]="INSYP","N/A","N/A"))</f>
        <v>N/A</v>
      </c>
      <c r="G130" s="21" t="s">
        <v>486</v>
      </c>
      <c r="H130" s="6" t="s">
        <v>487</v>
      </c>
      <c r="I130" s="19" t="str">
        <f t="shared" ref="I130:I193" si="4">HYPERLINK(CONCATENATE("mailto:",H130,"@VDOT.virginia.gov"),CONCATENATE(H130,"@VDOT.virginia.gov"))</f>
        <v>John1.Winn@VDOT.virginia.gov</v>
      </c>
      <c r="J130" s="21" t="s">
        <v>36</v>
      </c>
      <c r="K130" s="21" t="s">
        <v>486</v>
      </c>
      <c r="L130" s="20" t="s">
        <v>402</v>
      </c>
      <c r="M130" s="20" t="s">
        <v>413</v>
      </c>
      <c r="N130" s="20" t="s">
        <v>416</v>
      </c>
      <c r="O130" s="21" t="s">
        <v>414</v>
      </c>
      <c r="P130" s="21" t="s">
        <v>415</v>
      </c>
      <c r="Q130" s="20" t="s">
        <v>11</v>
      </c>
      <c r="R130" s="6" t="s">
        <v>12</v>
      </c>
      <c r="S130" s="20" t="str">
        <f t="shared" ref="S130:S193" si="5">IF(R130="E","Enhancement",IF(R130="I","Interstate",IF(R130="N","Miscellaneous",IF(R130="P","Primary",IF(R130="T","Public Transportation",IF(R130="R","Rail",IF(R130="S","Secondary",IF(R130="U","Urban"))))))))</f>
        <v>Secondary</v>
      </c>
      <c r="T130" s="21" t="s">
        <v>488</v>
      </c>
      <c r="U130" s="21" t="s">
        <v>489</v>
      </c>
      <c r="V130" s="20">
        <v>1.88</v>
      </c>
      <c r="W130" s="6" t="s">
        <v>15</v>
      </c>
      <c r="X130" s="20"/>
      <c r="Y130" s="20"/>
      <c r="Z130" s="20"/>
      <c r="AA130" s="20"/>
      <c r="AB130" s="20">
        <v>1.88</v>
      </c>
      <c r="AC130" s="20"/>
      <c r="AD130" s="20"/>
      <c r="AE130" s="20"/>
      <c r="AF130" s="20"/>
      <c r="AG130" s="20"/>
      <c r="AH130" s="20"/>
      <c r="AI130" s="20"/>
    </row>
    <row r="131" spans="2:35" ht="29.25" customHeight="1" x14ac:dyDescent="0.25">
      <c r="B131" s="6">
        <v>108296</v>
      </c>
      <c r="C131" s="35" t="str">
        <f>IF(ISNA(VLOOKUP(FY17projects[[#This Row],[UPC]],public,2,FALSE)),IF(ISNA(VLOOKUP(FY17projects[[#This Row],[UPC]],data,2,FALSE)),"NOSYP","INSYP"),"PUBLIC")</f>
        <v>INSYP</v>
      </c>
      <c r="D131" s="3">
        <f>IFERROR(IFERROR(VLOOKUP(FY17projects[[#This Row],[UPC]],public,2,FALSE),VLOOKUP(FY17projects[[#This Row],[UPC]],data,2,FALSE)),"N/A")</f>
        <v>233</v>
      </c>
      <c r="E131" s="18">
        <f>IFERROR(IFERROR(VLOOKUP(FY17projects[[#This Row],[UPC]],public,3,FALSE),VLOOKUP(FY17projects[[#This Row],[UPC]],data,3,FALSE)),"N/A")</f>
        <v>1427990</v>
      </c>
      <c r="F131" s="27" t="str">
        <f>IF(FY17projects[[#This Row],[SYIP]]="PUBLIC",HYPERLINK(CONCATENATE("http://syip.virginiadot.org/Pages/lineitemDetails.aspx?syp_scenario_id=",D131,"&amp;line_item_id=",E131),"SYIP Details"),IF(FY17projects[[#This Row],[SYIP]]="INSYP","N/A","N/A"))</f>
        <v>N/A</v>
      </c>
      <c r="G131" s="21" t="s">
        <v>491</v>
      </c>
      <c r="H131" s="6" t="s">
        <v>487</v>
      </c>
      <c r="I131" s="19" t="str">
        <f t="shared" si="4"/>
        <v>John1.Winn@VDOT.virginia.gov</v>
      </c>
      <c r="J131" s="21" t="s">
        <v>36</v>
      </c>
      <c r="K131" s="21" t="s">
        <v>491</v>
      </c>
      <c r="L131" s="20" t="s">
        <v>402</v>
      </c>
      <c r="M131" s="20" t="s">
        <v>413</v>
      </c>
      <c r="N131" s="20" t="s">
        <v>416</v>
      </c>
      <c r="O131" s="21" t="s">
        <v>414</v>
      </c>
      <c r="P131" s="21" t="s">
        <v>415</v>
      </c>
      <c r="Q131" s="20" t="s">
        <v>11</v>
      </c>
      <c r="R131" s="6" t="s">
        <v>12</v>
      </c>
      <c r="S131" s="20" t="str">
        <f t="shared" si="5"/>
        <v>Secondary</v>
      </c>
      <c r="T131" s="21" t="s">
        <v>492</v>
      </c>
      <c r="U131" s="21" t="s">
        <v>490</v>
      </c>
      <c r="V131" s="20">
        <v>0.48</v>
      </c>
      <c r="W131" s="6" t="s">
        <v>15</v>
      </c>
      <c r="X131" s="20"/>
      <c r="Y131" s="20"/>
      <c r="Z131" s="20"/>
      <c r="AA131" s="20"/>
      <c r="AB131" s="20"/>
      <c r="AC131" s="20"/>
      <c r="AD131" s="20"/>
      <c r="AE131" s="20"/>
      <c r="AF131" s="20"/>
      <c r="AG131" s="20"/>
      <c r="AH131" s="20"/>
      <c r="AI131" s="20"/>
    </row>
    <row r="132" spans="2:35" ht="15" customHeight="1" x14ac:dyDescent="0.25">
      <c r="B132" s="6">
        <v>108153</v>
      </c>
      <c r="C132" s="35" t="str">
        <f>IF(ISNA(VLOOKUP(FY17projects[[#This Row],[UPC]],public,2,FALSE)),IF(ISNA(VLOOKUP(FY17projects[[#This Row],[UPC]],data,2,FALSE)),"NOSYP","INSYP"),"PUBLIC")</f>
        <v>INSYP</v>
      </c>
      <c r="D132" s="3">
        <f>IFERROR(IFERROR(VLOOKUP(FY17projects[[#This Row],[UPC]],public,2,FALSE),VLOOKUP(FY17projects[[#This Row],[UPC]],data,2,FALSE)),"N/A")</f>
        <v>236</v>
      </c>
      <c r="E132" s="18">
        <f>IFERROR(IFERROR(VLOOKUP(FY17projects[[#This Row],[UPC]],public,3,FALSE),VLOOKUP(FY17projects[[#This Row],[UPC]],data,3,FALSE)),"N/A")</f>
        <v>1436489</v>
      </c>
      <c r="F132" s="27" t="str">
        <f>IF(FY17projects[[#This Row],[SYIP]]="PUBLIC",HYPERLINK(CONCATENATE("http://syip.virginiadot.org/Pages/lineitemDetails.aspx?syp_scenario_id=",D132,"&amp;line_item_id=",E132),"SYIP Details"),IF(FY17projects[[#This Row],[SYIP]]="INSYP","N/A","N/A"))</f>
        <v>N/A</v>
      </c>
      <c r="G132" s="21" t="s">
        <v>493</v>
      </c>
      <c r="H132" s="6" t="s">
        <v>399</v>
      </c>
      <c r="I132" s="19" t="str">
        <f t="shared" si="4"/>
        <v>Chuck2.Clatterbuck@VDOT.virginia.gov</v>
      </c>
      <c r="J132" s="21" t="s">
        <v>80</v>
      </c>
      <c r="K132" s="21" t="s">
        <v>494</v>
      </c>
      <c r="L132" s="20" t="s">
        <v>402</v>
      </c>
      <c r="M132" s="20" t="s">
        <v>401</v>
      </c>
      <c r="N132" s="20"/>
      <c r="O132" s="21" t="s">
        <v>8</v>
      </c>
      <c r="P132" s="21"/>
      <c r="Q132" s="20" t="s">
        <v>11</v>
      </c>
      <c r="R132" s="6" t="s">
        <v>12</v>
      </c>
      <c r="S132" s="20" t="str">
        <f t="shared" si="5"/>
        <v>Secondary</v>
      </c>
      <c r="T132" s="21" t="s">
        <v>74</v>
      </c>
      <c r="U132" s="21" t="s">
        <v>74</v>
      </c>
      <c r="V132" s="20"/>
      <c r="W132" s="6"/>
      <c r="X132" s="20"/>
      <c r="Y132" s="20"/>
      <c r="Z132" s="20"/>
      <c r="AA132" s="20"/>
      <c r="AB132" s="20"/>
      <c r="AC132" s="20"/>
      <c r="AD132" s="20"/>
      <c r="AE132" s="20"/>
      <c r="AF132" s="20"/>
      <c r="AG132" s="20"/>
      <c r="AH132" s="20"/>
      <c r="AI132" s="20"/>
    </row>
    <row r="133" spans="2:35" ht="15" customHeight="1" x14ac:dyDescent="0.25">
      <c r="B133" s="6">
        <v>108154</v>
      </c>
      <c r="C133" s="35" t="str">
        <f>IF(ISNA(VLOOKUP(FY17projects[[#This Row],[UPC]],public,2,FALSE)),IF(ISNA(VLOOKUP(FY17projects[[#This Row],[UPC]],data,2,FALSE)),"NOSYP","INSYP"),"PUBLIC")</f>
        <v>INSYP</v>
      </c>
      <c r="D133" s="3">
        <f>IFERROR(IFERROR(VLOOKUP(FY17projects[[#This Row],[UPC]],public,2,FALSE),VLOOKUP(FY17projects[[#This Row],[UPC]],data,2,FALSE)),"N/A")</f>
        <v>236</v>
      </c>
      <c r="E133" s="18">
        <f>IFERROR(IFERROR(VLOOKUP(FY17projects[[#This Row],[UPC]],public,3,FALSE),VLOOKUP(FY17projects[[#This Row],[UPC]],data,3,FALSE)),"N/A")</f>
        <v>1436490</v>
      </c>
      <c r="F133" s="27" t="str">
        <f>IF(FY17projects[[#This Row],[SYIP]]="PUBLIC",HYPERLINK(CONCATENATE("http://syip.virginiadot.org/Pages/lineitemDetails.aspx?syp_scenario_id=",D133,"&amp;line_item_id=",E133),"SYIP Details"),IF(FY17projects[[#This Row],[SYIP]]="INSYP","N/A","N/A"))</f>
        <v>N/A</v>
      </c>
      <c r="G133" s="21" t="s">
        <v>493</v>
      </c>
      <c r="H133" s="6" t="s">
        <v>399</v>
      </c>
      <c r="I133" s="19" t="str">
        <f t="shared" si="4"/>
        <v>Chuck2.Clatterbuck@VDOT.virginia.gov</v>
      </c>
      <c r="J133" s="21" t="s">
        <v>80</v>
      </c>
      <c r="K133" s="21" t="s">
        <v>494</v>
      </c>
      <c r="L133" s="20" t="s">
        <v>402</v>
      </c>
      <c r="M133" s="20" t="s">
        <v>401</v>
      </c>
      <c r="N133" s="20"/>
      <c r="O133" s="21" t="s">
        <v>8</v>
      </c>
      <c r="P133" s="21"/>
      <c r="Q133" s="20" t="s">
        <v>32</v>
      </c>
      <c r="R133" s="6" t="s">
        <v>12</v>
      </c>
      <c r="S133" s="20" t="str">
        <f t="shared" si="5"/>
        <v>Secondary</v>
      </c>
      <c r="T133" s="21" t="s">
        <v>74</v>
      </c>
      <c r="U133" s="21" t="s">
        <v>74</v>
      </c>
      <c r="V133" s="20"/>
      <c r="W133" s="6"/>
      <c r="X133" s="20"/>
      <c r="Y133" s="20"/>
      <c r="Z133" s="20"/>
      <c r="AA133" s="20"/>
      <c r="AB133" s="20"/>
      <c r="AC133" s="20"/>
      <c r="AD133" s="20"/>
      <c r="AE133" s="20"/>
      <c r="AF133" s="20"/>
      <c r="AG133" s="20"/>
      <c r="AH133" s="20"/>
      <c r="AI133" s="20"/>
    </row>
    <row r="134" spans="2:35" ht="43.5" customHeight="1" x14ac:dyDescent="0.25">
      <c r="B134" s="6">
        <v>107508</v>
      </c>
      <c r="C134" s="35" t="str">
        <f>IF(ISNA(VLOOKUP(FY17projects[[#This Row],[UPC]],public,2,FALSE)),IF(ISNA(VLOOKUP(FY17projects[[#This Row],[UPC]],data,2,FALSE)),"NOSYP","INSYP"),"PUBLIC")</f>
        <v>INSYP</v>
      </c>
      <c r="D134" s="3">
        <f>IFERROR(IFERROR(VLOOKUP(FY17projects[[#This Row],[UPC]],public,2,FALSE),VLOOKUP(FY17projects[[#This Row],[UPC]],data,2,FALSE)),"N/A")</f>
        <v>233</v>
      </c>
      <c r="E134" s="18">
        <f>IFERROR(IFERROR(VLOOKUP(FY17projects[[#This Row],[UPC]],public,3,FALSE),VLOOKUP(FY17projects[[#This Row],[UPC]],data,3,FALSE)),"N/A")</f>
        <v>1419235</v>
      </c>
      <c r="F134" s="27" t="str">
        <f>IF(FY17projects[[#This Row],[SYIP]]="PUBLIC",HYPERLINK(CONCATENATE("http://syip.virginiadot.org/Pages/lineitemDetails.aspx?syp_scenario_id=",D134,"&amp;line_item_id=",E134),"SYIP Details"),IF(FY17projects[[#This Row],[SYIP]]="INSYP","N/A","N/A"))</f>
        <v>N/A</v>
      </c>
      <c r="G134" s="21" t="s">
        <v>495</v>
      </c>
      <c r="H134" s="6" t="s">
        <v>496</v>
      </c>
      <c r="I134" s="19" t="str">
        <f t="shared" si="4"/>
        <v>Bethel.Kefyalew@VDOT.virginia.gov</v>
      </c>
      <c r="J134" s="21" t="s">
        <v>80</v>
      </c>
      <c r="K134" s="21" t="s">
        <v>497</v>
      </c>
      <c r="L134" s="20" t="s">
        <v>402</v>
      </c>
      <c r="M134" s="20" t="s">
        <v>498</v>
      </c>
      <c r="N134" s="20" t="s">
        <v>500</v>
      </c>
      <c r="O134" s="21" t="s">
        <v>8</v>
      </c>
      <c r="P134" s="21" t="s">
        <v>499</v>
      </c>
      <c r="Q134" s="20" t="s">
        <v>11</v>
      </c>
      <c r="R134" s="6" t="s">
        <v>12</v>
      </c>
      <c r="S134" s="20" t="str">
        <f t="shared" si="5"/>
        <v>Secondary</v>
      </c>
      <c r="T134" s="21" t="s">
        <v>501</v>
      </c>
      <c r="U134" s="21" t="s">
        <v>502</v>
      </c>
      <c r="V134" s="20">
        <v>1.07</v>
      </c>
      <c r="W134" s="6" t="s">
        <v>15</v>
      </c>
      <c r="X134" s="20"/>
      <c r="Y134" s="20"/>
      <c r="Z134" s="20"/>
      <c r="AA134" s="20"/>
      <c r="AB134" s="20">
        <v>1.07</v>
      </c>
      <c r="AC134" s="20"/>
      <c r="AD134" s="20"/>
      <c r="AE134" s="20"/>
      <c r="AF134" s="20"/>
      <c r="AG134" s="20"/>
      <c r="AH134" s="20"/>
      <c r="AI134" s="20"/>
    </row>
    <row r="135" spans="2:35" ht="29.25" customHeight="1" x14ac:dyDescent="0.25">
      <c r="B135" s="6">
        <v>82328</v>
      </c>
      <c r="C135" s="35" t="str">
        <f>IF(ISNA(VLOOKUP(FY17projects[[#This Row],[UPC]],public,2,FALSE)),IF(ISNA(VLOOKUP(FY17projects[[#This Row],[UPC]],data,2,FALSE)),"NOSYP","INSYP"),"PUBLIC")</f>
        <v>PUBLIC</v>
      </c>
      <c r="D135" s="3">
        <f>IFERROR(IFERROR(VLOOKUP(FY17projects[[#This Row],[UPC]],public,2,FALSE),VLOOKUP(FY17projects[[#This Row],[UPC]],data,2,FALSE)),"N/A")</f>
        <v>226</v>
      </c>
      <c r="E135" s="18">
        <f>IFERROR(IFERROR(VLOOKUP(FY17projects[[#This Row],[UPC]],public,3,FALSE),VLOOKUP(FY17projects[[#This Row],[UPC]],data,3,FALSE)),"N/A")</f>
        <v>641975</v>
      </c>
      <c r="F135" s="27" t="str">
        <f>IF(FY17projects[[#This Row],[SYIP]]="PUBLIC",HYPERLINK(CONCATENATE("http://syip.virginiadot.org/Pages/lineitemDetails.aspx?syp_scenario_id=",D135,"&amp;line_item_id=",E135),"SYIP Details"),IF(FY17projects[[#This Row],[SYIP]]="INSYP","N/A","N/A"))</f>
        <v>SYIP Details</v>
      </c>
      <c r="G135" s="21" t="s">
        <v>503</v>
      </c>
      <c r="H135" s="6" t="s">
        <v>504</v>
      </c>
      <c r="I135" s="19" t="str">
        <f t="shared" si="4"/>
        <v>David1.Smith@VDOT.virginia.gov</v>
      </c>
      <c r="J135" s="21" t="s">
        <v>4</v>
      </c>
      <c r="K135" s="21" t="s">
        <v>505</v>
      </c>
      <c r="L135" s="20" t="s">
        <v>402</v>
      </c>
      <c r="M135" s="20" t="s">
        <v>506</v>
      </c>
      <c r="N135" s="20" t="s">
        <v>407</v>
      </c>
      <c r="O135" s="21" t="s">
        <v>8</v>
      </c>
      <c r="P135" s="21" t="s">
        <v>507</v>
      </c>
      <c r="Q135" s="20" t="s">
        <v>23</v>
      </c>
      <c r="R135" s="6" t="s">
        <v>24</v>
      </c>
      <c r="S135" s="20" t="str">
        <f t="shared" si="5"/>
        <v>Primary</v>
      </c>
      <c r="T135" s="21" t="s">
        <v>508</v>
      </c>
      <c r="U135" s="21" t="s">
        <v>509</v>
      </c>
      <c r="V135" s="20">
        <v>7.0999999999999994E-2</v>
      </c>
      <c r="W135" s="6" t="s">
        <v>15</v>
      </c>
      <c r="X135" s="20"/>
      <c r="Y135" s="20"/>
      <c r="Z135" s="20"/>
      <c r="AA135" s="20"/>
      <c r="AB135" s="20"/>
      <c r="AC135" s="20"/>
      <c r="AD135" s="20"/>
      <c r="AE135" s="20"/>
      <c r="AF135" s="20"/>
      <c r="AG135" s="20"/>
      <c r="AH135" s="20"/>
      <c r="AI135" s="20"/>
    </row>
    <row r="136" spans="2:35" ht="29.25" customHeight="1" x14ac:dyDescent="0.25">
      <c r="B136" s="6">
        <v>51047</v>
      </c>
      <c r="C136" s="35" t="str">
        <f>IF(ISNA(VLOOKUP(FY17projects[[#This Row],[UPC]],public,2,FALSE)),IF(ISNA(VLOOKUP(FY17projects[[#This Row],[UPC]],data,2,FALSE)),"NOSYP","INSYP"),"PUBLIC")</f>
        <v>PUBLIC</v>
      </c>
      <c r="D136" s="3">
        <f>IFERROR(IFERROR(VLOOKUP(FY17projects[[#This Row],[UPC]],public,2,FALSE),VLOOKUP(FY17projects[[#This Row],[UPC]],data,2,FALSE)),"N/A")</f>
        <v>226</v>
      </c>
      <c r="E136" s="18">
        <f>IFERROR(IFERROR(VLOOKUP(FY17projects[[#This Row],[UPC]],public,3,FALSE),VLOOKUP(FY17projects[[#This Row],[UPC]],data,3,FALSE)),"N/A")</f>
        <v>185329</v>
      </c>
      <c r="F136" s="27" t="str">
        <f>IF(FY17projects[[#This Row],[SYIP]]="PUBLIC",HYPERLINK(CONCATENATE("http://syip.virginiadot.org/Pages/lineitemDetails.aspx?syp_scenario_id=",D136,"&amp;line_item_id=",E136),"SYIP Details"),IF(FY17projects[[#This Row],[SYIP]]="INSYP","N/A","N/A"))</f>
        <v>SYIP Details</v>
      </c>
      <c r="G136" s="21" t="s">
        <v>510</v>
      </c>
      <c r="H136" s="6" t="s">
        <v>511</v>
      </c>
      <c r="I136" s="19" t="str">
        <f t="shared" si="4"/>
        <v>Kim.Cameron@VDOT.virginia.gov</v>
      </c>
      <c r="J136" s="21" t="s">
        <v>36</v>
      </c>
      <c r="K136" s="21" t="s">
        <v>512</v>
      </c>
      <c r="L136" s="20" t="s">
        <v>402</v>
      </c>
      <c r="M136" s="20" t="s">
        <v>513</v>
      </c>
      <c r="N136" s="20" t="s">
        <v>416</v>
      </c>
      <c r="O136" s="21" t="s">
        <v>8</v>
      </c>
      <c r="P136" s="21" t="s">
        <v>514</v>
      </c>
      <c r="Q136" s="20" t="s">
        <v>32</v>
      </c>
      <c r="R136" s="6" t="s">
        <v>12</v>
      </c>
      <c r="S136" s="20" t="str">
        <f t="shared" si="5"/>
        <v>Secondary</v>
      </c>
      <c r="T136" s="21" t="s">
        <v>515</v>
      </c>
      <c r="U136" s="21" t="s">
        <v>516</v>
      </c>
      <c r="V136" s="20">
        <v>0.12</v>
      </c>
      <c r="W136" s="6" t="s">
        <v>15</v>
      </c>
      <c r="X136" s="20"/>
      <c r="Y136" s="20"/>
      <c r="Z136" s="20"/>
      <c r="AA136" s="20"/>
      <c r="AB136" s="20"/>
      <c r="AC136" s="20"/>
      <c r="AD136" s="20"/>
      <c r="AE136" s="20"/>
      <c r="AF136" s="20"/>
      <c r="AG136" s="20"/>
      <c r="AH136" s="20"/>
      <c r="AI136" s="20"/>
    </row>
    <row r="137" spans="2:35" ht="29.25" customHeight="1" x14ac:dyDescent="0.25">
      <c r="B137" s="6">
        <v>107008</v>
      </c>
      <c r="C137" s="35" t="str">
        <f>IF(ISNA(VLOOKUP(FY17projects[[#This Row],[UPC]],public,2,FALSE)),IF(ISNA(VLOOKUP(FY17projects[[#This Row],[UPC]],data,2,FALSE)),"NOSYP","INSYP"),"PUBLIC")</f>
        <v>PUBLIC</v>
      </c>
      <c r="D137" s="3">
        <f>IFERROR(IFERROR(VLOOKUP(FY17projects[[#This Row],[UPC]],public,2,FALSE),VLOOKUP(FY17projects[[#This Row],[UPC]],data,2,FALSE)),"N/A")</f>
        <v>226</v>
      </c>
      <c r="E137" s="18">
        <f>IFERROR(IFERROR(VLOOKUP(FY17projects[[#This Row],[UPC]],public,3,FALSE),VLOOKUP(FY17projects[[#This Row],[UPC]],data,3,FALSE)),"N/A")</f>
        <v>1418856</v>
      </c>
      <c r="F137" s="27" t="str">
        <f>IF(FY17projects[[#This Row],[SYIP]]="PUBLIC",HYPERLINK(CONCATENATE("http://syip.virginiadot.org/Pages/lineitemDetails.aspx?syp_scenario_id=",D137,"&amp;line_item_id=",E137),"SYIP Details"),IF(FY17projects[[#This Row],[SYIP]]="INSYP","N/A","N/A"))</f>
        <v>SYIP Details</v>
      </c>
      <c r="G137" s="21" t="s">
        <v>495</v>
      </c>
      <c r="H137" s="6" t="s">
        <v>504</v>
      </c>
      <c r="I137" s="19" t="str">
        <f t="shared" si="4"/>
        <v>David1.Smith@VDOT.virginia.gov</v>
      </c>
      <c r="J137" s="21" t="s">
        <v>80</v>
      </c>
      <c r="K137" s="21" t="s">
        <v>517</v>
      </c>
      <c r="L137" s="20" t="s">
        <v>402</v>
      </c>
      <c r="M137" s="20" t="s">
        <v>430</v>
      </c>
      <c r="N137" s="20" t="s">
        <v>407</v>
      </c>
      <c r="O137" s="21" t="s">
        <v>8</v>
      </c>
      <c r="P137" s="21" t="s">
        <v>431</v>
      </c>
      <c r="Q137" s="20" t="s">
        <v>11</v>
      </c>
      <c r="R137" s="6" t="s">
        <v>12</v>
      </c>
      <c r="S137" s="20" t="str">
        <f t="shared" si="5"/>
        <v>Secondary</v>
      </c>
      <c r="T137" s="21" t="s">
        <v>518</v>
      </c>
      <c r="U137" s="21" t="s">
        <v>519</v>
      </c>
      <c r="V137" s="20">
        <v>2.12</v>
      </c>
      <c r="W137" s="6" t="s">
        <v>15</v>
      </c>
      <c r="X137" s="20"/>
      <c r="Y137" s="20"/>
      <c r="Z137" s="20"/>
      <c r="AA137" s="20"/>
      <c r="AB137" s="20">
        <v>2.12</v>
      </c>
      <c r="AC137" s="20"/>
      <c r="AD137" s="20"/>
      <c r="AE137" s="20"/>
      <c r="AF137" s="20"/>
      <c r="AG137" s="20"/>
      <c r="AH137" s="20"/>
      <c r="AI137" s="20"/>
    </row>
    <row r="138" spans="2:35" ht="29.25" customHeight="1" x14ac:dyDescent="0.25">
      <c r="B138" s="6">
        <v>107010</v>
      </c>
      <c r="C138" s="35" t="str">
        <f>IF(ISNA(VLOOKUP(FY17projects[[#This Row],[UPC]],public,2,FALSE)),IF(ISNA(VLOOKUP(FY17projects[[#This Row],[UPC]],data,2,FALSE)),"NOSYP","INSYP"),"PUBLIC")</f>
        <v>PUBLIC</v>
      </c>
      <c r="D138" s="3">
        <f>IFERROR(IFERROR(VLOOKUP(FY17projects[[#This Row],[UPC]],public,2,FALSE),VLOOKUP(FY17projects[[#This Row],[UPC]],data,2,FALSE)),"N/A")</f>
        <v>226</v>
      </c>
      <c r="E138" s="18">
        <f>IFERROR(IFERROR(VLOOKUP(FY17projects[[#This Row],[UPC]],public,3,FALSE),VLOOKUP(FY17projects[[#This Row],[UPC]],data,3,FALSE)),"N/A")</f>
        <v>1418857</v>
      </c>
      <c r="F138" s="27" t="str">
        <f>IF(FY17projects[[#This Row],[SYIP]]="PUBLIC",HYPERLINK(CONCATENATE("http://syip.virginiadot.org/Pages/lineitemDetails.aspx?syp_scenario_id=",D138,"&amp;line_item_id=",E138),"SYIP Details"),IF(FY17projects[[#This Row],[SYIP]]="INSYP","N/A","N/A"))</f>
        <v>SYIP Details</v>
      </c>
      <c r="G138" s="21" t="s">
        <v>520</v>
      </c>
      <c r="H138" s="6" t="s">
        <v>504</v>
      </c>
      <c r="I138" s="19" t="str">
        <f t="shared" si="4"/>
        <v>David1.Smith@VDOT.virginia.gov</v>
      </c>
      <c r="J138" s="21" t="s">
        <v>80</v>
      </c>
      <c r="K138" s="21" t="s">
        <v>521</v>
      </c>
      <c r="L138" s="20" t="s">
        <v>402</v>
      </c>
      <c r="M138" s="20" t="s">
        <v>430</v>
      </c>
      <c r="N138" s="20" t="s">
        <v>407</v>
      </c>
      <c r="O138" s="21" t="s">
        <v>8</v>
      </c>
      <c r="P138" s="21" t="s">
        <v>431</v>
      </c>
      <c r="Q138" s="20" t="s">
        <v>11</v>
      </c>
      <c r="R138" s="6" t="s">
        <v>12</v>
      </c>
      <c r="S138" s="20" t="str">
        <f t="shared" si="5"/>
        <v>Secondary</v>
      </c>
      <c r="T138" s="21" t="s">
        <v>522</v>
      </c>
      <c r="U138" s="21" t="s">
        <v>523</v>
      </c>
      <c r="V138" s="20">
        <v>0.71199999999999997</v>
      </c>
      <c r="W138" s="6" t="s">
        <v>15</v>
      </c>
      <c r="X138" s="20"/>
      <c r="Y138" s="20"/>
      <c r="Z138" s="20"/>
      <c r="AA138" s="20"/>
      <c r="AB138" s="20">
        <v>0.71199999999999997</v>
      </c>
      <c r="AC138" s="20"/>
      <c r="AD138" s="20"/>
      <c r="AE138" s="20"/>
      <c r="AF138" s="20"/>
      <c r="AG138" s="20"/>
      <c r="AH138" s="20"/>
      <c r="AI138" s="20"/>
    </row>
    <row r="139" spans="2:35" ht="43.5" customHeight="1" x14ac:dyDescent="0.25">
      <c r="B139" s="6">
        <v>107007</v>
      </c>
      <c r="C139" s="35" t="str">
        <f>IF(ISNA(VLOOKUP(FY17projects[[#This Row],[UPC]],public,2,FALSE)),IF(ISNA(VLOOKUP(FY17projects[[#This Row],[UPC]],data,2,FALSE)),"NOSYP","INSYP"),"PUBLIC")</f>
        <v>PUBLIC</v>
      </c>
      <c r="D139" s="3">
        <f>IFERROR(IFERROR(VLOOKUP(FY17projects[[#This Row],[UPC]],public,2,FALSE),VLOOKUP(FY17projects[[#This Row],[UPC]],data,2,FALSE)),"N/A")</f>
        <v>226</v>
      </c>
      <c r="E139" s="18">
        <f>IFERROR(IFERROR(VLOOKUP(FY17projects[[#This Row],[UPC]],public,3,FALSE),VLOOKUP(FY17projects[[#This Row],[UPC]],data,3,FALSE)),"N/A")</f>
        <v>1418855</v>
      </c>
      <c r="F139" s="27" t="str">
        <f>IF(FY17projects[[#This Row],[SYIP]]="PUBLIC",HYPERLINK(CONCATENATE("http://syip.virginiadot.org/Pages/lineitemDetails.aspx?syp_scenario_id=",D139,"&amp;line_item_id=",E139),"SYIP Details"),IF(FY17projects[[#This Row],[SYIP]]="INSYP","N/A","N/A"))</f>
        <v>SYIP Details</v>
      </c>
      <c r="G139" s="21" t="s">
        <v>524</v>
      </c>
      <c r="H139" s="6" t="s">
        <v>404</v>
      </c>
      <c r="I139" s="19" t="str">
        <f t="shared" si="4"/>
        <v>Ben.Davison@VDOT.virginia.gov</v>
      </c>
      <c r="J139" s="21" t="s">
        <v>80</v>
      </c>
      <c r="K139" s="21" t="s">
        <v>525</v>
      </c>
      <c r="L139" s="20" t="s">
        <v>402</v>
      </c>
      <c r="M139" s="20" t="s">
        <v>430</v>
      </c>
      <c r="N139" s="20" t="s">
        <v>407</v>
      </c>
      <c r="O139" s="21" t="s">
        <v>8</v>
      </c>
      <c r="P139" s="21" t="s">
        <v>431</v>
      </c>
      <c r="Q139" s="20" t="s">
        <v>11</v>
      </c>
      <c r="R139" s="6" t="s">
        <v>12</v>
      </c>
      <c r="S139" s="20" t="str">
        <f t="shared" si="5"/>
        <v>Secondary</v>
      </c>
      <c r="T139" s="21" t="s">
        <v>526</v>
      </c>
      <c r="U139" s="21" t="s">
        <v>527</v>
      </c>
      <c r="V139" s="20">
        <v>0.6</v>
      </c>
      <c r="W139" s="6" t="s">
        <v>15</v>
      </c>
      <c r="X139" s="20"/>
      <c r="Y139" s="20"/>
      <c r="Z139" s="20"/>
      <c r="AA139" s="20"/>
      <c r="AB139" s="20">
        <v>0.6</v>
      </c>
      <c r="AC139" s="20"/>
      <c r="AD139" s="20"/>
      <c r="AE139" s="20"/>
      <c r="AF139" s="20"/>
      <c r="AG139" s="20"/>
      <c r="AH139" s="20"/>
      <c r="AI139" s="20"/>
    </row>
    <row r="140" spans="2:35" ht="29.25" customHeight="1" x14ac:dyDescent="0.25">
      <c r="B140" s="6">
        <v>17065</v>
      </c>
      <c r="C140" s="36" t="str">
        <f>IF(ISNA(VLOOKUP(FY17projects[[#This Row],[UPC]],public,2,FALSE)),IF(ISNA(VLOOKUP(FY17projects[[#This Row],[UPC]],data,2,FALSE)),"NOSYP","INSYP"),"PUBLIC")</f>
        <v>INSYP</v>
      </c>
      <c r="D140" s="3">
        <f>IFERROR(IFERROR(VLOOKUP(FY17projects[[#This Row],[UPC]],public,2,FALSE),VLOOKUP(FY17projects[[#This Row],[UPC]],data,2,FALSE)),"N/A")</f>
        <v>226</v>
      </c>
      <c r="E140" s="18">
        <f>IFERROR(IFERROR(VLOOKUP(FY17projects[[#This Row],[UPC]],public,3,FALSE),VLOOKUP(FY17projects[[#This Row],[UPC]],data,3,FALSE)),"N/A")</f>
        <v>185326</v>
      </c>
      <c r="F140" s="27" t="str">
        <f>IF(FY17projects[[#This Row],[SYIP]]="PUBLIC",HYPERLINK(CONCATENATE("http://syip.virginiadot.org/Pages/lineitemDetails.aspx?syp_scenario_id=",D140,"&amp;line_item_id=",E140),"SYIP Details"),IF(FY17projects[[#This Row],[SYIP]]="INSYP","N/A","N/A"))</f>
        <v>N/A</v>
      </c>
      <c r="G140" s="8" t="s">
        <v>528</v>
      </c>
      <c r="H140" s="6" t="s">
        <v>487</v>
      </c>
      <c r="I140" s="7" t="str">
        <f t="shared" si="4"/>
        <v>John1.Winn@VDOT.virginia.gov</v>
      </c>
      <c r="J140" s="8" t="s">
        <v>36</v>
      </c>
      <c r="K140" s="8" t="s">
        <v>528</v>
      </c>
      <c r="L140" s="6" t="s">
        <v>402</v>
      </c>
      <c r="M140" s="6" t="s">
        <v>513</v>
      </c>
      <c r="N140" s="6" t="s">
        <v>416</v>
      </c>
      <c r="O140" s="8" t="s">
        <v>8</v>
      </c>
      <c r="P140" s="8" t="s">
        <v>514</v>
      </c>
      <c r="Q140" s="6" t="s">
        <v>11</v>
      </c>
      <c r="R140" s="6" t="s">
        <v>12</v>
      </c>
      <c r="S140" s="6" t="str">
        <f t="shared" si="5"/>
        <v>Secondary</v>
      </c>
      <c r="T140" s="8" t="s">
        <v>529</v>
      </c>
      <c r="U140" s="8" t="s">
        <v>530</v>
      </c>
      <c r="V140" s="6">
        <v>1</v>
      </c>
      <c r="W140" s="6" t="s">
        <v>15</v>
      </c>
      <c r="X140" s="6"/>
      <c r="Y140" s="6"/>
      <c r="Z140" s="6"/>
      <c r="AA140" s="6"/>
      <c r="AB140" s="6">
        <v>1</v>
      </c>
      <c r="AC140" s="6"/>
      <c r="AD140" s="6"/>
      <c r="AE140" s="6"/>
      <c r="AF140" s="6"/>
      <c r="AG140" s="6"/>
      <c r="AH140" s="6"/>
      <c r="AI140" s="20"/>
    </row>
    <row r="141" spans="2:35" ht="15" customHeight="1" x14ac:dyDescent="0.25">
      <c r="B141" s="6">
        <v>105149</v>
      </c>
      <c r="C141" s="36" t="str">
        <f>IF(ISNA(VLOOKUP(FY17projects[[#This Row],[UPC]],public,2,FALSE)),IF(ISNA(VLOOKUP(FY17projects[[#This Row],[UPC]],data,2,FALSE)),"NOSYP","INSYP"),"PUBLIC")</f>
        <v>INSYP</v>
      </c>
      <c r="D141" s="3">
        <f>IFERROR(IFERROR(VLOOKUP(FY17projects[[#This Row],[UPC]],public,2,FALSE),VLOOKUP(FY17projects[[#This Row],[UPC]],data,2,FALSE)),"N/A")</f>
        <v>222</v>
      </c>
      <c r="E141" s="18">
        <f>IFERROR(IFERROR(VLOOKUP(FY17projects[[#This Row],[UPC]],public,3,FALSE),VLOOKUP(FY17projects[[#This Row],[UPC]],data,3,FALSE)),"N/A")</f>
        <v>1302712</v>
      </c>
      <c r="F141" s="27" t="str">
        <f>IF(FY17projects[[#This Row],[SYIP]]="PUBLIC",HYPERLINK(CONCATENATE("http://syip.virginiadot.org/Pages/lineitemDetails.aspx?syp_scenario_id=",D141,"&amp;line_item_id=",E141),"SYIP Details"),IF(FY17projects[[#This Row],[SYIP]]="INSYP","N/A","N/A"))</f>
        <v>N/A</v>
      </c>
      <c r="G141" s="8" t="s">
        <v>531</v>
      </c>
      <c r="H141" s="6" t="s">
        <v>532</v>
      </c>
      <c r="I141" s="7" t="str">
        <f t="shared" si="4"/>
        <v>Aaron.Smith@VDOT.virginia.gov</v>
      </c>
      <c r="J141" s="8" t="s">
        <v>70</v>
      </c>
      <c r="K141" s="8" t="s">
        <v>533</v>
      </c>
      <c r="L141" s="6" t="s">
        <v>402</v>
      </c>
      <c r="M141" s="6" t="s">
        <v>401</v>
      </c>
      <c r="N141" s="6"/>
      <c r="O141" s="8" t="s">
        <v>8</v>
      </c>
      <c r="P141" s="8"/>
      <c r="Q141" s="6" t="s">
        <v>82</v>
      </c>
      <c r="R141" s="6" t="s">
        <v>52</v>
      </c>
      <c r="S141" s="6" t="str">
        <f t="shared" si="5"/>
        <v>Miscellaneous</v>
      </c>
      <c r="T141" s="8" t="s">
        <v>534</v>
      </c>
      <c r="U141" s="8" t="s">
        <v>535</v>
      </c>
      <c r="V141" s="6"/>
      <c r="W141" s="6"/>
      <c r="X141" s="6"/>
      <c r="Y141" s="6"/>
      <c r="Z141" s="6"/>
      <c r="AA141" s="6"/>
      <c r="AB141" s="6"/>
      <c r="AC141" s="6"/>
      <c r="AD141" s="6"/>
      <c r="AE141" s="6"/>
      <c r="AF141" s="6"/>
      <c r="AG141" s="6"/>
      <c r="AH141" s="6"/>
      <c r="AI141" s="20"/>
    </row>
    <row r="142" spans="2:35" ht="43.5" customHeight="1" x14ac:dyDescent="0.25">
      <c r="B142" s="6">
        <v>106688</v>
      </c>
      <c r="C142" s="35" t="str">
        <f>IF(ISNA(VLOOKUP(FY17projects[[#This Row],[UPC]],public,2,FALSE)),IF(ISNA(VLOOKUP(FY17projects[[#This Row],[UPC]],data,2,FALSE)),"NOSYP","INSYP"),"PUBLIC")</f>
        <v>PUBLIC</v>
      </c>
      <c r="D142" s="3">
        <f>IFERROR(IFERROR(VLOOKUP(FY17projects[[#This Row],[UPC]],public,2,FALSE),VLOOKUP(FY17projects[[#This Row],[UPC]],data,2,FALSE)),"N/A")</f>
        <v>226</v>
      </c>
      <c r="E142" s="18">
        <f>IFERROR(IFERROR(VLOOKUP(FY17projects[[#This Row],[UPC]],public,3,FALSE),VLOOKUP(FY17projects[[#This Row],[UPC]],data,3,FALSE)),"N/A")</f>
        <v>1403037</v>
      </c>
      <c r="F142" s="27" t="str">
        <f>IF(FY17projects[[#This Row],[SYIP]]="PUBLIC",HYPERLINK(CONCATENATE("http://syip.virginiadot.org/Pages/lineitemDetails.aspx?syp_scenario_id=",D142,"&amp;line_item_id=",E142),"SYIP Details"),IF(FY17projects[[#This Row],[SYIP]]="INSYP","N/A","N/A"))</f>
        <v>SYIP Details</v>
      </c>
      <c r="G142" s="21" t="s">
        <v>536</v>
      </c>
      <c r="H142" s="6" t="s">
        <v>511</v>
      </c>
      <c r="I142" s="19" t="str">
        <f t="shared" si="4"/>
        <v>Kim.Cameron@VDOT.virginia.gov</v>
      </c>
      <c r="J142" s="21" t="s">
        <v>70</v>
      </c>
      <c r="K142" s="21" t="s">
        <v>537</v>
      </c>
      <c r="L142" s="20" t="s">
        <v>402</v>
      </c>
      <c r="M142" s="20" t="s">
        <v>538</v>
      </c>
      <c r="N142" s="20" t="s">
        <v>407</v>
      </c>
      <c r="O142" s="21" t="s">
        <v>8</v>
      </c>
      <c r="P142" s="21" t="s">
        <v>539</v>
      </c>
      <c r="Q142" s="20" t="s">
        <v>23</v>
      </c>
      <c r="R142" s="6" t="s">
        <v>155</v>
      </c>
      <c r="S142" s="20" t="str">
        <f t="shared" si="5"/>
        <v>Urban</v>
      </c>
      <c r="T142" s="21" t="s">
        <v>187</v>
      </c>
      <c r="U142" s="21" t="s">
        <v>540</v>
      </c>
      <c r="V142" s="20"/>
      <c r="W142" s="6"/>
      <c r="X142" s="20"/>
      <c r="Y142" s="20"/>
      <c r="Z142" s="20"/>
      <c r="AA142" s="20"/>
      <c r="AB142" s="20"/>
      <c r="AC142" s="20" t="s">
        <v>541</v>
      </c>
      <c r="AD142" s="20"/>
      <c r="AE142" s="20"/>
      <c r="AF142" s="20"/>
      <c r="AG142" s="20"/>
      <c r="AH142" s="20"/>
      <c r="AI142" s="18"/>
    </row>
    <row r="143" spans="2:35" ht="29.25" customHeight="1" x14ac:dyDescent="0.25">
      <c r="B143" s="6">
        <v>85708</v>
      </c>
      <c r="C143" s="35" t="str">
        <f>IF(ISNA(VLOOKUP(FY17projects[[#This Row],[UPC]],public,2,FALSE)),IF(ISNA(VLOOKUP(FY17projects[[#This Row],[UPC]],data,2,FALSE)),"NOSYP","INSYP"),"PUBLIC")</f>
        <v>PUBLIC</v>
      </c>
      <c r="D143" s="3">
        <f>IFERROR(IFERROR(VLOOKUP(FY17projects[[#This Row],[UPC]],public,2,FALSE),VLOOKUP(FY17projects[[#This Row],[UPC]],data,2,FALSE)),"N/A")</f>
        <v>226</v>
      </c>
      <c r="E143" s="18">
        <f>IFERROR(IFERROR(VLOOKUP(FY17projects[[#This Row],[UPC]],public,3,FALSE),VLOOKUP(FY17projects[[#This Row],[UPC]],data,3,FALSE)),"N/A")</f>
        <v>555527</v>
      </c>
      <c r="F143" s="27" t="str">
        <f>IF(FY17projects[[#This Row],[SYIP]]="PUBLIC",HYPERLINK(CONCATENATE("http://syip.virginiadot.org/Pages/lineitemDetails.aspx?syp_scenario_id=",D143,"&amp;line_item_id=",E143),"SYIP Details"),IF(FY17projects[[#This Row],[SYIP]]="INSYP","N/A","N/A"))</f>
        <v>SYIP Details</v>
      </c>
      <c r="G143" s="21" t="s">
        <v>542</v>
      </c>
      <c r="H143" s="6" t="s">
        <v>470</v>
      </c>
      <c r="I143" s="19" t="str">
        <f t="shared" si="4"/>
        <v>Paul.Huckins@VDOT.virginia.gov</v>
      </c>
      <c r="J143" s="21" t="s">
        <v>543</v>
      </c>
      <c r="K143" s="21" t="s">
        <v>544</v>
      </c>
      <c r="L143" s="20" t="s">
        <v>402</v>
      </c>
      <c r="M143" s="20" t="s">
        <v>545</v>
      </c>
      <c r="N143" s="20" t="s">
        <v>416</v>
      </c>
      <c r="O143" s="21" t="s">
        <v>546</v>
      </c>
      <c r="P143" s="21" t="s">
        <v>547</v>
      </c>
      <c r="Q143" s="20" t="s">
        <v>548</v>
      </c>
      <c r="R143" s="6" t="s">
        <v>155</v>
      </c>
      <c r="S143" s="20" t="str">
        <f t="shared" si="5"/>
        <v>Urban</v>
      </c>
      <c r="T143" s="21" t="s">
        <v>549</v>
      </c>
      <c r="U143" s="21" t="s">
        <v>550</v>
      </c>
      <c r="V143" s="20">
        <v>0.49199999999999999</v>
      </c>
      <c r="W143" s="6" t="s">
        <v>15</v>
      </c>
      <c r="X143" s="20"/>
      <c r="Y143" s="20">
        <v>0.2</v>
      </c>
      <c r="Z143" s="20"/>
      <c r="AA143" s="20"/>
      <c r="AB143" s="20"/>
      <c r="AC143" s="20"/>
      <c r="AD143" s="20"/>
      <c r="AE143" s="20"/>
      <c r="AF143" s="20"/>
      <c r="AG143" s="20"/>
      <c r="AH143" s="20"/>
      <c r="AI143" s="20"/>
    </row>
    <row r="144" spans="2:35" ht="15" customHeight="1" x14ac:dyDescent="0.25">
      <c r="B144" s="6">
        <v>105982</v>
      </c>
      <c r="C144" s="36" t="str">
        <f>IF(ISNA(VLOOKUP(FY17projects[[#This Row],[UPC]],public,2,FALSE)),IF(ISNA(VLOOKUP(FY17projects[[#This Row],[UPC]],data,2,FALSE)),"NOSYP","INSYP"),"PUBLIC")</f>
        <v>INSYP</v>
      </c>
      <c r="D144" s="3">
        <f>IFERROR(IFERROR(VLOOKUP(FY17projects[[#This Row],[UPC]],public,2,FALSE),VLOOKUP(FY17projects[[#This Row],[UPC]],data,2,FALSE)),"N/A")</f>
        <v>222</v>
      </c>
      <c r="E144" s="18">
        <f>IFERROR(IFERROR(VLOOKUP(FY17projects[[#This Row],[UPC]],public,3,FALSE),VLOOKUP(FY17projects[[#This Row],[UPC]],data,3,FALSE)),"N/A")</f>
        <v>1335448</v>
      </c>
      <c r="F144" s="27" t="str">
        <f>IF(FY17projects[[#This Row],[SYIP]]="PUBLIC",HYPERLINK(CONCATENATE("http://syip.virginiadot.org/Pages/lineitemDetails.aspx?syp_scenario_id=",D144,"&amp;line_item_id=",E144),"SYIP Details"),IF(FY17projects[[#This Row],[SYIP]]="INSYP","N/A","N/A"))</f>
        <v>N/A</v>
      </c>
      <c r="G144" s="8" t="s">
        <v>551</v>
      </c>
      <c r="H144" s="6" t="s">
        <v>411</v>
      </c>
      <c r="I144" s="7" t="str">
        <f t="shared" si="4"/>
        <v>Brian.Arnold@VDOT.virginia.gov</v>
      </c>
      <c r="J144" s="8" t="s">
        <v>4</v>
      </c>
      <c r="K144" s="8" t="s">
        <v>551</v>
      </c>
      <c r="L144" s="6" t="s">
        <v>402</v>
      </c>
      <c r="M144" s="6" t="s">
        <v>401</v>
      </c>
      <c r="N144" s="6"/>
      <c r="O144" s="8" t="s">
        <v>8</v>
      </c>
      <c r="P144" s="8"/>
      <c r="Q144" s="6" t="s">
        <v>73</v>
      </c>
      <c r="R144" s="6" t="s">
        <v>12</v>
      </c>
      <c r="S144" s="6" t="str">
        <f t="shared" si="5"/>
        <v>Secondary</v>
      </c>
      <c r="T144" s="8"/>
      <c r="U144" s="8" t="s">
        <v>552</v>
      </c>
      <c r="V144" s="6"/>
      <c r="W144" s="6"/>
      <c r="X144" s="6"/>
      <c r="Y144" s="6"/>
      <c r="Z144" s="6"/>
      <c r="AA144" s="6"/>
      <c r="AB144" s="6"/>
      <c r="AC144" s="6"/>
      <c r="AD144" s="6"/>
      <c r="AE144" s="6"/>
      <c r="AF144" s="6"/>
      <c r="AG144" s="6"/>
      <c r="AH144" s="6"/>
      <c r="AI144" s="20"/>
    </row>
    <row r="145" spans="2:35" ht="15" customHeight="1" x14ac:dyDescent="0.25">
      <c r="B145" s="6">
        <v>105255</v>
      </c>
      <c r="C145" s="35" t="str">
        <f>IF(ISNA(VLOOKUP(FY17projects[[#This Row],[UPC]],public,2,FALSE)),IF(ISNA(VLOOKUP(FY17projects[[#This Row],[UPC]],data,2,FALSE)),"NOSYP","INSYP"),"PUBLIC")</f>
        <v>INSYP</v>
      </c>
      <c r="D145" s="3">
        <f>IFERROR(IFERROR(VLOOKUP(FY17projects[[#This Row],[UPC]],public,2,FALSE),VLOOKUP(FY17projects[[#This Row],[UPC]],data,2,FALSE)),"N/A")</f>
        <v>236</v>
      </c>
      <c r="E145" s="18">
        <f>IFERROR(IFERROR(VLOOKUP(FY17projects[[#This Row],[UPC]],public,3,FALSE),VLOOKUP(FY17projects[[#This Row],[UPC]],data,3,FALSE)),"N/A")</f>
        <v>1436136</v>
      </c>
      <c r="F145" s="27" t="str">
        <f>IF(FY17projects[[#This Row],[SYIP]]="PUBLIC",HYPERLINK(CONCATENATE("http://syip.virginiadot.org/Pages/lineitemDetails.aspx?syp_scenario_id=",D145,"&amp;line_item_id=",E145),"SYIP Details"),IF(FY17projects[[#This Row],[SYIP]]="INSYP","N/A","N/A"))</f>
        <v>N/A</v>
      </c>
      <c r="G145" s="21" t="s">
        <v>553</v>
      </c>
      <c r="H145" s="6" t="s">
        <v>399</v>
      </c>
      <c r="I145" s="19" t="str">
        <f t="shared" si="4"/>
        <v>Chuck2.Clatterbuck@VDOT.virginia.gov</v>
      </c>
      <c r="J145" s="21" t="s">
        <v>80</v>
      </c>
      <c r="K145" s="21" t="s">
        <v>554</v>
      </c>
      <c r="L145" s="20" t="s">
        <v>402</v>
      </c>
      <c r="M145" s="20" t="s">
        <v>401</v>
      </c>
      <c r="N145" s="20"/>
      <c r="O145" s="21" t="s">
        <v>8</v>
      </c>
      <c r="P145" s="21"/>
      <c r="Q145" s="20" t="s">
        <v>23</v>
      </c>
      <c r="R145" s="6" t="s">
        <v>24</v>
      </c>
      <c r="S145" s="20" t="str">
        <f t="shared" si="5"/>
        <v>Primary</v>
      </c>
      <c r="T145" s="21" t="s">
        <v>74</v>
      </c>
      <c r="U145" s="21" t="s">
        <v>74</v>
      </c>
      <c r="V145" s="20"/>
      <c r="W145" s="6"/>
      <c r="X145" s="20"/>
      <c r="Y145" s="20"/>
      <c r="Z145" s="20"/>
      <c r="AA145" s="20"/>
      <c r="AB145" s="20"/>
      <c r="AC145" s="20"/>
      <c r="AD145" s="20"/>
      <c r="AE145" s="20"/>
      <c r="AF145" s="20"/>
      <c r="AG145" s="20"/>
      <c r="AH145" s="20"/>
      <c r="AI145" s="20"/>
    </row>
    <row r="146" spans="2:35" ht="29.25" x14ac:dyDescent="0.25">
      <c r="B146" s="6">
        <v>103322</v>
      </c>
      <c r="C146" s="35" t="str">
        <f>IF(ISNA(VLOOKUP(FY17projects[[#This Row],[UPC]],public,2,FALSE)),IF(ISNA(VLOOKUP(FY17projects[[#This Row],[UPC]],data,2,FALSE)),"NOSYP","INSYP"),"PUBLIC")</f>
        <v>PUBLIC</v>
      </c>
      <c r="D146" s="3">
        <f>IFERROR(IFERROR(VLOOKUP(FY17projects[[#This Row],[UPC]],public,2,FALSE),VLOOKUP(FY17projects[[#This Row],[UPC]],data,2,FALSE)),"N/A")</f>
        <v>226</v>
      </c>
      <c r="E146" s="18">
        <f>IFERROR(IFERROR(VLOOKUP(FY17projects[[#This Row],[UPC]],public,3,FALSE),VLOOKUP(FY17projects[[#This Row],[UPC]],data,3,FALSE)),"N/A")</f>
        <v>1191113</v>
      </c>
      <c r="F146" s="27" t="str">
        <f>IF(FY17projects[[#This Row],[SYIP]]="PUBLIC",HYPERLINK(CONCATENATE("http://syip.virginiadot.org/Pages/lineitemDetails.aspx?syp_scenario_id=",D146,"&amp;line_item_id=",E146),"SYIP Details"),IF(FY17projects[[#This Row],[SYIP]]="INSYP","N/A","N/A"))</f>
        <v>SYIP Details</v>
      </c>
      <c r="G146" s="21" t="s">
        <v>555</v>
      </c>
      <c r="H146" s="6" t="s">
        <v>411</v>
      </c>
      <c r="I146" s="19" t="str">
        <f t="shared" si="4"/>
        <v>Brian.Arnold@VDOT.virginia.gov</v>
      </c>
      <c r="J146" s="21" t="s">
        <v>556</v>
      </c>
      <c r="K146" s="21" t="s">
        <v>555</v>
      </c>
      <c r="L146" s="20" t="s">
        <v>402</v>
      </c>
      <c r="M146" s="20" t="s">
        <v>498</v>
      </c>
      <c r="N146" s="20" t="s">
        <v>500</v>
      </c>
      <c r="O146" s="21" t="s">
        <v>8</v>
      </c>
      <c r="P146" s="21" t="s">
        <v>499</v>
      </c>
      <c r="Q146" s="20" t="s">
        <v>11</v>
      </c>
      <c r="R146" s="6" t="s">
        <v>12</v>
      </c>
      <c r="S146" s="20" t="str">
        <f t="shared" si="5"/>
        <v>Secondary</v>
      </c>
      <c r="T146" s="21" t="s">
        <v>557</v>
      </c>
      <c r="U146" s="21" t="s">
        <v>558</v>
      </c>
      <c r="V146" s="20">
        <v>0.08</v>
      </c>
      <c r="W146" s="6" t="s">
        <v>15</v>
      </c>
      <c r="X146" s="20"/>
      <c r="Y146" s="20"/>
      <c r="Z146" s="20"/>
      <c r="AA146" s="20">
        <v>0.03</v>
      </c>
      <c r="AB146" s="20"/>
      <c r="AC146" s="20"/>
      <c r="AD146" s="20"/>
      <c r="AE146" s="20"/>
      <c r="AF146" s="20"/>
      <c r="AG146" s="20"/>
      <c r="AH146" s="20" t="s">
        <v>559</v>
      </c>
      <c r="AI146" s="20"/>
    </row>
    <row r="147" spans="2:35" ht="15" customHeight="1" x14ac:dyDescent="0.25">
      <c r="B147" s="6">
        <v>108028</v>
      </c>
      <c r="C147" s="35" t="str">
        <f>IF(ISNA(VLOOKUP(FY17projects[[#This Row],[UPC]],public,2,FALSE)),IF(ISNA(VLOOKUP(FY17projects[[#This Row],[UPC]],data,2,FALSE)),"NOSYP","INSYP"),"PUBLIC")</f>
        <v>INSYP</v>
      </c>
      <c r="D147" s="3">
        <f>IFERROR(IFERROR(VLOOKUP(FY17projects[[#This Row],[UPC]],public,2,FALSE),VLOOKUP(FY17projects[[#This Row],[UPC]],data,2,FALSE)),"N/A")</f>
        <v>236</v>
      </c>
      <c r="E147" s="18">
        <f>IFERROR(IFERROR(VLOOKUP(FY17projects[[#This Row],[UPC]],public,3,FALSE),VLOOKUP(FY17projects[[#This Row],[UPC]],data,3,FALSE)),"N/A")</f>
        <v>1436461</v>
      </c>
      <c r="F147" s="27" t="str">
        <f>IF(FY17projects[[#This Row],[SYIP]]="PUBLIC",HYPERLINK(CONCATENATE("http://syip.virginiadot.org/Pages/lineitemDetails.aspx?syp_scenario_id=",D147,"&amp;line_item_id=",E147),"SYIP Details"),IF(FY17projects[[#This Row],[SYIP]]="INSYP","N/A","N/A"))</f>
        <v>N/A</v>
      </c>
      <c r="G147" s="21" t="s">
        <v>560</v>
      </c>
      <c r="H147" s="6" t="s">
        <v>399</v>
      </c>
      <c r="I147" s="19" t="str">
        <f t="shared" si="4"/>
        <v>Chuck2.Clatterbuck@VDOT.virginia.gov</v>
      </c>
      <c r="J147" s="21" t="s">
        <v>80</v>
      </c>
      <c r="K147" s="21" t="s">
        <v>561</v>
      </c>
      <c r="L147" s="20" t="s">
        <v>402</v>
      </c>
      <c r="M147" s="20" t="s">
        <v>401</v>
      </c>
      <c r="N147" s="20"/>
      <c r="O147" s="21" t="s">
        <v>8</v>
      </c>
      <c r="P147" s="21"/>
      <c r="Q147" s="20" t="s">
        <v>23</v>
      </c>
      <c r="R147" s="6" t="s">
        <v>24</v>
      </c>
      <c r="S147" s="20" t="str">
        <f t="shared" si="5"/>
        <v>Primary</v>
      </c>
      <c r="T147" s="21" t="s">
        <v>74</v>
      </c>
      <c r="U147" s="21" t="s">
        <v>74</v>
      </c>
      <c r="V147" s="20"/>
      <c r="W147" s="6"/>
      <c r="X147" s="20"/>
      <c r="Y147" s="20"/>
      <c r="Z147" s="20"/>
      <c r="AA147" s="20"/>
      <c r="AB147" s="20"/>
      <c r="AC147" s="20"/>
      <c r="AD147" s="20"/>
      <c r="AE147" s="20"/>
      <c r="AF147" s="20"/>
      <c r="AG147" s="20"/>
      <c r="AH147" s="20"/>
      <c r="AI147" s="20"/>
    </row>
    <row r="148" spans="2:35" ht="29.25" customHeight="1" x14ac:dyDescent="0.25">
      <c r="B148" s="6">
        <v>82327</v>
      </c>
      <c r="C148" s="35" t="str">
        <f>IF(ISNA(VLOOKUP(FY17projects[[#This Row],[UPC]],public,2,FALSE)),IF(ISNA(VLOOKUP(FY17projects[[#This Row],[UPC]],data,2,FALSE)),"NOSYP","INSYP"),"PUBLIC")</f>
        <v>PUBLIC</v>
      </c>
      <c r="D148" s="3">
        <f>IFERROR(IFERROR(VLOOKUP(FY17projects[[#This Row],[UPC]],public,2,FALSE),VLOOKUP(FY17projects[[#This Row],[UPC]],data,2,FALSE)),"N/A")</f>
        <v>233</v>
      </c>
      <c r="E148" s="18">
        <f>IFERROR(IFERROR(VLOOKUP(FY17projects[[#This Row],[UPC]],public,3,FALSE),VLOOKUP(FY17projects[[#This Row],[UPC]],data,3,FALSE)),"N/A")</f>
        <v>318287</v>
      </c>
      <c r="F148" s="27" t="str">
        <f>IF(FY17projects[[#This Row],[SYIP]]="PUBLIC",HYPERLINK(CONCATENATE("http://syip.virginiadot.org/Pages/lineitemDetails.aspx?syp_scenario_id=",D148,"&amp;line_item_id=",E148),"SYIP Details"),IF(FY17projects[[#This Row],[SYIP]]="INSYP","N/A","N/A"))</f>
        <v>SYIP Details</v>
      </c>
      <c r="G148" s="21" t="s">
        <v>562</v>
      </c>
      <c r="H148" s="6" t="s">
        <v>504</v>
      </c>
      <c r="I148" s="19" t="str">
        <f t="shared" si="4"/>
        <v>David1.Smith@VDOT.virginia.gov</v>
      </c>
      <c r="J148" s="21" t="s">
        <v>18</v>
      </c>
      <c r="K148" s="21" t="s">
        <v>563</v>
      </c>
      <c r="L148" s="20" t="s">
        <v>402</v>
      </c>
      <c r="M148" s="20" t="s">
        <v>405</v>
      </c>
      <c r="N148" s="20" t="s">
        <v>407</v>
      </c>
      <c r="O148" s="21" t="s">
        <v>8</v>
      </c>
      <c r="P148" s="21" t="s">
        <v>406</v>
      </c>
      <c r="Q148" s="20" t="s">
        <v>421</v>
      </c>
      <c r="R148" s="6" t="s">
        <v>12</v>
      </c>
      <c r="S148" s="20" t="str">
        <f t="shared" si="5"/>
        <v>Secondary</v>
      </c>
      <c r="T148" s="21" t="s">
        <v>564</v>
      </c>
      <c r="U148" s="21" t="s">
        <v>565</v>
      </c>
      <c r="V148" s="20">
        <v>6.9000000000000006E-2</v>
      </c>
      <c r="W148" s="6" t="s">
        <v>15</v>
      </c>
      <c r="X148" s="20"/>
      <c r="Y148" s="20"/>
      <c r="Z148" s="20"/>
      <c r="AA148" s="20"/>
      <c r="AB148" s="20"/>
      <c r="AC148" s="20" t="s">
        <v>566</v>
      </c>
      <c r="AD148" s="20"/>
      <c r="AE148" s="20"/>
      <c r="AF148" s="20"/>
      <c r="AG148" s="20"/>
      <c r="AH148" s="20"/>
      <c r="AI148" s="20"/>
    </row>
    <row r="149" spans="2:35" ht="29.25" customHeight="1" x14ac:dyDescent="0.25">
      <c r="B149" s="6">
        <v>107474</v>
      </c>
      <c r="C149" s="35" t="str">
        <f>IF(ISNA(VLOOKUP(FY17projects[[#This Row],[UPC]],public,2,FALSE)),IF(ISNA(VLOOKUP(FY17projects[[#This Row],[UPC]],data,2,FALSE)),"NOSYP","INSYP"),"PUBLIC")</f>
        <v>INSYP</v>
      </c>
      <c r="D149" s="3">
        <f>IFERROR(IFERROR(VLOOKUP(FY17projects[[#This Row],[UPC]],public,2,FALSE),VLOOKUP(FY17projects[[#This Row],[UPC]],data,2,FALSE)),"N/A")</f>
        <v>236</v>
      </c>
      <c r="E149" s="18">
        <f>IFERROR(IFERROR(VLOOKUP(FY17projects[[#This Row],[UPC]],public,3,FALSE),VLOOKUP(FY17projects[[#This Row],[UPC]],data,3,FALSE)),"N/A")</f>
        <v>1436393</v>
      </c>
      <c r="F149" s="27" t="str">
        <f>IF(FY17projects[[#This Row],[SYIP]]="PUBLIC",HYPERLINK(CONCATENATE("http://syip.virginiadot.org/Pages/lineitemDetails.aspx?syp_scenario_id=",D149,"&amp;line_item_id=",E149),"SYIP Details"),IF(FY17projects[[#This Row],[SYIP]]="INSYP","N/A","N/A"))</f>
        <v>N/A</v>
      </c>
      <c r="G149" s="21" t="s">
        <v>567</v>
      </c>
      <c r="H149" s="6" t="s">
        <v>399</v>
      </c>
      <c r="I149" s="19" t="str">
        <f t="shared" si="4"/>
        <v>Chuck2.Clatterbuck@VDOT.virginia.gov</v>
      </c>
      <c r="J149" s="21" t="s">
        <v>80</v>
      </c>
      <c r="K149" s="21" t="s">
        <v>568</v>
      </c>
      <c r="L149" s="20" t="s">
        <v>402</v>
      </c>
      <c r="M149" s="20" t="s">
        <v>401</v>
      </c>
      <c r="N149" s="20"/>
      <c r="O149" s="21" t="s">
        <v>8</v>
      </c>
      <c r="P149" s="21"/>
      <c r="Q149" s="20" t="s">
        <v>90</v>
      </c>
      <c r="R149" s="6" t="s">
        <v>24</v>
      </c>
      <c r="S149" s="20" t="str">
        <f t="shared" si="5"/>
        <v>Primary</v>
      </c>
      <c r="T149" s="21" t="s">
        <v>74</v>
      </c>
      <c r="U149" s="21" t="s">
        <v>74</v>
      </c>
      <c r="V149" s="20"/>
      <c r="W149" s="6"/>
      <c r="X149" s="20"/>
      <c r="Y149" s="20"/>
      <c r="Z149" s="20"/>
      <c r="AA149" s="20"/>
      <c r="AB149" s="20"/>
      <c r="AC149" s="20"/>
      <c r="AD149" s="20"/>
      <c r="AE149" s="20"/>
      <c r="AF149" s="20"/>
      <c r="AG149" s="20"/>
      <c r="AH149" s="20"/>
      <c r="AI149" s="20"/>
    </row>
    <row r="150" spans="2:35" ht="29.25" customHeight="1" x14ac:dyDescent="0.25">
      <c r="B150" s="6">
        <v>106026</v>
      </c>
      <c r="C150" s="36" t="str">
        <f>IF(ISNA(VLOOKUP(FY17projects[[#This Row],[UPC]],public,2,FALSE)),IF(ISNA(VLOOKUP(FY17projects[[#This Row],[UPC]],data,2,FALSE)),"NOSYP","INSYP"),"PUBLIC")</f>
        <v>INSYP</v>
      </c>
      <c r="D150" s="3">
        <f>IFERROR(IFERROR(VLOOKUP(FY17projects[[#This Row],[UPC]],public,2,FALSE),VLOOKUP(FY17projects[[#This Row],[UPC]],data,2,FALSE)),"N/A")</f>
        <v>226</v>
      </c>
      <c r="E150" s="18">
        <f>IFERROR(IFERROR(VLOOKUP(FY17projects[[#This Row],[UPC]],public,3,FALSE),VLOOKUP(FY17projects[[#This Row],[UPC]],data,3,FALSE)),"N/A")</f>
        <v>1323636</v>
      </c>
      <c r="F150" s="27" t="str">
        <f>IF(FY17projects[[#This Row],[SYIP]]="PUBLIC",HYPERLINK(CONCATENATE("http://syip.virginiadot.org/Pages/lineitemDetails.aspx?syp_scenario_id=",D150,"&amp;line_item_id=",E150),"SYIP Details"),IF(FY17projects[[#This Row],[SYIP]]="INSYP","N/A","N/A"))</f>
        <v>N/A</v>
      </c>
      <c r="G150" s="8" t="s">
        <v>569</v>
      </c>
      <c r="H150" s="6" t="s">
        <v>570</v>
      </c>
      <c r="I150" s="7" t="str">
        <f t="shared" si="4"/>
        <v>David.Cubbage@VDOT.virginia.gov</v>
      </c>
      <c r="J150" s="8" t="s">
        <v>80</v>
      </c>
      <c r="K150" s="8" t="s">
        <v>569</v>
      </c>
      <c r="L150" s="6" t="s">
        <v>402</v>
      </c>
      <c r="M150" s="6" t="s">
        <v>405</v>
      </c>
      <c r="N150" s="6" t="s">
        <v>407</v>
      </c>
      <c r="O150" s="8" t="s">
        <v>8</v>
      </c>
      <c r="P150" s="8" t="s">
        <v>406</v>
      </c>
      <c r="Q150" s="6" t="s">
        <v>11</v>
      </c>
      <c r="R150" s="6" t="s">
        <v>12</v>
      </c>
      <c r="S150" s="6" t="str">
        <f t="shared" si="5"/>
        <v>Secondary</v>
      </c>
      <c r="T150" s="8" t="s">
        <v>571</v>
      </c>
      <c r="U150" s="8" t="s">
        <v>572</v>
      </c>
      <c r="V150" s="6">
        <v>0.36</v>
      </c>
      <c r="W150" s="6" t="s">
        <v>15</v>
      </c>
      <c r="X150" s="6"/>
      <c r="Y150" s="6"/>
      <c r="Z150" s="6"/>
      <c r="AA150" s="6"/>
      <c r="AB150" s="6">
        <v>0.36</v>
      </c>
      <c r="AC150" s="6"/>
      <c r="AD150" s="6"/>
      <c r="AE150" s="6"/>
      <c r="AF150" s="6"/>
      <c r="AG150" s="6"/>
      <c r="AH150" s="6"/>
      <c r="AI150" s="20"/>
    </row>
    <row r="151" spans="2:35" ht="29.25" customHeight="1" x14ac:dyDescent="0.25">
      <c r="B151" s="6">
        <v>78597</v>
      </c>
      <c r="C151" s="36" t="str">
        <f>IF(ISNA(VLOOKUP(FY17projects[[#This Row],[UPC]],public,2,FALSE)),IF(ISNA(VLOOKUP(FY17projects[[#This Row],[UPC]],data,2,FALSE)),"NOSYP","INSYP"),"PUBLIC")</f>
        <v>NOSYP</v>
      </c>
      <c r="D151" s="3" t="str">
        <f>IFERROR(IFERROR(VLOOKUP(FY17projects[[#This Row],[UPC]],public,2,FALSE),VLOOKUP(FY17projects[[#This Row],[UPC]],data,2,FALSE)),"N/A")</f>
        <v>N/A</v>
      </c>
      <c r="E151" s="18" t="str">
        <f>IFERROR(IFERROR(VLOOKUP(FY17projects[[#This Row],[UPC]],public,3,FALSE),VLOOKUP(FY17projects[[#This Row],[UPC]],data,3,FALSE)),"N/A")</f>
        <v>N/A</v>
      </c>
      <c r="F151" s="27" t="str">
        <f>IF(FY17projects[[#This Row],[SYIP]]="PUBLIC",HYPERLINK(CONCATENATE("http://syip.virginiadot.org/Pages/lineitemDetails.aspx?syp_scenario_id=",D151,"&amp;line_item_id=",E151),"SYIP Details"),IF(FY17projects[[#This Row],[SYIP]]="INSYP","N/A","N/A"))</f>
        <v>N/A</v>
      </c>
      <c r="G151" s="8" t="s">
        <v>573</v>
      </c>
      <c r="H151" s="6" t="s">
        <v>574</v>
      </c>
      <c r="I151" s="7" t="str">
        <f t="shared" si="4"/>
        <v>Tracy.Elliott@VDOT.virginia.gov</v>
      </c>
      <c r="J151" s="8" t="s">
        <v>428</v>
      </c>
      <c r="K151" s="8" t="s">
        <v>575</v>
      </c>
      <c r="L151" s="6" t="s">
        <v>402</v>
      </c>
      <c r="M151" s="6" t="s">
        <v>402</v>
      </c>
      <c r="N151" s="6" t="s">
        <v>407</v>
      </c>
      <c r="O151" s="8" t="s">
        <v>8</v>
      </c>
      <c r="P151" s="8" t="s">
        <v>431</v>
      </c>
      <c r="Q151" s="6" t="s">
        <v>154</v>
      </c>
      <c r="R151" s="6" t="s">
        <v>155</v>
      </c>
      <c r="S151" s="6" t="str">
        <f t="shared" si="5"/>
        <v>Urban</v>
      </c>
      <c r="T151" s="8" t="s">
        <v>332</v>
      </c>
      <c r="U151" s="8" t="s">
        <v>502</v>
      </c>
      <c r="V151" s="6">
        <v>0.17</v>
      </c>
      <c r="W151" s="6" t="s">
        <v>15</v>
      </c>
      <c r="X151" s="6"/>
      <c r="Y151" s="6"/>
      <c r="Z151" s="6"/>
      <c r="AA151" s="6"/>
      <c r="AB151" s="6"/>
      <c r="AC151" s="6"/>
      <c r="AD151" s="6"/>
      <c r="AE151" s="6"/>
      <c r="AF151" s="6"/>
      <c r="AG151" s="6"/>
      <c r="AH151" s="6"/>
      <c r="AI151" s="20"/>
    </row>
    <row r="152" spans="2:35" ht="29.25" customHeight="1" x14ac:dyDescent="0.25">
      <c r="B152" s="6">
        <v>109090</v>
      </c>
      <c r="C152" s="35" t="str">
        <f>IF(ISNA(VLOOKUP(FY17projects[[#This Row],[UPC]],public,2,FALSE)),IF(ISNA(VLOOKUP(FY17projects[[#This Row],[UPC]],data,2,FALSE)),"NOSYP","INSYP"),"PUBLIC")</f>
        <v>INSYP</v>
      </c>
      <c r="D152" s="3">
        <f>IFERROR(IFERROR(VLOOKUP(FY17projects[[#This Row],[UPC]],public,2,FALSE),VLOOKUP(FY17projects[[#This Row],[UPC]],data,2,FALSE)),"N/A")</f>
        <v>236</v>
      </c>
      <c r="E152" s="18">
        <f>IFERROR(IFERROR(VLOOKUP(FY17projects[[#This Row],[UPC]],public,3,FALSE),VLOOKUP(FY17projects[[#This Row],[UPC]],data,3,FALSE)),"N/A")</f>
        <v>1459278</v>
      </c>
      <c r="F152" s="27" t="str">
        <f>IF(FY17projects[[#This Row],[SYIP]]="PUBLIC",HYPERLINK(CONCATENATE("http://syip.virginiadot.org/Pages/lineitemDetails.aspx?syp_scenario_id=",D152,"&amp;line_item_id=",E152),"SYIP Details"),IF(FY17projects[[#This Row],[SYIP]]="INSYP","N/A","N/A"))</f>
        <v>N/A</v>
      </c>
      <c r="G152" s="21" t="s">
        <v>576</v>
      </c>
      <c r="H152" s="6" t="s">
        <v>570</v>
      </c>
      <c r="I152" s="19" t="str">
        <f t="shared" si="4"/>
        <v>David.Cubbage@VDOT.virginia.gov</v>
      </c>
      <c r="J152" s="21" t="s">
        <v>70</v>
      </c>
      <c r="K152" s="21" t="s">
        <v>577</v>
      </c>
      <c r="L152" s="20" t="s">
        <v>402</v>
      </c>
      <c r="M152" s="20" t="s">
        <v>578</v>
      </c>
      <c r="N152" s="20" t="s">
        <v>407</v>
      </c>
      <c r="O152" s="21" t="s">
        <v>8</v>
      </c>
      <c r="P152" s="21" t="s">
        <v>539</v>
      </c>
      <c r="Q152" s="20" t="s">
        <v>90</v>
      </c>
      <c r="R152" s="6" t="s">
        <v>24</v>
      </c>
      <c r="S152" s="20" t="str">
        <f t="shared" si="5"/>
        <v>Primary</v>
      </c>
      <c r="T152" s="21" t="s">
        <v>579</v>
      </c>
      <c r="U152" s="21" t="s">
        <v>580</v>
      </c>
      <c r="V152" s="20"/>
      <c r="W152" s="6"/>
      <c r="X152" s="20"/>
      <c r="Y152" s="20"/>
      <c r="Z152" s="20"/>
      <c r="AA152" s="20"/>
      <c r="AB152" s="20"/>
      <c r="AC152" s="20"/>
      <c r="AD152" s="20"/>
      <c r="AE152" s="20"/>
      <c r="AF152" s="20"/>
      <c r="AG152" s="20"/>
      <c r="AH152" s="20"/>
      <c r="AI152" s="20"/>
    </row>
    <row r="153" spans="2:35" ht="29.25" customHeight="1" x14ac:dyDescent="0.25">
      <c r="B153" s="6">
        <v>109280</v>
      </c>
      <c r="C153" s="35" t="str">
        <f>IF(ISNA(VLOOKUP(FY17projects[[#This Row],[UPC]],public,2,FALSE)),IF(ISNA(VLOOKUP(FY17projects[[#This Row],[UPC]],data,2,FALSE)),"NOSYP","INSYP"),"PUBLIC")</f>
        <v>INSYP</v>
      </c>
      <c r="D153" s="3">
        <f>IFERROR(IFERROR(VLOOKUP(FY17projects[[#This Row],[UPC]],public,2,FALSE),VLOOKUP(FY17projects[[#This Row],[UPC]],data,2,FALSE)),"N/A")</f>
        <v>233</v>
      </c>
      <c r="E153" s="18">
        <f>IFERROR(IFERROR(VLOOKUP(FY17projects[[#This Row],[UPC]],public,3,FALSE),VLOOKUP(FY17projects[[#This Row],[UPC]],data,3,FALSE)),"N/A")</f>
        <v>1444003</v>
      </c>
      <c r="F153" s="27" t="str">
        <f>IF(FY17projects[[#This Row],[SYIP]]="PUBLIC",HYPERLINK(CONCATENATE("http://syip.virginiadot.org/Pages/lineitemDetails.aspx?syp_scenario_id=",D153,"&amp;line_item_id=",E153),"SYIP Details"),IF(FY17projects[[#This Row],[SYIP]]="INSYP","N/A","N/A"))</f>
        <v>N/A</v>
      </c>
      <c r="G153" s="21" t="s">
        <v>581</v>
      </c>
      <c r="H153" s="6" t="s">
        <v>496</v>
      </c>
      <c r="I153" s="19" t="str">
        <f t="shared" si="4"/>
        <v>Bethel.Kefyalew@VDOT.virginia.gov</v>
      </c>
      <c r="J153" s="21" t="s">
        <v>36</v>
      </c>
      <c r="K153" s="21" t="s">
        <v>581</v>
      </c>
      <c r="L153" s="20" t="s">
        <v>402</v>
      </c>
      <c r="M153" s="20" t="s">
        <v>578</v>
      </c>
      <c r="N153" s="20" t="s">
        <v>500</v>
      </c>
      <c r="O153" s="21" t="s">
        <v>8</v>
      </c>
      <c r="P153" s="21" t="s">
        <v>539</v>
      </c>
      <c r="Q153" s="20" t="s">
        <v>11</v>
      </c>
      <c r="R153" s="6" t="s">
        <v>12</v>
      </c>
      <c r="S153" s="20" t="str">
        <f t="shared" si="5"/>
        <v>Secondary</v>
      </c>
      <c r="T153" s="21" t="s">
        <v>582</v>
      </c>
      <c r="U153" s="21" t="s">
        <v>583</v>
      </c>
      <c r="V153" s="20">
        <v>5.7000000000000002E-2</v>
      </c>
      <c r="W153" s="6" t="s">
        <v>15</v>
      </c>
      <c r="X153" s="20"/>
      <c r="Y153" s="20"/>
      <c r="Z153" s="20"/>
      <c r="AA153" s="20"/>
      <c r="AB153" s="20"/>
      <c r="AC153" s="20"/>
      <c r="AD153" s="20"/>
      <c r="AE153" s="20"/>
      <c r="AF153" s="20"/>
      <c r="AG153" s="20"/>
      <c r="AH153" s="20"/>
      <c r="AI153" s="20"/>
    </row>
    <row r="154" spans="2:35" ht="43.5" customHeight="1" x14ac:dyDescent="0.25">
      <c r="B154" s="3">
        <v>107556</v>
      </c>
      <c r="C154" s="35" t="str">
        <f>IF(ISNA(VLOOKUP(FY17projects[[#This Row],[UPC]],public,2,FALSE)),IF(ISNA(VLOOKUP(FY17projects[[#This Row],[UPC]],data,2,FALSE)),"NOSYP","INSYP"),"PUBLIC")</f>
        <v>INSYP</v>
      </c>
      <c r="D154" s="3">
        <f>IFERROR(IFERROR(VLOOKUP(FY17projects[[#This Row],[UPC]],public,2,FALSE),VLOOKUP(FY17projects[[#This Row],[UPC]],data,2,FALSE)),"N/A")</f>
        <v>233</v>
      </c>
      <c r="E154" s="18">
        <f>IFERROR(IFERROR(VLOOKUP(FY17projects[[#This Row],[UPC]],public,3,FALSE),VLOOKUP(FY17projects[[#This Row],[UPC]],data,3,FALSE)),"N/A")</f>
        <v>1419334</v>
      </c>
      <c r="F154" s="27" t="str">
        <f>IF(FY17projects[[#This Row],[SYIP]]="PUBLIC",HYPERLINK(CONCATENATE("http://syip.virginiadot.org/Pages/lineitemDetails.aspx?syp_scenario_id=",D154,"&amp;line_item_id=",E154),"SYIP Details"),IF(FY17projects[[#This Row],[SYIP]]="INSYP","N/A","N/A"))</f>
        <v>N/A</v>
      </c>
      <c r="G154" s="17" t="s">
        <v>584</v>
      </c>
      <c r="H154" s="3" t="s">
        <v>570</v>
      </c>
      <c r="I154" s="16" t="str">
        <f t="shared" si="4"/>
        <v>David.Cubbage@VDOT.virginia.gov</v>
      </c>
      <c r="J154" s="17" t="s">
        <v>80</v>
      </c>
      <c r="K154" s="17" t="s">
        <v>585</v>
      </c>
      <c r="L154" s="18" t="s">
        <v>402</v>
      </c>
      <c r="M154" s="18" t="s">
        <v>498</v>
      </c>
      <c r="N154" s="18" t="s">
        <v>416</v>
      </c>
      <c r="O154" s="17" t="s">
        <v>8</v>
      </c>
      <c r="P154" s="17" t="s">
        <v>499</v>
      </c>
      <c r="Q154" s="18" t="s">
        <v>11</v>
      </c>
      <c r="R154" s="3" t="s">
        <v>12</v>
      </c>
      <c r="S154" s="18" t="str">
        <f t="shared" si="5"/>
        <v>Secondary</v>
      </c>
      <c r="T154" s="17" t="s">
        <v>586</v>
      </c>
      <c r="U154" s="17" t="s">
        <v>587</v>
      </c>
      <c r="V154" s="18">
        <v>0.3</v>
      </c>
      <c r="W154" s="3" t="s">
        <v>15</v>
      </c>
      <c r="X154" s="18"/>
      <c r="Y154" s="18"/>
      <c r="Z154" s="18"/>
      <c r="AA154" s="18"/>
      <c r="AB154" s="18">
        <v>0.3</v>
      </c>
      <c r="AC154" s="18"/>
      <c r="AD154" s="18"/>
      <c r="AE154" s="18"/>
      <c r="AF154" s="18"/>
      <c r="AG154" s="18"/>
      <c r="AH154" s="18"/>
      <c r="AI154" s="20"/>
    </row>
    <row r="155" spans="2:35" ht="15" customHeight="1" x14ac:dyDescent="0.25">
      <c r="B155" s="6">
        <v>107332</v>
      </c>
      <c r="C155" s="36" t="str">
        <f>IF(ISNA(VLOOKUP(FY17projects[[#This Row],[UPC]],public,2,FALSE)),IF(ISNA(VLOOKUP(FY17projects[[#This Row],[UPC]],data,2,FALSE)),"NOSYP","INSYP"),"PUBLIC")</f>
        <v>NOSYP</v>
      </c>
      <c r="D155" s="3" t="str">
        <f>IFERROR(IFERROR(VLOOKUP(FY17projects[[#This Row],[UPC]],public,2,FALSE),VLOOKUP(FY17projects[[#This Row],[UPC]],data,2,FALSE)),"N/A")</f>
        <v>N/A</v>
      </c>
      <c r="E155" s="18" t="str">
        <f>IFERROR(IFERROR(VLOOKUP(FY17projects[[#This Row],[UPC]],public,3,FALSE),VLOOKUP(FY17projects[[#This Row],[UPC]],data,3,FALSE)),"N/A")</f>
        <v>N/A</v>
      </c>
      <c r="F155" s="27" t="str">
        <f>IF(FY17projects[[#This Row],[SYIP]]="PUBLIC",HYPERLINK(CONCATENATE("http://syip.virginiadot.org/Pages/lineitemDetails.aspx?syp_scenario_id=",D155,"&amp;line_item_id=",E155),"SYIP Details"),IF(FY17projects[[#This Row],[SYIP]]="INSYP","N/A","N/A"))</f>
        <v>N/A</v>
      </c>
      <c r="G155" s="8" t="s">
        <v>588</v>
      </c>
      <c r="H155" s="6" t="s">
        <v>589</v>
      </c>
      <c r="I155" s="7" t="str">
        <f t="shared" si="4"/>
        <v>Gale.Dickerson@VDOT.virginia.gov</v>
      </c>
      <c r="J155" s="8" t="s">
        <v>80</v>
      </c>
      <c r="K155" s="8" t="s">
        <v>590</v>
      </c>
      <c r="L155" s="6" t="s">
        <v>592</v>
      </c>
      <c r="M155" s="6" t="s">
        <v>591</v>
      </c>
      <c r="N155" s="6"/>
      <c r="O155" s="8" t="s">
        <v>8</v>
      </c>
      <c r="P155" s="8"/>
      <c r="Q155" s="6" t="s">
        <v>90</v>
      </c>
      <c r="R155" s="6" t="s">
        <v>24</v>
      </c>
      <c r="S155" s="6" t="str">
        <f t="shared" si="5"/>
        <v>Primary</v>
      </c>
      <c r="T155" s="8" t="s">
        <v>74</v>
      </c>
      <c r="U155" s="8" t="s">
        <v>74</v>
      </c>
      <c r="V155" s="6"/>
      <c r="W155" s="6"/>
      <c r="X155" s="6"/>
      <c r="Y155" s="6"/>
      <c r="Z155" s="6"/>
      <c r="AA155" s="6"/>
      <c r="AB155" s="6"/>
      <c r="AC155" s="6"/>
      <c r="AD155" s="6"/>
      <c r="AE155" s="6"/>
      <c r="AF155" s="6"/>
      <c r="AG155" s="6"/>
      <c r="AH155" s="6"/>
      <c r="AI155" s="20"/>
    </row>
    <row r="156" spans="2:35" ht="29.25" customHeight="1" x14ac:dyDescent="0.25">
      <c r="B156" s="6">
        <v>100828</v>
      </c>
      <c r="C156" s="35" t="str">
        <f>IF(ISNA(VLOOKUP(FY17projects[[#This Row],[UPC]],public,2,FALSE)),IF(ISNA(VLOOKUP(FY17projects[[#This Row],[UPC]],data,2,FALSE)),"NOSYP","INSYP"),"PUBLIC")</f>
        <v>PUBLIC</v>
      </c>
      <c r="D156" s="3">
        <f>IFERROR(IFERROR(VLOOKUP(FY17projects[[#This Row],[UPC]],public,2,FALSE),VLOOKUP(FY17projects[[#This Row],[UPC]],data,2,FALSE)),"N/A")</f>
        <v>233</v>
      </c>
      <c r="E156" s="18">
        <f>IFERROR(IFERROR(VLOOKUP(FY17projects[[#This Row],[UPC]],public,3,FALSE),VLOOKUP(FY17projects[[#This Row],[UPC]],data,3,FALSE)),"N/A")</f>
        <v>1059818</v>
      </c>
      <c r="F156" s="27" t="str">
        <f>IF(FY17projects[[#This Row],[SYIP]]="PUBLIC",HYPERLINK(CONCATENATE("http://syip.virginiadot.org/Pages/lineitemDetails.aspx?syp_scenario_id=",D156,"&amp;line_item_id=",E156),"SYIP Details"),IF(FY17projects[[#This Row],[SYIP]]="INSYP","N/A","N/A"))</f>
        <v>SYIP Details</v>
      </c>
      <c r="G156" s="21" t="s">
        <v>593</v>
      </c>
      <c r="H156" s="6" t="s">
        <v>589</v>
      </c>
      <c r="I156" s="19" t="str">
        <f t="shared" si="4"/>
        <v>Gale.Dickerson@VDOT.virginia.gov</v>
      </c>
      <c r="J156" s="21" t="s">
        <v>18</v>
      </c>
      <c r="K156" s="21" t="s">
        <v>594</v>
      </c>
      <c r="L156" s="20" t="s">
        <v>592</v>
      </c>
      <c r="M156" s="20" t="s">
        <v>595</v>
      </c>
      <c r="N156" s="20" t="s">
        <v>597</v>
      </c>
      <c r="O156" s="21" t="s">
        <v>8</v>
      </c>
      <c r="P156" s="21" t="s">
        <v>596</v>
      </c>
      <c r="Q156" s="20" t="s">
        <v>32</v>
      </c>
      <c r="R156" s="6" t="s">
        <v>12</v>
      </c>
      <c r="S156" s="20" t="str">
        <f t="shared" si="5"/>
        <v>Secondary</v>
      </c>
      <c r="T156" s="21" t="s">
        <v>598</v>
      </c>
      <c r="U156" s="21" t="s">
        <v>599</v>
      </c>
      <c r="V156" s="20">
        <v>0.1</v>
      </c>
      <c r="W156" s="6" t="s">
        <v>15</v>
      </c>
      <c r="X156" s="20"/>
      <c r="Y156" s="20"/>
      <c r="Z156" s="20"/>
      <c r="AA156" s="20"/>
      <c r="AB156" s="20"/>
      <c r="AC156" s="20"/>
      <c r="AD156" s="20"/>
      <c r="AE156" s="20"/>
      <c r="AF156" s="20"/>
      <c r="AG156" s="20"/>
      <c r="AH156" s="20"/>
      <c r="AI156" s="6"/>
    </row>
    <row r="157" spans="2:35" ht="15" customHeight="1" x14ac:dyDescent="0.25">
      <c r="B157" s="6">
        <v>108339</v>
      </c>
      <c r="C157" s="36" t="str">
        <f>IF(ISNA(VLOOKUP(FY17projects[[#This Row],[UPC]],public,2,FALSE)),IF(ISNA(VLOOKUP(FY17projects[[#This Row],[UPC]],data,2,FALSE)),"NOSYP","INSYP"),"PUBLIC")</f>
        <v>NOSYP</v>
      </c>
      <c r="D157" s="3" t="str">
        <f>IFERROR(IFERROR(VLOOKUP(FY17projects[[#This Row],[UPC]],public,2,FALSE),VLOOKUP(FY17projects[[#This Row],[UPC]],data,2,FALSE)),"N/A")</f>
        <v>N/A</v>
      </c>
      <c r="E157" s="18" t="str">
        <f>IFERROR(IFERROR(VLOOKUP(FY17projects[[#This Row],[UPC]],public,3,FALSE),VLOOKUP(FY17projects[[#This Row],[UPC]],data,3,FALSE)),"N/A")</f>
        <v>N/A</v>
      </c>
      <c r="F157" s="27" t="str">
        <f>IF(FY17projects[[#This Row],[SYIP]]="PUBLIC",HYPERLINK(CONCATENATE("http://syip.virginiadot.org/Pages/lineitemDetails.aspx?syp_scenario_id=",D157,"&amp;line_item_id=",E157),"SYIP Details"),IF(FY17projects[[#This Row],[SYIP]]="INSYP","N/A","N/A"))</f>
        <v>N/A</v>
      </c>
      <c r="G157" s="8" t="s">
        <v>600</v>
      </c>
      <c r="H157" s="6" t="s">
        <v>601</v>
      </c>
      <c r="I157" s="7" t="str">
        <f t="shared" si="4"/>
        <v>Abdoul.Koura-Bodji@VDOT.virginia.gov</v>
      </c>
      <c r="J157" s="8" t="s">
        <v>4</v>
      </c>
      <c r="K157" s="8" t="s">
        <v>602</v>
      </c>
      <c r="L157" s="6" t="s">
        <v>592</v>
      </c>
      <c r="M157" s="6" t="s">
        <v>603</v>
      </c>
      <c r="N157" s="6" t="s">
        <v>606</v>
      </c>
      <c r="O157" s="8" t="s">
        <v>604</v>
      </c>
      <c r="P157" s="8" t="s">
        <v>605</v>
      </c>
      <c r="Q157" s="6" t="s">
        <v>607</v>
      </c>
      <c r="R157" s="6" t="s">
        <v>83</v>
      </c>
      <c r="S157" s="6" t="str">
        <f t="shared" si="5"/>
        <v>Interstate</v>
      </c>
      <c r="T157" s="8"/>
      <c r="U157" s="8" t="s">
        <v>608</v>
      </c>
      <c r="V157" s="6">
        <v>1E-3</v>
      </c>
      <c r="W157" s="6" t="s">
        <v>15</v>
      </c>
      <c r="X157" s="6"/>
      <c r="Y157" s="6"/>
      <c r="Z157" s="6"/>
      <c r="AA157" s="6"/>
      <c r="AB157" s="6"/>
      <c r="AC157" s="6"/>
      <c r="AD157" s="6"/>
      <c r="AE157" s="6"/>
      <c r="AF157" s="6"/>
      <c r="AG157" s="6"/>
      <c r="AH157" s="6"/>
      <c r="AI157" s="20"/>
    </row>
    <row r="158" spans="2:35" ht="43.5" customHeight="1" x14ac:dyDescent="0.25">
      <c r="B158" s="6">
        <v>93225</v>
      </c>
      <c r="C158" s="35" t="str">
        <f>IF(ISNA(VLOOKUP(FY17projects[[#This Row],[UPC]],public,2,FALSE)),IF(ISNA(VLOOKUP(FY17projects[[#This Row],[UPC]],data,2,FALSE)),"NOSYP","INSYP"),"PUBLIC")</f>
        <v>PUBLIC</v>
      </c>
      <c r="D158" s="3">
        <f>IFERROR(IFERROR(VLOOKUP(FY17projects[[#This Row],[UPC]],public,2,FALSE),VLOOKUP(FY17projects[[#This Row],[UPC]],data,2,FALSE)),"N/A")</f>
        <v>233</v>
      </c>
      <c r="E158" s="18">
        <f>IFERROR(IFERROR(VLOOKUP(FY17projects[[#This Row],[UPC]],public,3,FALSE),VLOOKUP(FY17projects[[#This Row],[UPC]],data,3,FALSE)),"N/A")</f>
        <v>828877</v>
      </c>
      <c r="F158" s="27" t="str">
        <f>IF(FY17projects[[#This Row],[SYIP]]="PUBLIC",HYPERLINK(CONCATENATE("http://syip.virginiadot.org/Pages/lineitemDetails.aspx?syp_scenario_id=",D158,"&amp;line_item_id=",E158),"SYIP Details"),IF(FY17projects[[#This Row],[SYIP]]="INSYP","N/A","N/A"))</f>
        <v>SYIP Details</v>
      </c>
      <c r="G158" s="21" t="s">
        <v>609</v>
      </c>
      <c r="H158" s="6" t="s">
        <v>610</v>
      </c>
      <c r="I158" s="19" t="str">
        <f t="shared" si="4"/>
        <v>randall.mckinney@VDOT.virginia.gov</v>
      </c>
      <c r="J158" s="21" t="s">
        <v>70</v>
      </c>
      <c r="K158" s="21" t="s">
        <v>611</v>
      </c>
      <c r="L158" s="20" t="s">
        <v>592</v>
      </c>
      <c r="M158" s="20" t="s">
        <v>612</v>
      </c>
      <c r="N158" s="20" t="s">
        <v>606</v>
      </c>
      <c r="O158" s="21" t="s">
        <v>613</v>
      </c>
      <c r="P158" s="21" t="s">
        <v>614</v>
      </c>
      <c r="Q158" s="20" t="s">
        <v>154</v>
      </c>
      <c r="R158" s="6" t="s">
        <v>12</v>
      </c>
      <c r="S158" s="20" t="str">
        <f t="shared" si="5"/>
        <v>Secondary</v>
      </c>
      <c r="T158" s="21" t="s">
        <v>615</v>
      </c>
      <c r="U158" s="21" t="s">
        <v>616</v>
      </c>
      <c r="V158" s="20">
        <v>0.311</v>
      </c>
      <c r="W158" s="6" t="s">
        <v>15</v>
      </c>
      <c r="X158" s="20"/>
      <c r="Y158" s="20"/>
      <c r="Z158" s="20"/>
      <c r="AA158" s="20"/>
      <c r="AB158" s="20"/>
      <c r="AC158" s="20"/>
      <c r="AD158" s="20"/>
      <c r="AE158" s="20"/>
      <c r="AF158" s="20"/>
      <c r="AG158" s="20"/>
      <c r="AH158" s="20"/>
      <c r="AI158" s="20"/>
    </row>
    <row r="159" spans="2:35" ht="86.25" customHeight="1" x14ac:dyDescent="0.25">
      <c r="B159" s="6">
        <v>100444</v>
      </c>
      <c r="C159" s="35" t="str">
        <f>IF(ISNA(VLOOKUP(FY17projects[[#This Row],[UPC]],public,2,FALSE)),IF(ISNA(VLOOKUP(FY17projects[[#This Row],[UPC]],data,2,FALSE)),"NOSYP","INSYP"),"PUBLIC")</f>
        <v>PUBLIC</v>
      </c>
      <c r="D159" s="3">
        <f>IFERROR(IFERROR(VLOOKUP(FY17projects[[#This Row],[UPC]],public,2,FALSE),VLOOKUP(FY17projects[[#This Row],[UPC]],data,2,FALSE)),"N/A")</f>
        <v>226</v>
      </c>
      <c r="E159" s="18">
        <f>IFERROR(IFERROR(VLOOKUP(FY17projects[[#This Row],[UPC]],public,3,FALSE),VLOOKUP(FY17projects[[#This Row],[UPC]],data,3,FALSE)),"N/A")</f>
        <v>1323372</v>
      </c>
      <c r="F159" s="27" t="str">
        <f>IF(FY17projects[[#This Row],[SYIP]]="PUBLIC",HYPERLINK(CONCATENATE("http://syip.virginiadot.org/Pages/lineitemDetails.aspx?syp_scenario_id=",D159,"&amp;line_item_id=",E159),"SYIP Details"),IF(FY17projects[[#This Row],[SYIP]]="INSYP","N/A","N/A"))</f>
        <v>SYIP Details</v>
      </c>
      <c r="G159" s="21" t="s">
        <v>617</v>
      </c>
      <c r="H159" s="6" t="s">
        <v>618</v>
      </c>
      <c r="I159" s="19" t="str">
        <f t="shared" si="4"/>
        <v>Sylvester.Okpala@VDOT.virginia.gov</v>
      </c>
      <c r="J159" s="21" t="s">
        <v>4</v>
      </c>
      <c r="K159" s="21" t="s">
        <v>619</v>
      </c>
      <c r="L159" s="20" t="s">
        <v>592</v>
      </c>
      <c r="M159" s="20" t="s">
        <v>592</v>
      </c>
      <c r="N159" s="20" t="s">
        <v>606</v>
      </c>
      <c r="O159" s="21" t="s">
        <v>620</v>
      </c>
      <c r="P159" s="21" t="s">
        <v>621</v>
      </c>
      <c r="Q159" s="20" t="s">
        <v>548</v>
      </c>
      <c r="R159" s="6" t="s">
        <v>155</v>
      </c>
      <c r="S159" s="20" t="str">
        <f t="shared" si="5"/>
        <v>Urban</v>
      </c>
      <c r="T159" s="21" t="s">
        <v>622</v>
      </c>
      <c r="U159" s="21" t="s">
        <v>623</v>
      </c>
      <c r="V159" s="20">
        <v>0.06</v>
      </c>
      <c r="W159" s="6" t="s">
        <v>15</v>
      </c>
      <c r="X159" s="20"/>
      <c r="Y159" s="20"/>
      <c r="Z159" s="20"/>
      <c r="AA159" s="20"/>
      <c r="AB159" s="20"/>
      <c r="AC159" s="20"/>
      <c r="AD159" s="20"/>
      <c r="AE159" s="20"/>
      <c r="AF159" s="20"/>
      <c r="AG159" s="20"/>
      <c r="AH159" s="20"/>
      <c r="AI159" s="20"/>
    </row>
    <row r="160" spans="2:35" ht="43.5" customHeight="1" x14ac:dyDescent="0.25">
      <c r="B160" s="6">
        <v>106214</v>
      </c>
      <c r="C160" s="35" t="str">
        <f>IF(ISNA(VLOOKUP(FY17projects[[#This Row],[UPC]],public,2,FALSE)),IF(ISNA(VLOOKUP(FY17projects[[#This Row],[UPC]],data,2,FALSE)),"NOSYP","INSYP"),"PUBLIC")</f>
        <v>INSYP</v>
      </c>
      <c r="D160" s="3">
        <f>IFERROR(IFERROR(VLOOKUP(FY17projects[[#This Row],[UPC]],public,2,FALSE),VLOOKUP(FY17projects[[#This Row],[UPC]],data,2,FALSE)),"N/A")</f>
        <v>233</v>
      </c>
      <c r="E160" s="18">
        <f>IFERROR(IFERROR(VLOOKUP(FY17projects[[#This Row],[UPC]],public,3,FALSE),VLOOKUP(FY17projects[[#This Row],[UPC]],data,3,FALSE)),"N/A")</f>
        <v>1335045</v>
      </c>
      <c r="F160" s="27" t="str">
        <f>IF(FY17projects[[#This Row],[SYIP]]="PUBLIC",HYPERLINK(CONCATENATE("http://syip.virginiadot.org/Pages/lineitemDetails.aspx?syp_scenario_id=",D160,"&amp;line_item_id=",E160),"SYIP Details"),IF(FY17projects[[#This Row],[SYIP]]="INSYP","N/A","N/A"))</f>
        <v>N/A</v>
      </c>
      <c r="G160" s="21" t="s">
        <v>624</v>
      </c>
      <c r="H160" s="6" t="s">
        <v>625</v>
      </c>
      <c r="I160" s="19" t="str">
        <f t="shared" si="4"/>
        <v>Marc.Keenan@VDOT.virginia.gov</v>
      </c>
      <c r="J160" s="21" t="s">
        <v>80</v>
      </c>
      <c r="K160" s="21" t="s">
        <v>626</v>
      </c>
      <c r="L160" s="20" t="s">
        <v>592</v>
      </c>
      <c r="M160" s="20" t="s">
        <v>595</v>
      </c>
      <c r="N160" s="20" t="s">
        <v>597</v>
      </c>
      <c r="O160" s="21" t="s">
        <v>8</v>
      </c>
      <c r="P160" s="21" t="s">
        <v>596</v>
      </c>
      <c r="Q160" s="20" t="s">
        <v>32</v>
      </c>
      <c r="R160" s="6" t="s">
        <v>12</v>
      </c>
      <c r="S160" s="20" t="str">
        <f t="shared" si="5"/>
        <v>Secondary</v>
      </c>
      <c r="T160" s="21" t="s">
        <v>627</v>
      </c>
      <c r="U160" s="21" t="s">
        <v>628</v>
      </c>
      <c r="V160" s="20">
        <v>1.2</v>
      </c>
      <c r="W160" s="6" t="s">
        <v>15</v>
      </c>
      <c r="X160" s="20"/>
      <c r="Y160" s="20"/>
      <c r="Z160" s="20"/>
      <c r="AA160" s="20"/>
      <c r="AB160" s="20"/>
      <c r="AC160" s="20"/>
      <c r="AD160" s="20"/>
      <c r="AE160" s="20"/>
      <c r="AF160" s="20"/>
      <c r="AG160" s="20"/>
      <c r="AH160" s="20"/>
      <c r="AI160" s="20"/>
    </row>
    <row r="161" spans="2:35" ht="29.25" customHeight="1" x14ac:dyDescent="0.25">
      <c r="B161" s="6">
        <v>107869</v>
      </c>
      <c r="C161" s="35" t="str">
        <f>IF(ISNA(VLOOKUP(FY17projects[[#This Row],[UPC]],public,2,FALSE)),IF(ISNA(VLOOKUP(FY17projects[[#This Row],[UPC]],data,2,FALSE)),"NOSYP","INSYP"),"PUBLIC")</f>
        <v>INSYP</v>
      </c>
      <c r="D161" s="3">
        <f>IFERROR(IFERROR(VLOOKUP(FY17projects[[#This Row],[UPC]],public,2,FALSE),VLOOKUP(FY17projects[[#This Row],[UPC]],data,2,FALSE)),"N/A")</f>
        <v>236</v>
      </c>
      <c r="E161" s="18">
        <f>IFERROR(IFERROR(VLOOKUP(FY17projects[[#This Row],[UPC]],public,3,FALSE),VLOOKUP(FY17projects[[#This Row],[UPC]],data,3,FALSE)),"N/A")</f>
        <v>1436430</v>
      </c>
      <c r="F161" s="27" t="str">
        <f>IF(FY17projects[[#This Row],[SYIP]]="PUBLIC",HYPERLINK(CONCATENATE("http://syip.virginiadot.org/Pages/lineitemDetails.aspx?syp_scenario_id=",D161,"&amp;line_item_id=",E161),"SYIP Details"),IF(FY17projects[[#This Row],[SYIP]]="INSYP","N/A","N/A"))</f>
        <v>N/A</v>
      </c>
      <c r="G161" s="21" t="s">
        <v>629</v>
      </c>
      <c r="H161" s="6" t="s">
        <v>630</v>
      </c>
      <c r="I161" s="19" t="str">
        <f t="shared" si="4"/>
        <v>Annette.Adams@VDOT.virginia.gov</v>
      </c>
      <c r="J161" s="21" t="s">
        <v>4</v>
      </c>
      <c r="K161" s="21" t="s">
        <v>631</v>
      </c>
      <c r="L161" s="20" t="s">
        <v>592</v>
      </c>
      <c r="M161" s="20" t="s">
        <v>591</v>
      </c>
      <c r="N161" s="20"/>
      <c r="O161" s="21" t="s">
        <v>8</v>
      </c>
      <c r="P161" s="21"/>
      <c r="Q161" s="20" t="s">
        <v>23</v>
      </c>
      <c r="R161" s="6" t="s">
        <v>52</v>
      </c>
      <c r="S161" s="20" t="str">
        <f t="shared" si="5"/>
        <v>Miscellaneous</v>
      </c>
      <c r="T161" s="21"/>
      <c r="U161" s="21" t="s">
        <v>74</v>
      </c>
      <c r="V161" s="20"/>
      <c r="W161" s="6"/>
      <c r="X161" s="20"/>
      <c r="Y161" s="20"/>
      <c r="Z161" s="20"/>
      <c r="AA161" s="20"/>
      <c r="AB161" s="20"/>
      <c r="AC161" s="20"/>
      <c r="AD161" s="20"/>
      <c r="AE161" s="20"/>
      <c r="AF161" s="20"/>
      <c r="AG161" s="20"/>
      <c r="AH161" s="20"/>
      <c r="AI161" s="20"/>
    </row>
    <row r="162" spans="2:35" ht="29.25" customHeight="1" x14ac:dyDescent="0.25">
      <c r="B162" s="6">
        <v>106187</v>
      </c>
      <c r="C162" s="35" t="str">
        <f>IF(ISNA(VLOOKUP(FY17projects[[#This Row],[UPC]],public,2,FALSE)),IF(ISNA(VLOOKUP(FY17projects[[#This Row],[UPC]],data,2,FALSE)),"NOSYP","INSYP"),"PUBLIC")</f>
        <v>INSYP</v>
      </c>
      <c r="D162" s="3">
        <f>IFERROR(IFERROR(VLOOKUP(FY17projects[[#This Row],[UPC]],public,2,FALSE),VLOOKUP(FY17projects[[#This Row],[UPC]],data,2,FALSE)),"N/A")</f>
        <v>233</v>
      </c>
      <c r="E162" s="18">
        <f>IFERROR(IFERROR(VLOOKUP(FY17projects[[#This Row],[UPC]],public,3,FALSE),VLOOKUP(FY17projects[[#This Row],[UPC]],data,3,FALSE)),"N/A")</f>
        <v>1273229</v>
      </c>
      <c r="F162" s="27" t="str">
        <f>IF(FY17projects[[#This Row],[SYIP]]="PUBLIC",HYPERLINK(CONCATENATE("http://syip.virginiadot.org/Pages/lineitemDetails.aspx?syp_scenario_id=",D162,"&amp;line_item_id=",E162),"SYIP Details"),IF(FY17projects[[#This Row],[SYIP]]="INSYP","N/A","N/A"))</f>
        <v>N/A</v>
      </c>
      <c r="G162" s="21" t="s">
        <v>632</v>
      </c>
      <c r="H162" s="6" t="s">
        <v>625</v>
      </c>
      <c r="I162" s="19" t="str">
        <f t="shared" si="4"/>
        <v>Marc.Keenan@VDOT.virginia.gov</v>
      </c>
      <c r="J162" s="21" t="s">
        <v>36</v>
      </c>
      <c r="K162" s="21" t="s">
        <v>633</v>
      </c>
      <c r="L162" s="20" t="s">
        <v>592</v>
      </c>
      <c r="M162" s="20" t="s">
        <v>634</v>
      </c>
      <c r="N162" s="20" t="s">
        <v>597</v>
      </c>
      <c r="O162" s="21" t="s">
        <v>8</v>
      </c>
      <c r="P162" s="21" t="s">
        <v>635</v>
      </c>
      <c r="Q162" s="20" t="s">
        <v>11</v>
      </c>
      <c r="R162" s="6" t="s">
        <v>12</v>
      </c>
      <c r="S162" s="20" t="str">
        <f t="shared" si="5"/>
        <v>Secondary</v>
      </c>
      <c r="T162" s="21" t="s">
        <v>636</v>
      </c>
      <c r="U162" s="21" t="s">
        <v>637</v>
      </c>
      <c r="V162" s="20">
        <v>0.67</v>
      </c>
      <c r="W162" s="6" t="s">
        <v>15</v>
      </c>
      <c r="X162" s="20"/>
      <c r="Y162" s="20"/>
      <c r="Z162" s="20"/>
      <c r="AA162" s="20"/>
      <c r="AB162" s="20"/>
      <c r="AC162" s="20"/>
      <c r="AD162" s="20"/>
      <c r="AE162" s="20"/>
      <c r="AF162" s="20"/>
      <c r="AG162" s="20"/>
      <c r="AH162" s="20"/>
      <c r="AI162" s="20"/>
    </row>
    <row r="163" spans="2:35" ht="15" customHeight="1" x14ac:dyDescent="0.25">
      <c r="B163" s="6">
        <v>107870</v>
      </c>
      <c r="C163" s="35" t="str">
        <f>IF(ISNA(VLOOKUP(FY17projects[[#This Row],[UPC]],public,2,FALSE)),IF(ISNA(VLOOKUP(FY17projects[[#This Row],[UPC]],data,2,FALSE)),"NOSYP","INSYP"),"PUBLIC")</f>
        <v>INSYP</v>
      </c>
      <c r="D163" s="3">
        <f>IFERROR(IFERROR(VLOOKUP(FY17projects[[#This Row],[UPC]],public,2,FALSE),VLOOKUP(FY17projects[[#This Row],[UPC]],data,2,FALSE)),"N/A")</f>
        <v>236</v>
      </c>
      <c r="E163" s="18">
        <f>IFERROR(IFERROR(VLOOKUP(FY17projects[[#This Row],[UPC]],public,3,FALSE),VLOOKUP(FY17projects[[#This Row],[UPC]],data,3,FALSE)),"N/A")</f>
        <v>1436431</v>
      </c>
      <c r="F163" s="27" t="str">
        <f>IF(FY17projects[[#This Row],[SYIP]]="PUBLIC",HYPERLINK(CONCATENATE("http://syip.virginiadot.org/Pages/lineitemDetails.aspx?syp_scenario_id=",D163,"&amp;line_item_id=",E163),"SYIP Details"),IF(FY17projects[[#This Row],[SYIP]]="INSYP","N/A","N/A"))</f>
        <v>N/A</v>
      </c>
      <c r="G163" s="21" t="s">
        <v>638</v>
      </c>
      <c r="H163" s="6" t="s">
        <v>639</v>
      </c>
      <c r="I163" s="19" t="str">
        <f t="shared" si="4"/>
        <v>Robert.Ridgell@VDOT.virginia.gov</v>
      </c>
      <c r="J163" s="21" t="s">
        <v>4</v>
      </c>
      <c r="K163" s="21" t="s">
        <v>640</v>
      </c>
      <c r="L163" s="20" t="s">
        <v>592</v>
      </c>
      <c r="M163" s="20" t="s">
        <v>591</v>
      </c>
      <c r="N163" s="20"/>
      <c r="O163" s="21" t="s">
        <v>8</v>
      </c>
      <c r="P163" s="21"/>
      <c r="Q163" s="20" t="s">
        <v>23</v>
      </c>
      <c r="R163" s="6" t="s">
        <v>52</v>
      </c>
      <c r="S163" s="20" t="str">
        <f t="shared" si="5"/>
        <v>Miscellaneous</v>
      </c>
      <c r="T163" s="21"/>
      <c r="U163" s="21" t="s">
        <v>74</v>
      </c>
      <c r="V163" s="20"/>
      <c r="W163" s="6"/>
      <c r="X163" s="20"/>
      <c r="Y163" s="20"/>
      <c r="Z163" s="20"/>
      <c r="AA163" s="20"/>
      <c r="AB163" s="20"/>
      <c r="AC163" s="20"/>
      <c r="AD163" s="20"/>
      <c r="AE163" s="20"/>
      <c r="AF163" s="20"/>
      <c r="AG163" s="20"/>
      <c r="AH163" s="20"/>
      <c r="AI163" s="20"/>
    </row>
    <row r="164" spans="2:35" ht="15" customHeight="1" x14ac:dyDescent="0.25">
      <c r="B164" s="6">
        <v>106941</v>
      </c>
      <c r="C164" s="35" t="str">
        <f>IF(ISNA(VLOOKUP(FY17projects[[#This Row],[UPC]],public,2,FALSE)),IF(ISNA(VLOOKUP(FY17projects[[#This Row],[UPC]],data,2,FALSE)),"NOSYP","INSYP"),"PUBLIC")</f>
        <v>INSYP</v>
      </c>
      <c r="D164" s="3">
        <f>IFERROR(IFERROR(VLOOKUP(FY17projects[[#This Row],[UPC]],public,2,FALSE),VLOOKUP(FY17projects[[#This Row],[UPC]],data,2,FALSE)),"N/A")</f>
        <v>236</v>
      </c>
      <c r="E164" s="18">
        <f>IFERROR(IFERROR(VLOOKUP(FY17projects[[#This Row],[UPC]],public,3,FALSE),VLOOKUP(FY17projects[[#This Row],[UPC]],data,3,FALSE)),"N/A")</f>
        <v>1410723</v>
      </c>
      <c r="F164" s="27" t="str">
        <f>IF(FY17projects[[#This Row],[SYIP]]="PUBLIC",HYPERLINK(CONCATENATE("http://syip.virginiadot.org/Pages/lineitemDetails.aspx?syp_scenario_id=",D164,"&amp;line_item_id=",E164),"SYIP Details"),IF(FY17projects[[#This Row],[SYIP]]="INSYP","N/A","N/A"))</f>
        <v>N/A</v>
      </c>
      <c r="G164" s="21" t="s">
        <v>641</v>
      </c>
      <c r="H164" s="6" t="s">
        <v>642</v>
      </c>
      <c r="I164" s="19" t="str">
        <f t="shared" si="4"/>
        <v>Robin.Tatum@VDOT.virginia.gov</v>
      </c>
      <c r="J164" s="21" t="s">
        <v>80</v>
      </c>
      <c r="K164" s="21" t="s">
        <v>643</v>
      </c>
      <c r="L164" s="20" t="s">
        <v>592</v>
      </c>
      <c r="M164" s="20" t="s">
        <v>644</v>
      </c>
      <c r="N164" s="20" t="s">
        <v>646</v>
      </c>
      <c r="O164" s="21" t="s">
        <v>8</v>
      </c>
      <c r="P164" s="21" t="s">
        <v>645</v>
      </c>
      <c r="Q164" s="20" t="s">
        <v>11</v>
      </c>
      <c r="R164" s="6" t="s">
        <v>12</v>
      </c>
      <c r="S164" s="20" t="str">
        <f t="shared" si="5"/>
        <v>Secondary</v>
      </c>
      <c r="T164" s="21" t="s">
        <v>647</v>
      </c>
      <c r="U164" s="21" t="s">
        <v>648</v>
      </c>
      <c r="V164" s="20">
        <v>0.5</v>
      </c>
      <c r="W164" s="6" t="s">
        <v>15</v>
      </c>
      <c r="X164" s="20"/>
      <c r="Y164" s="20"/>
      <c r="Z164" s="20"/>
      <c r="AA164" s="20"/>
      <c r="AB164" s="20"/>
      <c r="AC164" s="20"/>
      <c r="AD164" s="20"/>
      <c r="AE164" s="20"/>
      <c r="AF164" s="20"/>
      <c r="AG164" s="20"/>
      <c r="AH164" s="20"/>
      <c r="AI164" s="20"/>
    </row>
    <row r="165" spans="2:35" ht="29.25" customHeight="1" x14ac:dyDescent="0.25">
      <c r="B165" s="6">
        <v>107095</v>
      </c>
      <c r="C165" s="35" t="str">
        <f>IF(ISNA(VLOOKUP(FY17projects[[#This Row],[UPC]],public,2,FALSE)),IF(ISNA(VLOOKUP(FY17projects[[#This Row],[UPC]],data,2,FALSE)),"NOSYP","INSYP"),"PUBLIC")</f>
        <v>INSYP</v>
      </c>
      <c r="D165" s="3">
        <f>IFERROR(IFERROR(VLOOKUP(FY17projects[[#This Row],[UPC]],public,2,FALSE),VLOOKUP(FY17projects[[#This Row],[UPC]],data,2,FALSE)),"N/A")</f>
        <v>233</v>
      </c>
      <c r="E165" s="18">
        <f>IFERROR(IFERROR(VLOOKUP(FY17projects[[#This Row],[UPC]],public,3,FALSE),VLOOKUP(FY17projects[[#This Row],[UPC]],data,3,FALSE)),"N/A")</f>
        <v>1410753</v>
      </c>
      <c r="F165" s="27" t="str">
        <f>IF(FY17projects[[#This Row],[SYIP]]="PUBLIC",HYPERLINK(CONCATENATE("http://syip.virginiadot.org/Pages/lineitemDetails.aspx?syp_scenario_id=",D165,"&amp;line_item_id=",E165),"SYIP Details"),IF(FY17projects[[#This Row],[SYIP]]="INSYP","N/A","N/A"))</f>
        <v>N/A</v>
      </c>
      <c r="G165" s="21" t="s">
        <v>649</v>
      </c>
      <c r="H165" s="6" t="s">
        <v>650</v>
      </c>
      <c r="I165" s="19" t="str">
        <f t="shared" si="4"/>
        <v>Richard.Spurlock@VDOT.virginia.gov</v>
      </c>
      <c r="J165" s="21" t="s">
        <v>70</v>
      </c>
      <c r="K165" s="21" t="s">
        <v>651</v>
      </c>
      <c r="L165" s="20" t="s">
        <v>592</v>
      </c>
      <c r="M165" s="20" t="s">
        <v>612</v>
      </c>
      <c r="N165" s="20" t="s">
        <v>606</v>
      </c>
      <c r="O165" s="21" t="s">
        <v>613</v>
      </c>
      <c r="P165" s="21" t="s">
        <v>614</v>
      </c>
      <c r="Q165" s="20" t="s">
        <v>11</v>
      </c>
      <c r="R165" s="6" t="s">
        <v>12</v>
      </c>
      <c r="S165" s="20" t="str">
        <f t="shared" si="5"/>
        <v>Secondary</v>
      </c>
      <c r="T165" s="21" t="s">
        <v>652</v>
      </c>
      <c r="U165" s="21" t="s">
        <v>653</v>
      </c>
      <c r="V165" s="20">
        <v>0.8</v>
      </c>
      <c r="W165" s="6" t="s">
        <v>15</v>
      </c>
      <c r="X165" s="20"/>
      <c r="Y165" s="20"/>
      <c r="Z165" s="20"/>
      <c r="AA165" s="20"/>
      <c r="AB165" s="20"/>
      <c r="AC165" s="20"/>
      <c r="AD165" s="20"/>
      <c r="AE165" s="20"/>
      <c r="AF165" s="20"/>
      <c r="AG165" s="20"/>
      <c r="AH165" s="20"/>
      <c r="AI165" s="20"/>
    </row>
    <row r="166" spans="2:35" ht="43.5" customHeight="1" x14ac:dyDescent="0.25">
      <c r="B166" s="6">
        <v>107934</v>
      </c>
      <c r="C166" s="35" t="str">
        <f>IF(ISNA(VLOOKUP(FY17projects[[#This Row],[UPC]],public,2,FALSE)),IF(ISNA(VLOOKUP(FY17projects[[#This Row],[UPC]],data,2,FALSE)),"NOSYP","INSYP"),"PUBLIC")</f>
        <v>INSYP</v>
      </c>
      <c r="D166" s="3">
        <f>IFERROR(IFERROR(VLOOKUP(FY17projects[[#This Row],[UPC]],public,2,FALSE),VLOOKUP(FY17projects[[#This Row],[UPC]],data,2,FALSE)),"N/A")</f>
        <v>236</v>
      </c>
      <c r="E166" s="18">
        <f>IFERROR(IFERROR(VLOOKUP(FY17projects[[#This Row],[UPC]],public,3,FALSE),VLOOKUP(FY17projects[[#This Row],[UPC]],data,3,FALSE)),"N/A")</f>
        <v>1427662</v>
      </c>
      <c r="F166" s="27" t="str">
        <f>IF(FY17projects[[#This Row],[SYIP]]="PUBLIC",HYPERLINK(CONCATENATE("http://syip.virginiadot.org/Pages/lineitemDetails.aspx?syp_scenario_id=",D166,"&amp;line_item_id=",E166),"SYIP Details"),IF(FY17projects[[#This Row],[SYIP]]="INSYP","N/A","N/A"))</f>
        <v>N/A</v>
      </c>
      <c r="G166" s="21" t="s">
        <v>655</v>
      </c>
      <c r="H166" s="6" t="s">
        <v>639</v>
      </c>
      <c r="I166" s="19" t="str">
        <f t="shared" si="4"/>
        <v>Robert.Ridgell@VDOT.virginia.gov</v>
      </c>
      <c r="J166" s="21" t="s">
        <v>80</v>
      </c>
      <c r="K166" s="21" t="s">
        <v>656</v>
      </c>
      <c r="L166" s="20" t="s">
        <v>592</v>
      </c>
      <c r="M166" s="20" t="s">
        <v>591</v>
      </c>
      <c r="N166" s="20"/>
      <c r="O166" s="21" t="s">
        <v>8</v>
      </c>
      <c r="P166" s="21"/>
      <c r="Q166" s="20" t="s">
        <v>23</v>
      </c>
      <c r="R166" s="6" t="s">
        <v>24</v>
      </c>
      <c r="S166" s="20" t="str">
        <f t="shared" si="5"/>
        <v>Primary</v>
      </c>
      <c r="T166" s="21" t="s">
        <v>74</v>
      </c>
      <c r="U166" s="21" t="s">
        <v>74</v>
      </c>
      <c r="V166" s="20"/>
      <c r="W166" s="6"/>
      <c r="X166" s="20"/>
      <c r="Y166" s="20"/>
      <c r="Z166" s="20"/>
      <c r="AA166" s="20"/>
      <c r="AB166" s="20"/>
      <c r="AC166" s="20"/>
      <c r="AD166" s="20"/>
      <c r="AE166" s="20"/>
      <c r="AF166" s="20"/>
      <c r="AG166" s="20"/>
      <c r="AH166" s="20"/>
      <c r="AI166" s="20"/>
    </row>
    <row r="167" spans="2:35" ht="57.75" customHeight="1" x14ac:dyDescent="0.25">
      <c r="B167" s="6">
        <v>106535</v>
      </c>
      <c r="C167" s="35" t="str">
        <f>IF(ISNA(VLOOKUP(FY17projects[[#This Row],[UPC]],public,2,FALSE)),IF(ISNA(VLOOKUP(FY17projects[[#This Row],[UPC]],data,2,FALSE)),"NOSYP","INSYP"),"PUBLIC")</f>
        <v>PUBLIC</v>
      </c>
      <c r="D167" s="3">
        <f>IFERROR(IFERROR(VLOOKUP(FY17projects[[#This Row],[UPC]],public,2,FALSE),VLOOKUP(FY17projects[[#This Row],[UPC]],data,2,FALSE)),"N/A")</f>
        <v>226</v>
      </c>
      <c r="E167" s="18">
        <f>IFERROR(IFERROR(VLOOKUP(FY17projects[[#This Row],[UPC]],public,3,FALSE),VLOOKUP(FY17projects[[#This Row],[UPC]],data,3,FALSE)),"N/A")</f>
        <v>1323386</v>
      </c>
      <c r="F167" s="27" t="str">
        <f>IF(FY17projects[[#This Row],[SYIP]]="PUBLIC",HYPERLINK(CONCATENATE("http://syip.virginiadot.org/Pages/lineitemDetails.aspx?syp_scenario_id=",D167,"&amp;line_item_id=",E167),"SYIP Details"),IF(FY17projects[[#This Row],[SYIP]]="INSYP","N/A","N/A"))</f>
        <v>SYIP Details</v>
      </c>
      <c r="G167" s="21" t="s">
        <v>657</v>
      </c>
      <c r="H167" s="6" t="s">
        <v>610</v>
      </c>
      <c r="I167" s="19" t="str">
        <f t="shared" si="4"/>
        <v>randall.mckinney@VDOT.virginia.gov</v>
      </c>
      <c r="J167" s="21" t="s">
        <v>70</v>
      </c>
      <c r="K167" s="21" t="s">
        <v>658</v>
      </c>
      <c r="L167" s="20" t="s">
        <v>592</v>
      </c>
      <c r="M167" s="20" t="s">
        <v>591</v>
      </c>
      <c r="N167" s="20"/>
      <c r="O167" s="21" t="s">
        <v>8</v>
      </c>
      <c r="P167" s="21"/>
      <c r="Q167" s="20" t="s">
        <v>23</v>
      </c>
      <c r="R167" s="6" t="s">
        <v>24</v>
      </c>
      <c r="S167" s="20" t="str">
        <f t="shared" si="5"/>
        <v>Primary</v>
      </c>
      <c r="T167" s="21" t="s">
        <v>74</v>
      </c>
      <c r="U167" s="21" t="s">
        <v>628</v>
      </c>
      <c r="V167" s="20">
        <v>13.78</v>
      </c>
      <c r="W167" s="6" t="s">
        <v>15</v>
      </c>
      <c r="X167" s="20"/>
      <c r="Y167" s="20"/>
      <c r="Z167" s="20"/>
      <c r="AA167" s="20"/>
      <c r="AB167" s="20"/>
      <c r="AC167" s="20"/>
      <c r="AD167" s="20"/>
      <c r="AE167" s="20"/>
      <c r="AF167" s="20"/>
      <c r="AG167" s="20"/>
      <c r="AH167" s="20"/>
      <c r="AI167" s="20"/>
    </row>
    <row r="168" spans="2:35" ht="15" customHeight="1" x14ac:dyDescent="0.25">
      <c r="B168" s="6">
        <v>107320</v>
      </c>
      <c r="C168" s="35" t="str">
        <f>IF(ISNA(VLOOKUP(FY17projects[[#This Row],[UPC]],public,2,FALSE)),IF(ISNA(VLOOKUP(FY17projects[[#This Row],[UPC]],data,2,FALSE)),"NOSYP","INSYP"),"PUBLIC")</f>
        <v>INSYP</v>
      </c>
      <c r="D168" s="3">
        <f>IFERROR(IFERROR(VLOOKUP(FY17projects[[#This Row],[UPC]],public,2,FALSE),VLOOKUP(FY17projects[[#This Row],[UPC]],data,2,FALSE)),"N/A")</f>
        <v>236</v>
      </c>
      <c r="E168" s="18">
        <f>IFERROR(IFERROR(VLOOKUP(FY17projects[[#This Row],[UPC]],public,3,FALSE),VLOOKUP(FY17projects[[#This Row],[UPC]],data,3,FALSE)),"N/A")</f>
        <v>1436326</v>
      </c>
      <c r="F168" s="27" t="str">
        <f>IF(FY17projects[[#This Row],[SYIP]]="PUBLIC",HYPERLINK(CONCATENATE("http://syip.virginiadot.org/Pages/lineitemDetails.aspx?syp_scenario_id=",D168,"&amp;line_item_id=",E168),"SYIP Details"),IF(FY17projects[[#This Row],[SYIP]]="INSYP","N/A","N/A"))</f>
        <v>N/A</v>
      </c>
      <c r="G168" s="21" t="s">
        <v>659</v>
      </c>
      <c r="H168" s="6" t="s">
        <v>610</v>
      </c>
      <c r="I168" s="19" t="str">
        <f t="shared" si="4"/>
        <v>randall.mckinney@VDOT.virginia.gov</v>
      </c>
      <c r="J168" s="21" t="s">
        <v>80</v>
      </c>
      <c r="K168" s="21" t="s">
        <v>660</v>
      </c>
      <c r="L168" s="20" t="s">
        <v>592</v>
      </c>
      <c r="M168" s="20" t="s">
        <v>591</v>
      </c>
      <c r="N168" s="20"/>
      <c r="O168" s="21" t="s">
        <v>661</v>
      </c>
      <c r="P168" s="21"/>
      <c r="Q168" s="20" t="s">
        <v>90</v>
      </c>
      <c r="R168" s="6" t="s">
        <v>24</v>
      </c>
      <c r="S168" s="20" t="str">
        <f t="shared" si="5"/>
        <v>Primary</v>
      </c>
      <c r="T168" s="21" t="s">
        <v>74</v>
      </c>
      <c r="U168" s="21" t="s">
        <v>74</v>
      </c>
      <c r="V168" s="20"/>
      <c r="W168" s="6"/>
      <c r="X168" s="20"/>
      <c r="Y168" s="20"/>
      <c r="Z168" s="20"/>
      <c r="AA168" s="20"/>
      <c r="AB168" s="20"/>
      <c r="AC168" s="20"/>
      <c r="AD168" s="20"/>
      <c r="AE168" s="20"/>
      <c r="AF168" s="20"/>
      <c r="AG168" s="20"/>
      <c r="AH168" s="20"/>
      <c r="AI168" s="20"/>
    </row>
    <row r="169" spans="2:35" ht="29.25" customHeight="1" x14ac:dyDescent="0.25">
      <c r="B169" s="6">
        <v>107321</v>
      </c>
      <c r="C169" s="35" t="str">
        <f>IF(ISNA(VLOOKUP(FY17projects[[#This Row],[UPC]],public,2,FALSE)),IF(ISNA(VLOOKUP(FY17projects[[#This Row],[UPC]],data,2,FALSE)),"NOSYP","INSYP"),"PUBLIC")</f>
        <v>INSYP</v>
      </c>
      <c r="D169" s="3">
        <f>IFERROR(IFERROR(VLOOKUP(FY17projects[[#This Row],[UPC]],public,2,FALSE),VLOOKUP(FY17projects[[#This Row],[UPC]],data,2,FALSE)),"N/A")</f>
        <v>236</v>
      </c>
      <c r="E169" s="18">
        <f>IFERROR(IFERROR(VLOOKUP(FY17projects[[#This Row],[UPC]],public,3,FALSE),VLOOKUP(FY17projects[[#This Row],[UPC]],data,3,FALSE)),"N/A")</f>
        <v>1436327</v>
      </c>
      <c r="F169" s="27" t="str">
        <f>IF(FY17projects[[#This Row],[SYIP]]="PUBLIC",HYPERLINK(CONCATENATE("http://syip.virginiadot.org/Pages/lineitemDetails.aspx?syp_scenario_id=",D169,"&amp;line_item_id=",E169),"SYIP Details"),IF(FY17projects[[#This Row],[SYIP]]="INSYP","N/A","N/A"))</f>
        <v>N/A</v>
      </c>
      <c r="G169" s="21" t="s">
        <v>662</v>
      </c>
      <c r="H169" s="6" t="s">
        <v>610</v>
      </c>
      <c r="I169" s="19" t="str">
        <f t="shared" si="4"/>
        <v>randall.mckinney@VDOT.virginia.gov</v>
      </c>
      <c r="J169" s="21" t="s">
        <v>80</v>
      </c>
      <c r="K169" s="21" t="s">
        <v>590</v>
      </c>
      <c r="L169" s="20" t="s">
        <v>592</v>
      </c>
      <c r="M169" s="20" t="s">
        <v>591</v>
      </c>
      <c r="N169" s="20"/>
      <c r="O169" s="21" t="s">
        <v>661</v>
      </c>
      <c r="P169" s="21"/>
      <c r="Q169" s="20" t="s">
        <v>23</v>
      </c>
      <c r="R169" s="6" t="s">
        <v>12</v>
      </c>
      <c r="S169" s="20" t="str">
        <f t="shared" si="5"/>
        <v>Secondary</v>
      </c>
      <c r="T169" s="21" t="s">
        <v>74</v>
      </c>
      <c r="U169" s="21" t="s">
        <v>74</v>
      </c>
      <c r="V169" s="20"/>
      <c r="W169" s="6"/>
      <c r="X169" s="20"/>
      <c r="Y169" s="20"/>
      <c r="Z169" s="20"/>
      <c r="AA169" s="20"/>
      <c r="AB169" s="20"/>
      <c r="AC169" s="20"/>
      <c r="AD169" s="20"/>
      <c r="AE169" s="20"/>
      <c r="AF169" s="20"/>
      <c r="AG169" s="20"/>
      <c r="AH169" s="20"/>
      <c r="AI169" s="6"/>
    </row>
    <row r="170" spans="2:35" ht="29.25" customHeight="1" x14ac:dyDescent="0.25">
      <c r="B170" s="6">
        <v>107322</v>
      </c>
      <c r="C170" s="35" t="str">
        <f>IF(ISNA(VLOOKUP(FY17projects[[#This Row],[UPC]],public,2,FALSE)),IF(ISNA(VLOOKUP(FY17projects[[#This Row],[UPC]],data,2,FALSE)),"NOSYP","INSYP"),"PUBLIC")</f>
        <v>INSYP</v>
      </c>
      <c r="D170" s="3">
        <f>IFERROR(IFERROR(VLOOKUP(FY17projects[[#This Row],[UPC]],public,2,FALSE),VLOOKUP(FY17projects[[#This Row],[UPC]],data,2,FALSE)),"N/A")</f>
        <v>236</v>
      </c>
      <c r="E170" s="18">
        <f>IFERROR(IFERROR(VLOOKUP(FY17projects[[#This Row],[UPC]],public,3,FALSE),VLOOKUP(FY17projects[[#This Row],[UPC]],data,3,FALSE)),"N/A")</f>
        <v>1436328</v>
      </c>
      <c r="F170" s="27" t="str">
        <f>IF(FY17projects[[#This Row],[SYIP]]="PUBLIC",HYPERLINK(CONCATENATE("http://syip.virginiadot.org/Pages/lineitemDetails.aspx?syp_scenario_id=",D170,"&amp;line_item_id=",E170),"SYIP Details"),IF(FY17projects[[#This Row],[SYIP]]="INSYP","N/A","N/A"))</f>
        <v>N/A</v>
      </c>
      <c r="G170" s="21" t="s">
        <v>663</v>
      </c>
      <c r="H170" s="6" t="s">
        <v>610</v>
      </c>
      <c r="I170" s="19" t="str">
        <f t="shared" si="4"/>
        <v>randall.mckinney@VDOT.virginia.gov</v>
      </c>
      <c r="J170" s="21" t="s">
        <v>80</v>
      </c>
      <c r="K170" s="21" t="s">
        <v>590</v>
      </c>
      <c r="L170" s="20" t="s">
        <v>592</v>
      </c>
      <c r="M170" s="20" t="s">
        <v>591</v>
      </c>
      <c r="N170" s="20"/>
      <c r="O170" s="21" t="s">
        <v>661</v>
      </c>
      <c r="P170" s="21"/>
      <c r="Q170" s="20" t="s">
        <v>421</v>
      </c>
      <c r="R170" s="6" t="s">
        <v>12</v>
      </c>
      <c r="S170" s="20" t="str">
        <f t="shared" si="5"/>
        <v>Secondary</v>
      </c>
      <c r="T170" s="21" t="s">
        <v>74</v>
      </c>
      <c r="U170" s="21" t="s">
        <v>74</v>
      </c>
      <c r="V170" s="20"/>
      <c r="W170" s="6"/>
      <c r="X170" s="20"/>
      <c r="Y170" s="20"/>
      <c r="Z170" s="20"/>
      <c r="AA170" s="20"/>
      <c r="AB170" s="20"/>
      <c r="AC170" s="20"/>
      <c r="AD170" s="20"/>
      <c r="AE170" s="20"/>
      <c r="AF170" s="20"/>
      <c r="AG170" s="20"/>
      <c r="AH170" s="20"/>
      <c r="AI170" s="20"/>
    </row>
    <row r="171" spans="2:35" ht="15" customHeight="1" x14ac:dyDescent="0.25">
      <c r="B171" s="6">
        <v>107323</v>
      </c>
      <c r="C171" s="35" t="str">
        <f>IF(ISNA(VLOOKUP(FY17projects[[#This Row],[UPC]],public,2,FALSE)),IF(ISNA(VLOOKUP(FY17projects[[#This Row],[UPC]],data,2,FALSE)),"NOSYP","INSYP"),"PUBLIC")</f>
        <v>PUBLIC</v>
      </c>
      <c r="D171" s="3">
        <f>IFERROR(IFERROR(VLOOKUP(FY17projects[[#This Row],[UPC]],public,2,FALSE),VLOOKUP(FY17projects[[#This Row],[UPC]],data,2,FALSE)),"N/A")</f>
        <v>222</v>
      </c>
      <c r="E171" s="18">
        <f>IFERROR(IFERROR(VLOOKUP(FY17projects[[#This Row],[UPC]],public,3,FALSE),VLOOKUP(FY17projects[[#This Row],[UPC]],data,3,FALSE)),"N/A")</f>
        <v>1419422</v>
      </c>
      <c r="F171" s="27" t="str">
        <f>IF(FY17projects[[#This Row],[SYIP]]="PUBLIC",HYPERLINK(CONCATENATE("http://syip.virginiadot.org/Pages/lineitemDetails.aspx?syp_scenario_id=",D171,"&amp;line_item_id=",E171),"SYIP Details"),IF(FY17projects[[#This Row],[SYIP]]="INSYP","N/A","N/A"))</f>
        <v>SYIP Details</v>
      </c>
      <c r="G171" s="21" t="s">
        <v>664</v>
      </c>
      <c r="H171" s="6" t="s">
        <v>639</v>
      </c>
      <c r="I171" s="19" t="str">
        <f t="shared" si="4"/>
        <v>Robert.Ridgell@VDOT.virginia.gov</v>
      </c>
      <c r="J171" s="21" t="s">
        <v>80</v>
      </c>
      <c r="K171" s="21" t="s">
        <v>590</v>
      </c>
      <c r="L171" s="20" t="s">
        <v>592</v>
      </c>
      <c r="M171" s="20" t="s">
        <v>591</v>
      </c>
      <c r="N171" s="20"/>
      <c r="O171" s="21" t="s">
        <v>8</v>
      </c>
      <c r="P171" s="21"/>
      <c r="Q171" s="20" t="s">
        <v>90</v>
      </c>
      <c r="R171" s="6" t="s">
        <v>24</v>
      </c>
      <c r="S171" s="20" t="str">
        <f t="shared" si="5"/>
        <v>Primary</v>
      </c>
      <c r="T171" s="21" t="s">
        <v>74</v>
      </c>
      <c r="U171" s="21" t="s">
        <v>74</v>
      </c>
      <c r="V171" s="20"/>
      <c r="W171" s="6"/>
      <c r="X171" s="20"/>
      <c r="Y171" s="20"/>
      <c r="Z171" s="20"/>
      <c r="AA171" s="20"/>
      <c r="AB171" s="20"/>
      <c r="AC171" s="20"/>
      <c r="AD171" s="20"/>
      <c r="AE171" s="20"/>
      <c r="AF171" s="20"/>
      <c r="AG171" s="20"/>
      <c r="AH171" s="20"/>
      <c r="AI171" s="20"/>
    </row>
    <row r="172" spans="2:35" ht="29.25" customHeight="1" x14ac:dyDescent="0.25">
      <c r="B172" s="6">
        <v>107324</v>
      </c>
      <c r="C172" s="35" t="str">
        <f>IF(ISNA(VLOOKUP(FY17projects[[#This Row],[UPC]],public,2,FALSE)),IF(ISNA(VLOOKUP(FY17projects[[#This Row],[UPC]],data,2,FALSE)),"NOSYP","INSYP"),"PUBLIC")</f>
        <v>INSYP</v>
      </c>
      <c r="D172" s="3">
        <f>IFERROR(IFERROR(VLOOKUP(FY17projects[[#This Row],[UPC]],public,2,FALSE),VLOOKUP(FY17projects[[#This Row],[UPC]],data,2,FALSE)),"N/A")</f>
        <v>236</v>
      </c>
      <c r="E172" s="18">
        <f>IFERROR(IFERROR(VLOOKUP(FY17projects[[#This Row],[UPC]],public,3,FALSE),VLOOKUP(FY17projects[[#This Row],[UPC]],data,3,FALSE)),"N/A")</f>
        <v>1436330</v>
      </c>
      <c r="F172" s="27" t="str">
        <f>IF(FY17projects[[#This Row],[SYIP]]="PUBLIC",HYPERLINK(CONCATENATE("http://syip.virginiadot.org/Pages/lineitemDetails.aspx?syp_scenario_id=",D172,"&amp;line_item_id=",E172),"SYIP Details"),IF(FY17projects[[#This Row],[SYIP]]="INSYP","N/A","N/A"))</f>
        <v>N/A</v>
      </c>
      <c r="G172" s="21" t="s">
        <v>665</v>
      </c>
      <c r="H172" s="6" t="s">
        <v>639</v>
      </c>
      <c r="I172" s="19" t="str">
        <f t="shared" si="4"/>
        <v>Robert.Ridgell@VDOT.virginia.gov</v>
      </c>
      <c r="J172" s="21" t="s">
        <v>80</v>
      </c>
      <c r="K172" s="21" t="s">
        <v>590</v>
      </c>
      <c r="L172" s="20" t="s">
        <v>592</v>
      </c>
      <c r="M172" s="20" t="s">
        <v>591</v>
      </c>
      <c r="N172" s="20"/>
      <c r="O172" s="21" t="s">
        <v>8</v>
      </c>
      <c r="P172" s="21"/>
      <c r="Q172" s="20" t="s">
        <v>23</v>
      </c>
      <c r="R172" s="6" t="s">
        <v>12</v>
      </c>
      <c r="S172" s="20" t="str">
        <f t="shared" si="5"/>
        <v>Secondary</v>
      </c>
      <c r="T172" s="21" t="s">
        <v>74</v>
      </c>
      <c r="U172" s="21" t="s">
        <v>74</v>
      </c>
      <c r="V172" s="20"/>
      <c r="W172" s="6"/>
      <c r="X172" s="20"/>
      <c r="Y172" s="20"/>
      <c r="Z172" s="20"/>
      <c r="AA172" s="20"/>
      <c r="AB172" s="20"/>
      <c r="AC172" s="20"/>
      <c r="AD172" s="20"/>
      <c r="AE172" s="20"/>
      <c r="AF172" s="20"/>
      <c r="AG172" s="20"/>
      <c r="AH172" s="20"/>
      <c r="AI172" s="20"/>
    </row>
    <row r="173" spans="2:35" ht="29.25" customHeight="1" x14ac:dyDescent="0.25">
      <c r="B173" s="6">
        <v>107325</v>
      </c>
      <c r="C173" s="35" t="str">
        <f>IF(ISNA(VLOOKUP(FY17projects[[#This Row],[UPC]],public,2,FALSE)),IF(ISNA(VLOOKUP(FY17projects[[#This Row],[UPC]],data,2,FALSE)),"NOSYP","INSYP"),"PUBLIC")</f>
        <v>INSYP</v>
      </c>
      <c r="D173" s="3">
        <f>IFERROR(IFERROR(VLOOKUP(FY17projects[[#This Row],[UPC]],public,2,FALSE),VLOOKUP(FY17projects[[#This Row],[UPC]],data,2,FALSE)),"N/A")</f>
        <v>236</v>
      </c>
      <c r="E173" s="18">
        <f>IFERROR(IFERROR(VLOOKUP(FY17projects[[#This Row],[UPC]],public,3,FALSE),VLOOKUP(FY17projects[[#This Row],[UPC]],data,3,FALSE)),"N/A")</f>
        <v>1436331</v>
      </c>
      <c r="F173" s="27" t="str">
        <f>IF(FY17projects[[#This Row],[SYIP]]="PUBLIC",HYPERLINK(CONCATENATE("http://syip.virginiadot.org/Pages/lineitemDetails.aspx?syp_scenario_id=",D173,"&amp;line_item_id=",E173),"SYIP Details"),IF(FY17projects[[#This Row],[SYIP]]="INSYP","N/A","N/A"))</f>
        <v>N/A</v>
      </c>
      <c r="G173" s="21" t="s">
        <v>666</v>
      </c>
      <c r="H173" s="6" t="s">
        <v>639</v>
      </c>
      <c r="I173" s="19" t="str">
        <f t="shared" si="4"/>
        <v>Robert.Ridgell@VDOT.virginia.gov</v>
      </c>
      <c r="J173" s="21" t="s">
        <v>80</v>
      </c>
      <c r="K173" s="21" t="s">
        <v>590</v>
      </c>
      <c r="L173" s="20" t="s">
        <v>592</v>
      </c>
      <c r="M173" s="20" t="s">
        <v>591</v>
      </c>
      <c r="N173" s="20"/>
      <c r="O173" s="21" t="s">
        <v>8</v>
      </c>
      <c r="P173" s="21"/>
      <c r="Q173" s="20" t="s">
        <v>421</v>
      </c>
      <c r="R173" s="6" t="s">
        <v>12</v>
      </c>
      <c r="S173" s="20" t="str">
        <f t="shared" si="5"/>
        <v>Secondary</v>
      </c>
      <c r="T173" s="21" t="s">
        <v>74</v>
      </c>
      <c r="U173" s="21" t="s">
        <v>74</v>
      </c>
      <c r="V173" s="20"/>
      <c r="W173" s="6"/>
      <c r="X173" s="20"/>
      <c r="Y173" s="20"/>
      <c r="Z173" s="20"/>
      <c r="AA173" s="20"/>
      <c r="AB173" s="20"/>
      <c r="AC173" s="20"/>
      <c r="AD173" s="20"/>
      <c r="AE173" s="20"/>
      <c r="AF173" s="20"/>
      <c r="AG173" s="20"/>
      <c r="AH173" s="20"/>
      <c r="AI173" s="20"/>
    </row>
    <row r="174" spans="2:35" ht="29.25" customHeight="1" x14ac:dyDescent="0.25">
      <c r="B174" s="6">
        <v>107333</v>
      </c>
      <c r="C174" s="36" t="str">
        <f>IF(ISNA(VLOOKUP(FY17projects[[#This Row],[UPC]],public,2,FALSE)),IF(ISNA(VLOOKUP(FY17projects[[#This Row],[UPC]],data,2,FALSE)),"NOSYP","INSYP"),"PUBLIC")</f>
        <v>NOSYP</v>
      </c>
      <c r="D174" s="3" t="str">
        <f>IFERROR(IFERROR(VLOOKUP(FY17projects[[#This Row],[UPC]],public,2,FALSE),VLOOKUP(FY17projects[[#This Row],[UPC]],data,2,FALSE)),"N/A")</f>
        <v>N/A</v>
      </c>
      <c r="E174" s="18" t="str">
        <f>IFERROR(IFERROR(VLOOKUP(FY17projects[[#This Row],[UPC]],public,3,FALSE),VLOOKUP(FY17projects[[#This Row],[UPC]],data,3,FALSE)),"N/A")</f>
        <v>N/A</v>
      </c>
      <c r="F174" s="27" t="str">
        <f>IF(FY17projects[[#This Row],[SYIP]]="PUBLIC",HYPERLINK(CONCATENATE("http://syip.virginiadot.org/Pages/lineitemDetails.aspx?syp_scenario_id=",D174,"&amp;line_item_id=",E174),"SYIP Details"),IF(FY17projects[[#This Row],[SYIP]]="INSYP","N/A","N/A"))</f>
        <v>N/A</v>
      </c>
      <c r="G174" s="8" t="s">
        <v>667</v>
      </c>
      <c r="H174" s="6" t="s">
        <v>589</v>
      </c>
      <c r="I174" s="7" t="str">
        <f t="shared" si="4"/>
        <v>Gale.Dickerson@VDOT.virginia.gov</v>
      </c>
      <c r="J174" s="8" t="s">
        <v>80</v>
      </c>
      <c r="K174" s="8" t="s">
        <v>668</v>
      </c>
      <c r="L174" s="6" t="s">
        <v>592</v>
      </c>
      <c r="M174" s="6" t="s">
        <v>591</v>
      </c>
      <c r="N174" s="6"/>
      <c r="O174" s="8" t="s">
        <v>8</v>
      </c>
      <c r="P174" s="8"/>
      <c r="Q174" s="6" t="s">
        <v>23</v>
      </c>
      <c r="R174" s="6" t="s">
        <v>12</v>
      </c>
      <c r="S174" s="6" t="str">
        <f t="shared" si="5"/>
        <v>Secondary</v>
      </c>
      <c r="T174" s="8" t="s">
        <v>74</v>
      </c>
      <c r="U174" s="8" t="s">
        <v>74</v>
      </c>
      <c r="V174" s="6"/>
      <c r="W174" s="6"/>
      <c r="X174" s="6"/>
      <c r="Y174" s="6"/>
      <c r="Z174" s="6"/>
      <c r="AA174" s="6"/>
      <c r="AB174" s="6"/>
      <c r="AC174" s="6"/>
      <c r="AD174" s="6"/>
      <c r="AE174" s="6"/>
      <c r="AF174" s="6"/>
      <c r="AG174" s="6"/>
      <c r="AH174" s="6"/>
      <c r="AI174" s="6"/>
    </row>
    <row r="175" spans="2:35" ht="15" customHeight="1" x14ac:dyDescent="0.25">
      <c r="B175" s="6">
        <v>107334</v>
      </c>
      <c r="C175" s="36" t="str">
        <f>IF(ISNA(VLOOKUP(FY17projects[[#This Row],[UPC]],public,2,FALSE)),IF(ISNA(VLOOKUP(FY17projects[[#This Row],[UPC]],data,2,FALSE)),"NOSYP","INSYP"),"PUBLIC")</f>
        <v>NOSYP</v>
      </c>
      <c r="D175" s="3" t="str">
        <f>IFERROR(IFERROR(VLOOKUP(FY17projects[[#This Row],[UPC]],public,2,FALSE),VLOOKUP(FY17projects[[#This Row],[UPC]],data,2,FALSE)),"N/A")</f>
        <v>N/A</v>
      </c>
      <c r="E175" s="18" t="str">
        <f>IFERROR(IFERROR(VLOOKUP(FY17projects[[#This Row],[UPC]],public,3,FALSE),VLOOKUP(FY17projects[[#This Row],[UPC]],data,3,FALSE)),"N/A")</f>
        <v>N/A</v>
      </c>
      <c r="F175" s="27" t="str">
        <f>IF(FY17projects[[#This Row],[SYIP]]="PUBLIC",HYPERLINK(CONCATENATE("http://syip.virginiadot.org/Pages/lineitemDetails.aspx?syp_scenario_id=",D175,"&amp;line_item_id=",E175),"SYIP Details"),IF(FY17projects[[#This Row],[SYIP]]="INSYP","N/A","N/A"))</f>
        <v>N/A</v>
      </c>
      <c r="G175" s="8" t="s">
        <v>669</v>
      </c>
      <c r="H175" s="6" t="s">
        <v>589</v>
      </c>
      <c r="I175" s="7" t="str">
        <f t="shared" si="4"/>
        <v>Gale.Dickerson@VDOT.virginia.gov</v>
      </c>
      <c r="J175" s="8" t="s">
        <v>80</v>
      </c>
      <c r="K175" s="8" t="s">
        <v>590</v>
      </c>
      <c r="L175" s="6" t="s">
        <v>592</v>
      </c>
      <c r="M175" s="6" t="s">
        <v>591</v>
      </c>
      <c r="N175" s="6"/>
      <c r="O175" s="8" t="s">
        <v>8</v>
      </c>
      <c r="P175" s="8"/>
      <c r="Q175" s="6" t="s">
        <v>421</v>
      </c>
      <c r="R175" s="6" t="s">
        <v>12</v>
      </c>
      <c r="S175" s="6" t="str">
        <f t="shared" si="5"/>
        <v>Secondary</v>
      </c>
      <c r="T175" s="8" t="s">
        <v>74</v>
      </c>
      <c r="U175" s="8" t="s">
        <v>74</v>
      </c>
      <c r="V175" s="6"/>
      <c r="W175" s="6"/>
      <c r="X175" s="6"/>
      <c r="Y175" s="6"/>
      <c r="Z175" s="6"/>
      <c r="AA175" s="6"/>
      <c r="AB175" s="6"/>
      <c r="AC175" s="6"/>
      <c r="AD175" s="6"/>
      <c r="AE175" s="6"/>
      <c r="AF175" s="6"/>
      <c r="AG175" s="6"/>
      <c r="AH175" s="6"/>
      <c r="AI175" s="20"/>
    </row>
    <row r="176" spans="2:35" ht="29.25" customHeight="1" x14ac:dyDescent="0.25">
      <c r="B176" s="6">
        <v>71774</v>
      </c>
      <c r="C176" s="35" t="str">
        <f>IF(ISNA(VLOOKUP(FY17projects[[#This Row],[UPC]],public,2,FALSE)),IF(ISNA(VLOOKUP(FY17projects[[#This Row],[UPC]],data,2,FALSE)),"NOSYP","INSYP"),"PUBLIC")</f>
        <v>PUBLIC</v>
      </c>
      <c r="D176" s="3">
        <f>IFERROR(IFERROR(VLOOKUP(FY17projects[[#This Row],[UPC]],public,2,FALSE),VLOOKUP(FY17projects[[#This Row],[UPC]],data,2,FALSE)),"N/A")</f>
        <v>233</v>
      </c>
      <c r="E176" s="18">
        <f>IFERROR(IFERROR(VLOOKUP(FY17projects[[#This Row],[UPC]],public,3,FALSE),VLOOKUP(FY17projects[[#This Row],[UPC]],data,3,FALSE)),"N/A")</f>
        <v>76002</v>
      </c>
      <c r="F176" s="27" t="str">
        <f>IF(FY17projects[[#This Row],[SYIP]]="PUBLIC",HYPERLINK(CONCATENATE("http://syip.virginiadot.org/Pages/lineitemDetails.aspx?syp_scenario_id=",D176,"&amp;line_item_id=",E176),"SYIP Details"),IF(FY17projects[[#This Row],[SYIP]]="INSYP","N/A","N/A"))</f>
        <v>SYIP Details</v>
      </c>
      <c r="G176" s="21" t="s">
        <v>670</v>
      </c>
      <c r="H176" s="6" t="s">
        <v>618</v>
      </c>
      <c r="I176" s="19" t="str">
        <f t="shared" si="4"/>
        <v>Sylvester.Okpala@VDOT.virginia.gov</v>
      </c>
      <c r="J176" s="21" t="s">
        <v>543</v>
      </c>
      <c r="K176" s="21" t="s">
        <v>671</v>
      </c>
      <c r="L176" s="20" t="s">
        <v>592</v>
      </c>
      <c r="M176" s="20" t="s">
        <v>612</v>
      </c>
      <c r="N176" s="20" t="s">
        <v>606</v>
      </c>
      <c r="O176" s="21" t="s">
        <v>613</v>
      </c>
      <c r="P176" s="21" t="s">
        <v>614</v>
      </c>
      <c r="Q176" s="20" t="s">
        <v>548</v>
      </c>
      <c r="R176" s="6" t="s">
        <v>24</v>
      </c>
      <c r="S176" s="20" t="str">
        <f t="shared" si="5"/>
        <v>Primary</v>
      </c>
      <c r="T176" s="21" t="s">
        <v>672</v>
      </c>
      <c r="U176" s="21" t="s">
        <v>673</v>
      </c>
      <c r="V176" s="20">
        <v>2.0880000000000001</v>
      </c>
      <c r="W176" s="6" t="s">
        <v>15</v>
      </c>
      <c r="X176" s="20"/>
      <c r="Y176" s="20">
        <v>2.0880000000000001</v>
      </c>
      <c r="Z176" s="20"/>
      <c r="AA176" s="20"/>
      <c r="AB176" s="20"/>
      <c r="AC176" s="20"/>
      <c r="AD176" s="20"/>
      <c r="AE176" s="20"/>
      <c r="AF176" s="20"/>
      <c r="AG176" s="20"/>
      <c r="AH176" s="20"/>
      <c r="AI176" s="6"/>
    </row>
    <row r="177" spans="2:35" ht="29.25" customHeight="1" x14ac:dyDescent="0.25">
      <c r="B177" s="6">
        <v>104908</v>
      </c>
      <c r="C177" s="36" t="str">
        <f>IF(ISNA(VLOOKUP(FY17projects[[#This Row],[UPC]],public,2,FALSE)),IF(ISNA(VLOOKUP(FY17projects[[#This Row],[UPC]],data,2,FALSE)),"NOSYP","INSYP"),"PUBLIC")</f>
        <v>INSYP</v>
      </c>
      <c r="D177" s="3">
        <f>IFERROR(IFERROR(VLOOKUP(FY17projects[[#This Row],[UPC]],public,2,FALSE),VLOOKUP(FY17projects[[#This Row],[UPC]],data,2,FALSE)),"N/A")</f>
        <v>226</v>
      </c>
      <c r="E177" s="18">
        <f>IFERROR(IFERROR(VLOOKUP(FY17projects[[#This Row],[UPC]],public,3,FALSE),VLOOKUP(FY17projects[[#This Row],[UPC]],data,3,FALSE)),"N/A")</f>
        <v>1262771</v>
      </c>
      <c r="F177" s="27" t="str">
        <f>IF(FY17projects[[#This Row],[SYIP]]="PUBLIC",HYPERLINK(CONCATENATE("http://syip.virginiadot.org/Pages/lineitemDetails.aspx?syp_scenario_id=",D177,"&amp;line_item_id=",E177),"SYIP Details"),IF(FY17projects[[#This Row],[SYIP]]="INSYP","N/A","N/A"))</f>
        <v>N/A</v>
      </c>
      <c r="G177" s="8" t="s">
        <v>674</v>
      </c>
      <c r="H177" s="6" t="s">
        <v>625</v>
      </c>
      <c r="I177" s="7" t="str">
        <f t="shared" si="4"/>
        <v>Marc.Keenan@VDOT.virginia.gov</v>
      </c>
      <c r="J177" s="8" t="s">
        <v>36</v>
      </c>
      <c r="K177" s="8" t="s">
        <v>675</v>
      </c>
      <c r="L177" s="6" t="s">
        <v>592</v>
      </c>
      <c r="M177" s="6" t="s">
        <v>595</v>
      </c>
      <c r="N177" s="6" t="s">
        <v>597</v>
      </c>
      <c r="O177" s="8" t="s">
        <v>8</v>
      </c>
      <c r="P177" s="8" t="s">
        <v>596</v>
      </c>
      <c r="Q177" s="6" t="s">
        <v>11</v>
      </c>
      <c r="R177" s="6" t="s">
        <v>12</v>
      </c>
      <c r="S177" s="6" t="str">
        <f t="shared" si="5"/>
        <v>Secondary</v>
      </c>
      <c r="T177" s="8" t="s">
        <v>676</v>
      </c>
      <c r="U177" s="8" t="s">
        <v>677</v>
      </c>
      <c r="V177" s="6">
        <v>2.5</v>
      </c>
      <c r="W177" s="6" t="s">
        <v>15</v>
      </c>
      <c r="X177" s="6"/>
      <c r="Y177" s="6"/>
      <c r="Z177" s="6"/>
      <c r="AA177" s="6"/>
      <c r="AB177" s="6"/>
      <c r="AC177" s="6"/>
      <c r="AD177" s="6"/>
      <c r="AE177" s="6"/>
      <c r="AF177" s="6"/>
      <c r="AG177" s="6"/>
      <c r="AH177" s="6"/>
      <c r="AI177" s="6"/>
    </row>
    <row r="178" spans="2:35" ht="29.25" customHeight="1" x14ac:dyDescent="0.25">
      <c r="B178" s="6">
        <v>101407</v>
      </c>
      <c r="C178" s="35" t="str">
        <f>IF(ISNA(VLOOKUP(FY17projects[[#This Row],[UPC]],public,2,FALSE)),IF(ISNA(VLOOKUP(FY17projects[[#This Row],[UPC]],data,2,FALSE)),"NOSYP","INSYP"),"PUBLIC")</f>
        <v>INSYP</v>
      </c>
      <c r="D178" s="3">
        <f>IFERROR(IFERROR(VLOOKUP(FY17projects[[#This Row],[UPC]],public,2,FALSE),VLOOKUP(FY17projects[[#This Row],[UPC]],data,2,FALSE)),"N/A")</f>
        <v>233</v>
      </c>
      <c r="E178" s="18">
        <f>IFERROR(IFERROR(VLOOKUP(FY17projects[[#This Row],[UPC]],public,3,FALSE),VLOOKUP(FY17projects[[#This Row],[UPC]],data,3,FALSE)),"N/A")</f>
        <v>1180316</v>
      </c>
      <c r="F178" s="27" t="str">
        <f>IF(FY17projects[[#This Row],[SYIP]]="PUBLIC",HYPERLINK(CONCATENATE("http://syip.virginiadot.org/Pages/lineitemDetails.aspx?syp_scenario_id=",D178,"&amp;line_item_id=",E178),"SYIP Details"),IF(FY17projects[[#This Row],[SYIP]]="INSYP","N/A","N/A"))</f>
        <v>N/A</v>
      </c>
      <c r="G178" s="21" t="s">
        <v>678</v>
      </c>
      <c r="H178" s="6" t="s">
        <v>625</v>
      </c>
      <c r="I178" s="19" t="str">
        <f t="shared" si="4"/>
        <v>Marc.Keenan@VDOT.virginia.gov</v>
      </c>
      <c r="J178" s="21" t="s">
        <v>36</v>
      </c>
      <c r="K178" s="21" t="s">
        <v>679</v>
      </c>
      <c r="L178" s="20" t="s">
        <v>592</v>
      </c>
      <c r="M178" s="20" t="s">
        <v>680</v>
      </c>
      <c r="N178" s="20" t="s">
        <v>597</v>
      </c>
      <c r="O178" s="21" t="s">
        <v>8</v>
      </c>
      <c r="P178" s="21" t="s">
        <v>681</v>
      </c>
      <c r="Q178" s="20" t="s">
        <v>11</v>
      </c>
      <c r="R178" s="6" t="s">
        <v>12</v>
      </c>
      <c r="S178" s="20" t="str">
        <f t="shared" si="5"/>
        <v>Secondary</v>
      </c>
      <c r="T178" s="21" t="s">
        <v>682</v>
      </c>
      <c r="U178" s="21" t="s">
        <v>683</v>
      </c>
      <c r="V178" s="20">
        <v>1</v>
      </c>
      <c r="W178" s="6" t="s">
        <v>15</v>
      </c>
      <c r="X178" s="20"/>
      <c r="Y178" s="20"/>
      <c r="Z178" s="20"/>
      <c r="AA178" s="20"/>
      <c r="AB178" s="20"/>
      <c r="AC178" s="20"/>
      <c r="AD178" s="20"/>
      <c r="AE178" s="20"/>
      <c r="AF178" s="20"/>
      <c r="AG178" s="20"/>
      <c r="AH178" s="20"/>
      <c r="AI178" s="6"/>
    </row>
    <row r="179" spans="2:35" ht="29.25" customHeight="1" x14ac:dyDescent="0.25">
      <c r="B179" s="6">
        <v>107190</v>
      </c>
      <c r="C179" s="35" t="str">
        <f>IF(ISNA(VLOOKUP(FY17projects[[#This Row],[UPC]],public,2,FALSE)),IF(ISNA(VLOOKUP(FY17projects[[#This Row],[UPC]],data,2,FALSE)),"NOSYP","INSYP"),"PUBLIC")</f>
        <v>PUBLIC</v>
      </c>
      <c r="D179" s="3">
        <f>IFERROR(IFERROR(VLOOKUP(FY17projects[[#This Row],[UPC]],public,2,FALSE),VLOOKUP(FY17projects[[#This Row],[UPC]],data,2,FALSE)),"N/A")</f>
        <v>226</v>
      </c>
      <c r="E179" s="18">
        <f>IFERROR(IFERROR(VLOOKUP(FY17projects[[#This Row],[UPC]],public,3,FALSE),VLOOKUP(FY17projects[[#This Row],[UPC]],data,3,FALSE)),"N/A")</f>
        <v>1419035</v>
      </c>
      <c r="F179" s="27" t="str">
        <f>IF(FY17projects[[#This Row],[SYIP]]="PUBLIC",HYPERLINK(CONCATENATE("http://syip.virginiadot.org/Pages/lineitemDetails.aspx?syp_scenario_id=",D179,"&amp;line_item_id=",E179),"SYIP Details"),IF(FY17projects[[#This Row],[SYIP]]="INSYP","N/A","N/A"))</f>
        <v>SYIP Details</v>
      </c>
      <c r="G179" s="21" t="s">
        <v>684</v>
      </c>
      <c r="H179" s="6" t="s">
        <v>650</v>
      </c>
      <c r="I179" s="19" t="str">
        <f t="shared" si="4"/>
        <v>Richard.Spurlock@VDOT.virginia.gov</v>
      </c>
      <c r="J179" s="21" t="s">
        <v>80</v>
      </c>
      <c r="K179" s="21" t="s">
        <v>685</v>
      </c>
      <c r="L179" s="20" t="s">
        <v>592</v>
      </c>
      <c r="M179" s="20" t="s">
        <v>603</v>
      </c>
      <c r="N179" s="20" t="s">
        <v>606</v>
      </c>
      <c r="O179" s="21" t="s">
        <v>604</v>
      </c>
      <c r="P179" s="21" t="s">
        <v>605</v>
      </c>
      <c r="Q179" s="20" t="s">
        <v>11</v>
      </c>
      <c r="R179" s="6" t="s">
        <v>12</v>
      </c>
      <c r="S179" s="20" t="str">
        <f t="shared" si="5"/>
        <v>Secondary</v>
      </c>
      <c r="T179" s="21" t="s">
        <v>74</v>
      </c>
      <c r="U179" s="21" t="s">
        <v>686</v>
      </c>
      <c r="V179" s="20">
        <v>3.9</v>
      </c>
      <c r="W179" s="6" t="s">
        <v>15</v>
      </c>
      <c r="X179" s="20"/>
      <c r="Y179" s="20"/>
      <c r="Z179" s="20"/>
      <c r="AA179" s="20"/>
      <c r="AB179" s="20"/>
      <c r="AC179" s="20"/>
      <c r="AD179" s="20"/>
      <c r="AE179" s="20"/>
      <c r="AF179" s="20"/>
      <c r="AG179" s="20"/>
      <c r="AH179" s="20"/>
      <c r="AI179" s="6"/>
    </row>
    <row r="180" spans="2:35" ht="15" customHeight="1" x14ac:dyDescent="0.25">
      <c r="B180" s="6">
        <v>108734</v>
      </c>
      <c r="C180" s="35" t="str">
        <f>IF(ISNA(VLOOKUP(FY17projects[[#This Row],[UPC]],public,2,FALSE)),IF(ISNA(VLOOKUP(FY17projects[[#This Row],[UPC]],data,2,FALSE)),"NOSYP","INSYP"),"PUBLIC")</f>
        <v>PUBLIC</v>
      </c>
      <c r="D180" s="3">
        <f>IFERROR(IFERROR(VLOOKUP(FY17projects[[#This Row],[UPC]],public,2,FALSE),VLOOKUP(FY17projects[[#This Row],[UPC]],data,2,FALSE)),"N/A")</f>
        <v>226</v>
      </c>
      <c r="E180" s="18">
        <f>IFERROR(IFERROR(VLOOKUP(FY17projects[[#This Row],[UPC]],public,3,FALSE),VLOOKUP(FY17projects[[#This Row],[UPC]],data,3,FALSE)),"N/A")</f>
        <v>1444107</v>
      </c>
      <c r="F180" s="27" t="str">
        <f>IF(FY17projects[[#This Row],[SYIP]]="PUBLIC",HYPERLINK(CONCATENATE("http://syip.virginiadot.org/Pages/lineitemDetails.aspx?syp_scenario_id=",D180,"&amp;line_item_id=",E180),"SYIP Details"),IF(FY17projects[[#This Row],[SYIP]]="INSYP","N/A","N/A"))</f>
        <v>SYIP Details</v>
      </c>
      <c r="G180" s="21" t="s">
        <v>687</v>
      </c>
      <c r="H180" s="6" t="s">
        <v>650</v>
      </c>
      <c r="I180" s="19" t="str">
        <f t="shared" si="4"/>
        <v>Richard.Spurlock@VDOT.virginia.gov</v>
      </c>
      <c r="J180" s="21" t="s">
        <v>36</v>
      </c>
      <c r="K180" s="21" t="s">
        <v>688</v>
      </c>
      <c r="L180" s="20" t="s">
        <v>592</v>
      </c>
      <c r="M180" s="20" t="s">
        <v>592</v>
      </c>
      <c r="N180" s="20" t="s">
        <v>606</v>
      </c>
      <c r="O180" s="21" t="s">
        <v>620</v>
      </c>
      <c r="P180" s="21" t="s">
        <v>621</v>
      </c>
      <c r="Q180" s="20" t="s">
        <v>272</v>
      </c>
      <c r="R180" s="6" t="s">
        <v>155</v>
      </c>
      <c r="S180" s="20" t="str">
        <f t="shared" si="5"/>
        <v>Urban</v>
      </c>
      <c r="T180" s="21" t="s">
        <v>689</v>
      </c>
      <c r="U180" s="21" t="s">
        <v>690</v>
      </c>
      <c r="V180" s="20">
        <v>0.31</v>
      </c>
      <c r="W180" s="6" t="s">
        <v>15</v>
      </c>
      <c r="X180" s="20"/>
      <c r="Y180" s="20"/>
      <c r="Z180" s="20"/>
      <c r="AA180" s="20"/>
      <c r="AB180" s="20"/>
      <c r="AC180" s="20"/>
      <c r="AD180" s="20"/>
      <c r="AE180" s="20"/>
      <c r="AF180" s="20"/>
      <c r="AG180" s="20"/>
      <c r="AH180" s="20"/>
      <c r="AI180" s="6"/>
    </row>
    <row r="181" spans="2:35" ht="15" customHeight="1" x14ac:dyDescent="0.25">
      <c r="B181" s="6">
        <v>108735</v>
      </c>
      <c r="C181" s="35" t="str">
        <f>IF(ISNA(VLOOKUP(FY17projects[[#This Row],[UPC]],public,2,FALSE)),IF(ISNA(VLOOKUP(FY17projects[[#This Row],[UPC]],data,2,FALSE)),"NOSYP","INSYP"),"PUBLIC")</f>
        <v>PUBLIC</v>
      </c>
      <c r="D181" s="3">
        <f>IFERROR(IFERROR(VLOOKUP(FY17projects[[#This Row],[UPC]],public,2,FALSE),VLOOKUP(FY17projects[[#This Row],[UPC]],data,2,FALSE)),"N/A")</f>
        <v>226</v>
      </c>
      <c r="E181" s="18">
        <f>IFERROR(IFERROR(VLOOKUP(FY17projects[[#This Row],[UPC]],public,3,FALSE),VLOOKUP(FY17projects[[#This Row],[UPC]],data,3,FALSE)),"N/A")</f>
        <v>1444108</v>
      </c>
      <c r="F181" s="27" t="str">
        <f>IF(FY17projects[[#This Row],[SYIP]]="PUBLIC",HYPERLINK(CONCATENATE("http://syip.virginiadot.org/Pages/lineitemDetails.aspx?syp_scenario_id=",D181,"&amp;line_item_id=",E181),"SYIP Details"),IF(FY17projects[[#This Row],[SYIP]]="INSYP","N/A","N/A"))</f>
        <v>SYIP Details</v>
      </c>
      <c r="G181" s="21" t="s">
        <v>691</v>
      </c>
      <c r="H181" s="6" t="s">
        <v>650</v>
      </c>
      <c r="I181" s="19" t="str">
        <f t="shared" si="4"/>
        <v>Richard.Spurlock@VDOT.virginia.gov</v>
      </c>
      <c r="J181" s="21" t="s">
        <v>36</v>
      </c>
      <c r="K181" s="21" t="s">
        <v>692</v>
      </c>
      <c r="L181" s="20" t="s">
        <v>592</v>
      </c>
      <c r="M181" s="20" t="s">
        <v>592</v>
      </c>
      <c r="N181" s="20" t="s">
        <v>606</v>
      </c>
      <c r="O181" s="21" t="s">
        <v>620</v>
      </c>
      <c r="P181" s="21" t="s">
        <v>621</v>
      </c>
      <c r="Q181" s="20" t="s">
        <v>272</v>
      </c>
      <c r="R181" s="6" t="s">
        <v>155</v>
      </c>
      <c r="S181" s="20" t="str">
        <f t="shared" si="5"/>
        <v>Urban</v>
      </c>
      <c r="T181" s="21" t="s">
        <v>693</v>
      </c>
      <c r="U181" s="21" t="s">
        <v>694</v>
      </c>
      <c r="V181" s="20">
        <v>0.31</v>
      </c>
      <c r="W181" s="6" t="s">
        <v>15</v>
      </c>
      <c r="X181" s="20"/>
      <c r="Y181" s="20"/>
      <c r="Z181" s="20"/>
      <c r="AA181" s="20"/>
      <c r="AB181" s="20"/>
      <c r="AC181" s="20"/>
      <c r="AD181" s="20"/>
      <c r="AE181" s="20"/>
      <c r="AF181" s="20"/>
      <c r="AG181" s="20"/>
      <c r="AH181" s="20"/>
      <c r="AI181" s="20"/>
    </row>
    <row r="182" spans="2:35" ht="72" customHeight="1" x14ac:dyDescent="0.25">
      <c r="B182" s="6">
        <v>105726</v>
      </c>
      <c r="C182" s="35" t="str">
        <f>IF(ISNA(VLOOKUP(FY17projects[[#This Row],[UPC]],public,2,FALSE)),IF(ISNA(VLOOKUP(FY17projects[[#This Row],[UPC]],data,2,FALSE)),"NOSYP","INSYP"),"PUBLIC")</f>
        <v>PUBLIC</v>
      </c>
      <c r="D182" s="3">
        <f>IFERROR(IFERROR(VLOOKUP(FY17projects[[#This Row],[UPC]],public,2,FALSE),VLOOKUP(FY17projects[[#This Row],[UPC]],data,2,FALSE)),"N/A")</f>
        <v>226</v>
      </c>
      <c r="E182" s="18">
        <f>IFERROR(IFERROR(VLOOKUP(FY17projects[[#This Row],[UPC]],public,3,FALSE),VLOOKUP(FY17projects[[#This Row],[UPC]],data,3,FALSE)),"N/A")</f>
        <v>1335121</v>
      </c>
      <c r="F182" s="27" t="str">
        <f>IF(FY17projects[[#This Row],[SYIP]]="PUBLIC",HYPERLINK(CONCATENATE("http://syip.virginiadot.org/Pages/lineitemDetails.aspx?syp_scenario_id=",D182,"&amp;line_item_id=",E182),"SYIP Details"),IF(FY17projects[[#This Row],[SYIP]]="INSYP","N/A","N/A"))</f>
        <v>SYIP Details</v>
      </c>
      <c r="G182" s="21" t="s">
        <v>695</v>
      </c>
      <c r="H182" s="6" t="s">
        <v>639</v>
      </c>
      <c r="I182" s="19" t="str">
        <f t="shared" si="4"/>
        <v>Robert.Ridgell@VDOT.virginia.gov</v>
      </c>
      <c r="J182" s="21" t="s">
        <v>36</v>
      </c>
      <c r="K182" s="21" t="s">
        <v>696</v>
      </c>
      <c r="L182" s="20" t="s">
        <v>592</v>
      </c>
      <c r="M182" s="20" t="s">
        <v>603</v>
      </c>
      <c r="N182" s="20" t="s">
        <v>606</v>
      </c>
      <c r="O182" s="21" t="s">
        <v>604</v>
      </c>
      <c r="P182" s="21" t="s">
        <v>605</v>
      </c>
      <c r="Q182" s="20" t="s">
        <v>154</v>
      </c>
      <c r="R182" s="6" t="s">
        <v>12</v>
      </c>
      <c r="S182" s="20" t="str">
        <f t="shared" si="5"/>
        <v>Secondary</v>
      </c>
      <c r="T182" s="21" t="s">
        <v>697</v>
      </c>
      <c r="U182" s="21" t="s">
        <v>698</v>
      </c>
      <c r="V182" s="20">
        <v>0.109</v>
      </c>
      <c r="W182" s="6" t="s">
        <v>15</v>
      </c>
      <c r="X182" s="20"/>
      <c r="Y182" s="20">
        <v>0.1</v>
      </c>
      <c r="Z182" s="20"/>
      <c r="AA182" s="20"/>
      <c r="AB182" s="20"/>
      <c r="AC182" s="20" t="s">
        <v>828</v>
      </c>
      <c r="AD182" s="20"/>
      <c r="AE182" s="20"/>
      <c r="AF182" s="20"/>
      <c r="AG182" s="20"/>
      <c r="AH182" s="20" t="s">
        <v>2894</v>
      </c>
      <c r="AI182" s="20"/>
    </row>
    <row r="183" spans="2:35" ht="29.25" customHeight="1" x14ac:dyDescent="0.25">
      <c r="B183" s="6">
        <v>107336</v>
      </c>
      <c r="C183" s="36" t="str">
        <f>IF(ISNA(VLOOKUP(FY17projects[[#This Row],[UPC]],public,2,FALSE)),IF(ISNA(VLOOKUP(FY17projects[[#This Row],[UPC]],data,2,FALSE)),"NOSYP","INSYP"),"PUBLIC")</f>
        <v>NOSYP</v>
      </c>
      <c r="D183" s="3" t="str">
        <f>IFERROR(IFERROR(VLOOKUP(FY17projects[[#This Row],[UPC]],public,2,FALSE),VLOOKUP(FY17projects[[#This Row],[UPC]],data,2,FALSE)),"N/A")</f>
        <v>N/A</v>
      </c>
      <c r="E183" s="18" t="str">
        <f>IFERROR(IFERROR(VLOOKUP(FY17projects[[#This Row],[UPC]],public,3,FALSE),VLOOKUP(FY17projects[[#This Row],[UPC]],data,3,FALSE)),"N/A")</f>
        <v>N/A</v>
      </c>
      <c r="F183" s="27" t="str">
        <f>IF(FY17projects[[#This Row],[SYIP]]="PUBLIC",HYPERLINK(CONCATENATE("http://syip.virginiadot.org/Pages/lineitemDetails.aspx?syp_scenario_id=",D183,"&amp;line_item_id=",E183),"SYIP Details"),IF(FY17projects[[#This Row],[SYIP]]="INSYP","N/A","N/A"))</f>
        <v>N/A</v>
      </c>
      <c r="G183" s="8" t="s">
        <v>699</v>
      </c>
      <c r="H183" s="6" t="s">
        <v>589</v>
      </c>
      <c r="I183" s="7" t="str">
        <f t="shared" si="4"/>
        <v>Gale.Dickerson@VDOT.virginia.gov</v>
      </c>
      <c r="J183" s="8" t="s">
        <v>80</v>
      </c>
      <c r="K183" s="8" t="s">
        <v>668</v>
      </c>
      <c r="L183" s="6" t="s">
        <v>592</v>
      </c>
      <c r="M183" s="6" t="s">
        <v>591</v>
      </c>
      <c r="N183" s="6"/>
      <c r="O183" s="8" t="s">
        <v>8</v>
      </c>
      <c r="P183" s="8"/>
      <c r="Q183" s="6" t="s">
        <v>23</v>
      </c>
      <c r="R183" s="6" t="s">
        <v>12</v>
      </c>
      <c r="S183" s="6" t="str">
        <f t="shared" si="5"/>
        <v>Secondary</v>
      </c>
      <c r="T183" s="8" t="s">
        <v>74</v>
      </c>
      <c r="U183" s="8" t="s">
        <v>74</v>
      </c>
      <c r="V183" s="6"/>
      <c r="W183" s="6"/>
      <c r="X183" s="6"/>
      <c r="Y183" s="6"/>
      <c r="Z183" s="6"/>
      <c r="AA183" s="6"/>
      <c r="AB183" s="6"/>
      <c r="AC183" s="6"/>
      <c r="AD183" s="6"/>
      <c r="AE183" s="6"/>
      <c r="AF183" s="6"/>
      <c r="AG183" s="6"/>
      <c r="AH183" s="6"/>
      <c r="AI183" s="20"/>
    </row>
    <row r="184" spans="2:35" ht="29.25" customHeight="1" x14ac:dyDescent="0.25">
      <c r="B184" s="6">
        <v>107337</v>
      </c>
      <c r="C184" s="36" t="str">
        <f>IF(ISNA(VLOOKUP(FY17projects[[#This Row],[UPC]],public,2,FALSE)),IF(ISNA(VLOOKUP(FY17projects[[#This Row],[UPC]],data,2,FALSE)),"NOSYP","INSYP"),"PUBLIC")</f>
        <v>NOSYP</v>
      </c>
      <c r="D184" s="3" t="str">
        <f>IFERROR(IFERROR(VLOOKUP(FY17projects[[#This Row],[UPC]],public,2,FALSE),VLOOKUP(FY17projects[[#This Row],[UPC]],data,2,FALSE)),"N/A")</f>
        <v>N/A</v>
      </c>
      <c r="E184" s="18" t="str">
        <f>IFERROR(IFERROR(VLOOKUP(FY17projects[[#This Row],[UPC]],public,3,FALSE),VLOOKUP(FY17projects[[#This Row],[UPC]],data,3,FALSE)),"N/A")</f>
        <v>N/A</v>
      </c>
      <c r="F184" s="27" t="str">
        <f>IF(FY17projects[[#This Row],[SYIP]]="PUBLIC",HYPERLINK(CONCATENATE("http://syip.virginiadot.org/Pages/lineitemDetails.aspx?syp_scenario_id=",D184,"&amp;line_item_id=",E184),"SYIP Details"),IF(FY17projects[[#This Row],[SYIP]]="INSYP","N/A","N/A"))</f>
        <v>N/A</v>
      </c>
      <c r="G184" s="8" t="s">
        <v>700</v>
      </c>
      <c r="H184" s="6" t="s">
        <v>639</v>
      </c>
      <c r="I184" s="7" t="str">
        <f t="shared" si="4"/>
        <v>Robert.Ridgell@VDOT.virginia.gov</v>
      </c>
      <c r="J184" s="8" t="s">
        <v>80</v>
      </c>
      <c r="K184" s="8" t="s">
        <v>701</v>
      </c>
      <c r="L184" s="6" t="s">
        <v>592</v>
      </c>
      <c r="M184" s="6" t="s">
        <v>591</v>
      </c>
      <c r="N184" s="6"/>
      <c r="O184" s="8" t="s">
        <v>8</v>
      </c>
      <c r="P184" s="8"/>
      <c r="Q184" s="6" t="s">
        <v>421</v>
      </c>
      <c r="R184" s="6" t="s">
        <v>12</v>
      </c>
      <c r="S184" s="6" t="str">
        <f t="shared" si="5"/>
        <v>Secondary</v>
      </c>
      <c r="T184" s="8" t="s">
        <v>74</v>
      </c>
      <c r="U184" s="8" t="s">
        <v>74</v>
      </c>
      <c r="V184" s="6"/>
      <c r="W184" s="6"/>
      <c r="X184" s="6"/>
      <c r="Y184" s="6"/>
      <c r="Z184" s="6"/>
      <c r="AA184" s="6"/>
      <c r="AB184" s="6"/>
      <c r="AC184" s="6"/>
      <c r="AD184" s="6"/>
      <c r="AE184" s="6"/>
      <c r="AF184" s="6"/>
      <c r="AG184" s="6"/>
      <c r="AH184" s="6"/>
      <c r="AI184" s="20"/>
    </row>
    <row r="185" spans="2:35" ht="43.5" customHeight="1" x14ac:dyDescent="0.25">
      <c r="B185" s="6">
        <v>107197</v>
      </c>
      <c r="C185" s="35" t="str">
        <f>IF(ISNA(VLOOKUP(FY17projects[[#This Row],[UPC]],public,2,FALSE)),IF(ISNA(VLOOKUP(FY17projects[[#This Row],[UPC]],data,2,FALSE)),"NOSYP","INSYP"),"PUBLIC")</f>
        <v>INSYP</v>
      </c>
      <c r="D185" s="3">
        <f>IFERROR(IFERROR(VLOOKUP(FY17projects[[#This Row],[UPC]],public,2,FALSE),VLOOKUP(FY17projects[[#This Row],[UPC]],data,2,FALSE)),"N/A")</f>
        <v>236</v>
      </c>
      <c r="E185" s="18">
        <f>IFERROR(IFERROR(VLOOKUP(FY17projects[[#This Row],[UPC]],public,3,FALSE),VLOOKUP(FY17projects[[#This Row],[UPC]],data,3,FALSE)),"N/A")</f>
        <v>1436298</v>
      </c>
      <c r="F185" s="27" t="str">
        <f>IF(FY17projects[[#This Row],[SYIP]]="PUBLIC",HYPERLINK(CONCATENATE("http://syip.virginiadot.org/Pages/lineitemDetails.aspx?syp_scenario_id=",D185,"&amp;line_item_id=",E185),"SYIP Details"),IF(FY17projects[[#This Row],[SYIP]]="INSYP","N/A","N/A"))</f>
        <v>N/A</v>
      </c>
      <c r="G185" s="21" t="s">
        <v>702</v>
      </c>
      <c r="H185" s="6" t="s">
        <v>618</v>
      </c>
      <c r="I185" s="19" t="str">
        <f t="shared" si="4"/>
        <v>Sylvester.Okpala@VDOT.virginia.gov</v>
      </c>
      <c r="J185" s="21" t="s">
        <v>70</v>
      </c>
      <c r="K185" s="21" t="s">
        <v>703</v>
      </c>
      <c r="L185" s="20" t="s">
        <v>592</v>
      </c>
      <c r="M185" s="20" t="s">
        <v>591</v>
      </c>
      <c r="N185" s="20"/>
      <c r="O185" s="21" t="s">
        <v>661</v>
      </c>
      <c r="P185" s="21" t="s">
        <v>704</v>
      </c>
      <c r="Q185" s="20" t="s">
        <v>82</v>
      </c>
      <c r="R185" s="6" t="s">
        <v>52</v>
      </c>
      <c r="S185" s="20" t="str">
        <f t="shared" si="5"/>
        <v>Miscellaneous</v>
      </c>
      <c r="T185" s="21"/>
      <c r="U185" s="21" t="s">
        <v>74</v>
      </c>
      <c r="V185" s="20"/>
      <c r="W185" s="6"/>
      <c r="X185" s="20"/>
      <c r="Y185" s="20"/>
      <c r="Z185" s="20"/>
      <c r="AA185" s="20"/>
      <c r="AB185" s="20"/>
      <c r="AC185" s="20"/>
      <c r="AD185" s="20"/>
      <c r="AE185" s="20"/>
      <c r="AF185" s="20"/>
      <c r="AG185" s="20"/>
      <c r="AH185" s="20"/>
      <c r="AI185" s="20"/>
    </row>
    <row r="186" spans="2:35" ht="29.25" customHeight="1" x14ac:dyDescent="0.25">
      <c r="B186" s="6">
        <v>107316</v>
      </c>
      <c r="C186" s="35" t="str">
        <f>IF(ISNA(VLOOKUP(FY17projects[[#This Row],[UPC]],public,2,FALSE)),IF(ISNA(VLOOKUP(FY17projects[[#This Row],[UPC]],data,2,FALSE)),"NOSYP","INSYP"),"PUBLIC")</f>
        <v>INSYP</v>
      </c>
      <c r="D186" s="3">
        <f>IFERROR(IFERROR(VLOOKUP(FY17projects[[#This Row],[UPC]],public,2,FALSE),VLOOKUP(FY17projects[[#This Row],[UPC]],data,2,FALSE)),"N/A")</f>
        <v>236</v>
      </c>
      <c r="E186" s="18">
        <f>IFERROR(IFERROR(VLOOKUP(FY17projects[[#This Row],[UPC]],public,3,FALSE),VLOOKUP(FY17projects[[#This Row],[UPC]],data,3,FALSE)),"N/A")</f>
        <v>1436322</v>
      </c>
      <c r="F186" s="27" t="str">
        <f>IF(FY17projects[[#This Row],[SYIP]]="PUBLIC",HYPERLINK(CONCATENATE("http://syip.virginiadot.org/Pages/lineitemDetails.aspx?syp_scenario_id=",D186,"&amp;line_item_id=",E186),"SYIP Details"),IF(FY17projects[[#This Row],[SYIP]]="INSYP","N/A","N/A"))</f>
        <v>N/A</v>
      </c>
      <c r="G186" s="21" t="s">
        <v>705</v>
      </c>
      <c r="H186" s="6" t="s">
        <v>610</v>
      </c>
      <c r="I186" s="19" t="str">
        <f t="shared" si="4"/>
        <v>randall.mckinney@VDOT.virginia.gov</v>
      </c>
      <c r="J186" s="21" t="s">
        <v>80</v>
      </c>
      <c r="K186" s="21" t="s">
        <v>706</v>
      </c>
      <c r="L186" s="20" t="s">
        <v>592</v>
      </c>
      <c r="M186" s="20" t="s">
        <v>591</v>
      </c>
      <c r="N186" s="20"/>
      <c r="O186" s="21" t="s">
        <v>8</v>
      </c>
      <c r="P186" s="21"/>
      <c r="Q186" s="20" t="s">
        <v>421</v>
      </c>
      <c r="R186" s="6" t="s">
        <v>12</v>
      </c>
      <c r="S186" s="20" t="str">
        <f t="shared" si="5"/>
        <v>Secondary</v>
      </c>
      <c r="T186" s="21" t="s">
        <v>74</v>
      </c>
      <c r="U186" s="21" t="s">
        <v>74</v>
      </c>
      <c r="V186" s="20"/>
      <c r="W186" s="6"/>
      <c r="X186" s="20"/>
      <c r="Y186" s="20"/>
      <c r="Z186" s="20"/>
      <c r="AA186" s="20"/>
      <c r="AB186" s="20"/>
      <c r="AC186" s="20"/>
      <c r="AD186" s="20"/>
      <c r="AE186" s="20"/>
      <c r="AF186" s="20"/>
      <c r="AG186" s="20"/>
      <c r="AH186" s="20"/>
      <c r="AI186" s="20"/>
    </row>
    <row r="187" spans="2:35" ht="29.25" customHeight="1" x14ac:dyDescent="0.25">
      <c r="B187" s="6">
        <v>107317</v>
      </c>
      <c r="C187" s="35" t="str">
        <f>IF(ISNA(VLOOKUP(FY17projects[[#This Row],[UPC]],public,2,FALSE)),IF(ISNA(VLOOKUP(FY17projects[[#This Row],[UPC]],data,2,FALSE)),"NOSYP","INSYP"),"PUBLIC")</f>
        <v>INSYP</v>
      </c>
      <c r="D187" s="3">
        <f>IFERROR(IFERROR(VLOOKUP(FY17projects[[#This Row],[UPC]],public,2,FALSE),VLOOKUP(FY17projects[[#This Row],[UPC]],data,2,FALSE)),"N/A")</f>
        <v>236</v>
      </c>
      <c r="E187" s="18">
        <f>IFERROR(IFERROR(VLOOKUP(FY17projects[[#This Row],[UPC]],public,3,FALSE),VLOOKUP(FY17projects[[#This Row],[UPC]],data,3,FALSE)),"N/A")</f>
        <v>1436323</v>
      </c>
      <c r="F187" s="27" t="str">
        <f>IF(FY17projects[[#This Row],[SYIP]]="PUBLIC",HYPERLINK(CONCATENATE("http://syip.virginiadot.org/Pages/lineitemDetails.aspx?syp_scenario_id=",D187,"&amp;line_item_id=",E187),"SYIP Details"),IF(FY17projects[[#This Row],[SYIP]]="INSYP","N/A","N/A"))</f>
        <v>N/A</v>
      </c>
      <c r="G187" s="21" t="s">
        <v>707</v>
      </c>
      <c r="H187" s="6" t="s">
        <v>639</v>
      </c>
      <c r="I187" s="19" t="str">
        <f t="shared" si="4"/>
        <v>Robert.Ridgell@VDOT.virginia.gov</v>
      </c>
      <c r="J187" s="21" t="s">
        <v>80</v>
      </c>
      <c r="K187" s="21" t="s">
        <v>708</v>
      </c>
      <c r="L187" s="20" t="s">
        <v>592</v>
      </c>
      <c r="M187" s="20" t="s">
        <v>591</v>
      </c>
      <c r="N187" s="20"/>
      <c r="O187" s="21" t="s">
        <v>8</v>
      </c>
      <c r="P187" s="21"/>
      <c r="Q187" s="20" t="s">
        <v>23</v>
      </c>
      <c r="R187" s="6" t="s">
        <v>24</v>
      </c>
      <c r="S187" s="20" t="str">
        <f t="shared" si="5"/>
        <v>Primary</v>
      </c>
      <c r="T187" s="21" t="s">
        <v>74</v>
      </c>
      <c r="U187" s="21" t="s">
        <v>74</v>
      </c>
      <c r="V187" s="20"/>
      <c r="W187" s="6"/>
      <c r="X187" s="20"/>
      <c r="Y187" s="20"/>
      <c r="Z187" s="20"/>
      <c r="AA187" s="20"/>
      <c r="AB187" s="20"/>
      <c r="AC187" s="20"/>
      <c r="AD187" s="20"/>
      <c r="AE187" s="20"/>
      <c r="AF187" s="20"/>
      <c r="AG187" s="20"/>
      <c r="AH187" s="20"/>
      <c r="AI187" s="20"/>
    </row>
    <row r="188" spans="2:35" ht="57.75" customHeight="1" x14ac:dyDescent="0.25">
      <c r="B188" s="6">
        <v>100459</v>
      </c>
      <c r="C188" s="35" t="str">
        <f>IF(ISNA(VLOOKUP(FY17projects[[#This Row],[UPC]],public,2,FALSE)),IF(ISNA(VLOOKUP(FY17projects[[#This Row],[UPC]],data,2,FALSE)),"NOSYP","INSYP"),"PUBLIC")</f>
        <v>PUBLIC</v>
      </c>
      <c r="D188" s="3">
        <f>IFERROR(IFERROR(VLOOKUP(FY17projects[[#This Row],[UPC]],public,2,FALSE),VLOOKUP(FY17projects[[#This Row],[UPC]],data,2,FALSE)),"N/A")</f>
        <v>226</v>
      </c>
      <c r="E188" s="18">
        <f>IFERROR(IFERROR(VLOOKUP(FY17projects[[#This Row],[UPC]],public,3,FALSE),VLOOKUP(FY17projects[[#This Row],[UPC]],data,3,FALSE)),"N/A")</f>
        <v>1059503</v>
      </c>
      <c r="F188" s="27" t="str">
        <f>IF(FY17projects[[#This Row],[SYIP]]="PUBLIC",HYPERLINK(CONCATENATE("http://syip.virginiadot.org/Pages/lineitemDetails.aspx?syp_scenario_id=",D188,"&amp;line_item_id=",E188),"SYIP Details"),IF(FY17projects[[#This Row],[SYIP]]="INSYP","N/A","N/A"))</f>
        <v>SYIP Details</v>
      </c>
      <c r="G188" s="21" t="s">
        <v>709</v>
      </c>
      <c r="H188" s="6" t="s">
        <v>639</v>
      </c>
      <c r="I188" s="19" t="str">
        <f t="shared" si="4"/>
        <v>Robert.Ridgell@VDOT.virginia.gov</v>
      </c>
      <c r="J188" s="21" t="s">
        <v>36</v>
      </c>
      <c r="K188" s="21" t="s">
        <v>710</v>
      </c>
      <c r="L188" s="20" t="s">
        <v>592</v>
      </c>
      <c r="M188" s="20" t="s">
        <v>592</v>
      </c>
      <c r="N188" s="20" t="s">
        <v>606</v>
      </c>
      <c r="O188" s="21" t="s">
        <v>620</v>
      </c>
      <c r="P188" s="21" t="s">
        <v>621</v>
      </c>
      <c r="Q188" s="20" t="s">
        <v>312</v>
      </c>
      <c r="R188" s="6" t="s">
        <v>155</v>
      </c>
      <c r="S188" s="20" t="str">
        <f t="shared" si="5"/>
        <v>Urban</v>
      </c>
      <c r="T188" s="21" t="s">
        <v>711</v>
      </c>
      <c r="U188" s="21" t="s">
        <v>712</v>
      </c>
      <c r="V188" s="20">
        <v>0.94</v>
      </c>
      <c r="W188" s="6"/>
      <c r="X188" s="20"/>
      <c r="Y188" s="20"/>
      <c r="Z188" s="20"/>
      <c r="AA188" s="20"/>
      <c r="AB188" s="20"/>
      <c r="AC188" s="20"/>
      <c r="AD188" s="20"/>
      <c r="AE188" s="20"/>
      <c r="AF188" s="20"/>
      <c r="AG188" s="20"/>
      <c r="AH188" s="20"/>
      <c r="AI188" s="20"/>
    </row>
    <row r="189" spans="2:35" ht="29.25" customHeight="1" x14ac:dyDescent="0.25">
      <c r="B189" s="6">
        <v>100442</v>
      </c>
      <c r="C189" s="35" t="str">
        <f>IF(ISNA(VLOOKUP(FY17projects[[#This Row],[UPC]],public,2,FALSE)),IF(ISNA(VLOOKUP(FY17projects[[#This Row],[UPC]],data,2,FALSE)),"NOSYP","INSYP"),"PUBLIC")</f>
        <v>PUBLIC</v>
      </c>
      <c r="D189" s="3">
        <f>IFERROR(IFERROR(VLOOKUP(FY17projects[[#This Row],[UPC]],public,2,FALSE),VLOOKUP(FY17projects[[#This Row],[UPC]],data,2,FALSE)),"N/A")</f>
        <v>226</v>
      </c>
      <c r="E189" s="18">
        <f>IFERROR(IFERROR(VLOOKUP(FY17projects[[#This Row],[UPC]],public,3,FALSE),VLOOKUP(FY17projects[[#This Row],[UPC]],data,3,FALSE)),"N/A")</f>
        <v>1059484</v>
      </c>
      <c r="F189" s="27" t="str">
        <f>IF(FY17projects[[#This Row],[SYIP]]="PUBLIC",HYPERLINK(CONCATENATE("http://syip.virginiadot.org/Pages/lineitemDetails.aspx?syp_scenario_id=",D189,"&amp;line_item_id=",E189),"SYIP Details"),IF(FY17projects[[#This Row],[SYIP]]="INSYP","N/A","N/A"))</f>
        <v>SYIP Details</v>
      </c>
      <c r="G189" s="21" t="s">
        <v>713</v>
      </c>
      <c r="H189" s="6" t="s">
        <v>618</v>
      </c>
      <c r="I189" s="19" t="str">
        <f t="shared" si="4"/>
        <v>Sylvester.Okpala@VDOT.virginia.gov</v>
      </c>
      <c r="J189" s="21" t="s">
        <v>36</v>
      </c>
      <c r="K189" s="21" t="s">
        <v>714</v>
      </c>
      <c r="L189" s="20" t="s">
        <v>592</v>
      </c>
      <c r="M189" s="20" t="s">
        <v>603</v>
      </c>
      <c r="N189" s="20" t="s">
        <v>606</v>
      </c>
      <c r="O189" s="21" t="s">
        <v>604</v>
      </c>
      <c r="P189" s="21" t="s">
        <v>605</v>
      </c>
      <c r="Q189" s="20" t="s">
        <v>154</v>
      </c>
      <c r="R189" s="6" t="s">
        <v>12</v>
      </c>
      <c r="S189" s="20" t="str">
        <f t="shared" si="5"/>
        <v>Secondary</v>
      </c>
      <c r="T189" s="21" t="s">
        <v>715</v>
      </c>
      <c r="U189" s="21" t="s">
        <v>716</v>
      </c>
      <c r="V189" s="20">
        <v>0.28000000000000003</v>
      </c>
      <c r="W189" s="6" t="s">
        <v>15</v>
      </c>
      <c r="X189" s="20"/>
      <c r="Y189" s="20">
        <v>0.28000000000000003</v>
      </c>
      <c r="Z189" s="20"/>
      <c r="AA189" s="20">
        <v>0.28000000000000003</v>
      </c>
      <c r="AB189" s="20"/>
      <c r="AC189" s="20"/>
      <c r="AD189" s="20"/>
      <c r="AE189" s="20"/>
      <c r="AF189" s="20"/>
      <c r="AG189" s="20"/>
      <c r="AH189" s="20"/>
      <c r="AI189" s="20"/>
    </row>
    <row r="190" spans="2:35" ht="29.25" customHeight="1" x14ac:dyDescent="0.25">
      <c r="B190" s="6">
        <v>108039</v>
      </c>
      <c r="C190" s="36" t="str">
        <f>IF(ISNA(VLOOKUP(FY17projects[[#This Row],[UPC]],public,2,FALSE)),IF(ISNA(VLOOKUP(FY17projects[[#This Row],[UPC]],data,2,FALSE)),"NOSYP","INSYP"),"PUBLIC")</f>
        <v>NOSYP</v>
      </c>
      <c r="D190" s="3" t="str">
        <f>IFERROR(IFERROR(VLOOKUP(FY17projects[[#This Row],[UPC]],public,2,FALSE),VLOOKUP(FY17projects[[#This Row],[UPC]],data,2,FALSE)),"N/A")</f>
        <v>N/A</v>
      </c>
      <c r="E190" s="18" t="str">
        <f>IFERROR(IFERROR(VLOOKUP(FY17projects[[#This Row],[UPC]],public,3,FALSE),VLOOKUP(FY17projects[[#This Row],[UPC]],data,3,FALSE)),"N/A")</f>
        <v>N/A</v>
      </c>
      <c r="F190" s="27" t="str">
        <f>IF(FY17projects[[#This Row],[SYIP]]="PUBLIC",HYPERLINK(CONCATENATE("http://syip.virginiadot.org/Pages/lineitemDetails.aspx?syp_scenario_id=",D190,"&amp;line_item_id=",E190),"SYIP Details"),IF(FY17projects[[#This Row],[SYIP]]="INSYP","N/A","N/A"))</f>
        <v>N/A</v>
      </c>
      <c r="G190" s="8" t="s">
        <v>717</v>
      </c>
      <c r="H190" s="6" t="s">
        <v>610</v>
      </c>
      <c r="I190" s="7" t="str">
        <f t="shared" si="4"/>
        <v>randall.mckinney@VDOT.virginia.gov</v>
      </c>
      <c r="J190" s="8" t="s">
        <v>80</v>
      </c>
      <c r="K190" s="8" t="s">
        <v>718</v>
      </c>
      <c r="L190" s="6" t="s">
        <v>592</v>
      </c>
      <c r="M190" s="6" t="s">
        <v>719</v>
      </c>
      <c r="N190" s="6" t="s">
        <v>606</v>
      </c>
      <c r="O190" s="8" t="s">
        <v>8</v>
      </c>
      <c r="P190" s="8" t="s">
        <v>720</v>
      </c>
      <c r="Q190" s="6" t="s">
        <v>32</v>
      </c>
      <c r="R190" s="6" t="s">
        <v>24</v>
      </c>
      <c r="S190" s="6" t="str">
        <f t="shared" si="5"/>
        <v>Primary</v>
      </c>
      <c r="T190" s="8" t="s">
        <v>74</v>
      </c>
      <c r="U190" s="8" t="s">
        <v>74</v>
      </c>
      <c r="V190" s="6"/>
      <c r="W190" s="6"/>
      <c r="X190" s="6"/>
      <c r="Y190" s="6"/>
      <c r="Z190" s="6"/>
      <c r="AA190" s="6"/>
      <c r="AB190" s="6"/>
      <c r="AC190" s="6"/>
      <c r="AD190" s="6"/>
      <c r="AE190" s="6"/>
      <c r="AF190" s="6"/>
      <c r="AG190" s="6"/>
      <c r="AH190" s="6"/>
      <c r="AI190" s="20"/>
    </row>
    <row r="191" spans="2:35" ht="29.25" customHeight="1" x14ac:dyDescent="0.25">
      <c r="B191" s="6">
        <v>107319</v>
      </c>
      <c r="C191" s="35" t="str">
        <f>IF(ISNA(VLOOKUP(FY17projects[[#This Row],[UPC]],public,2,FALSE)),IF(ISNA(VLOOKUP(FY17projects[[#This Row],[UPC]],data,2,FALSE)),"NOSYP","INSYP"),"PUBLIC")</f>
        <v>INSYP</v>
      </c>
      <c r="D191" s="3">
        <f>IFERROR(IFERROR(VLOOKUP(FY17projects[[#This Row],[UPC]],public,2,FALSE),VLOOKUP(FY17projects[[#This Row],[UPC]],data,2,FALSE)),"N/A")</f>
        <v>236</v>
      </c>
      <c r="E191" s="18">
        <f>IFERROR(IFERROR(VLOOKUP(FY17projects[[#This Row],[UPC]],public,3,FALSE),VLOOKUP(FY17projects[[#This Row],[UPC]],data,3,FALSE)),"N/A")</f>
        <v>1436325</v>
      </c>
      <c r="F191" s="27" t="str">
        <f>IF(FY17projects[[#This Row],[SYIP]]="PUBLIC",HYPERLINK(CONCATENATE("http://syip.virginiadot.org/Pages/lineitemDetails.aspx?syp_scenario_id=",D191,"&amp;line_item_id=",E191),"SYIP Details"),IF(FY17projects[[#This Row],[SYIP]]="INSYP","N/A","N/A"))</f>
        <v>N/A</v>
      </c>
      <c r="G191" s="21" t="s">
        <v>721</v>
      </c>
      <c r="H191" s="6" t="s">
        <v>610</v>
      </c>
      <c r="I191" s="19" t="str">
        <f t="shared" si="4"/>
        <v>randall.mckinney@VDOT.virginia.gov</v>
      </c>
      <c r="J191" s="21" t="s">
        <v>80</v>
      </c>
      <c r="K191" s="21" t="s">
        <v>660</v>
      </c>
      <c r="L191" s="20" t="s">
        <v>592</v>
      </c>
      <c r="M191" s="20" t="s">
        <v>591</v>
      </c>
      <c r="N191" s="20"/>
      <c r="O191" s="21" t="s">
        <v>661</v>
      </c>
      <c r="P191" s="21"/>
      <c r="Q191" s="20" t="s">
        <v>82</v>
      </c>
      <c r="R191" s="6" t="s">
        <v>83</v>
      </c>
      <c r="S191" s="20" t="str">
        <f t="shared" si="5"/>
        <v>Interstate</v>
      </c>
      <c r="T191" s="21" t="s">
        <v>74</v>
      </c>
      <c r="U191" s="21" t="s">
        <v>74</v>
      </c>
      <c r="V191" s="20"/>
      <c r="W191" s="6"/>
      <c r="X191" s="20"/>
      <c r="Y191" s="20"/>
      <c r="Z191" s="20"/>
      <c r="AA191" s="20"/>
      <c r="AB191" s="20"/>
      <c r="AC191" s="20"/>
      <c r="AD191" s="20"/>
      <c r="AE191" s="20"/>
      <c r="AF191" s="20"/>
      <c r="AG191" s="20"/>
      <c r="AH191" s="20"/>
      <c r="AI191" s="20"/>
    </row>
    <row r="192" spans="2:35" ht="29.25" customHeight="1" x14ac:dyDescent="0.25">
      <c r="B192" s="6">
        <v>106830</v>
      </c>
      <c r="C192" s="35" t="str">
        <f>IF(ISNA(VLOOKUP(FY17projects[[#This Row],[UPC]],public,2,FALSE)),IF(ISNA(VLOOKUP(FY17projects[[#This Row],[UPC]],data,2,FALSE)),"NOSYP","INSYP"),"PUBLIC")</f>
        <v>INSYP</v>
      </c>
      <c r="D192" s="3">
        <f>IFERROR(IFERROR(VLOOKUP(FY17projects[[#This Row],[UPC]],public,2,FALSE),VLOOKUP(FY17projects[[#This Row],[UPC]],data,2,FALSE)),"N/A")</f>
        <v>236</v>
      </c>
      <c r="E192" s="18">
        <f>IFERROR(IFERROR(VLOOKUP(FY17projects[[#This Row],[UPC]],public,3,FALSE),VLOOKUP(FY17projects[[#This Row],[UPC]],data,3,FALSE)),"N/A")</f>
        <v>1436245</v>
      </c>
      <c r="F192" s="27" t="str">
        <f>IF(FY17projects[[#This Row],[SYIP]]="PUBLIC",HYPERLINK(CONCATENATE("http://syip.virginiadot.org/Pages/lineitemDetails.aspx?syp_scenario_id=",D192,"&amp;line_item_id=",E192),"SYIP Details"),IF(FY17projects[[#This Row],[SYIP]]="INSYP","N/A","N/A"))</f>
        <v>N/A</v>
      </c>
      <c r="G192" s="21" t="s">
        <v>722</v>
      </c>
      <c r="H192" s="6" t="s">
        <v>639</v>
      </c>
      <c r="I192" s="19" t="str">
        <f t="shared" si="4"/>
        <v>Robert.Ridgell@VDOT.virginia.gov</v>
      </c>
      <c r="J192" s="21" t="s">
        <v>4</v>
      </c>
      <c r="K192" s="21" t="s">
        <v>723</v>
      </c>
      <c r="L192" s="20" t="s">
        <v>592</v>
      </c>
      <c r="M192" s="20" t="s">
        <v>719</v>
      </c>
      <c r="N192" s="20" t="s">
        <v>606</v>
      </c>
      <c r="O192" s="21" t="s">
        <v>8</v>
      </c>
      <c r="P192" s="21" t="s">
        <v>720</v>
      </c>
      <c r="Q192" s="20" t="s">
        <v>32</v>
      </c>
      <c r="R192" s="6" t="s">
        <v>12</v>
      </c>
      <c r="S192" s="20" t="str">
        <f t="shared" si="5"/>
        <v>Secondary</v>
      </c>
      <c r="T192" s="21" t="s">
        <v>724</v>
      </c>
      <c r="U192" s="21" t="s">
        <v>725</v>
      </c>
      <c r="V192" s="20">
        <v>0.09</v>
      </c>
      <c r="W192" s="6" t="s">
        <v>15</v>
      </c>
      <c r="X192" s="20"/>
      <c r="Y192" s="20"/>
      <c r="Z192" s="20"/>
      <c r="AA192" s="20"/>
      <c r="AB192" s="20"/>
      <c r="AC192" s="20"/>
      <c r="AD192" s="20"/>
      <c r="AE192" s="20"/>
      <c r="AF192" s="20"/>
      <c r="AG192" s="20"/>
      <c r="AH192" s="20"/>
      <c r="AI192" s="20"/>
    </row>
    <row r="193" spans="2:35" ht="57.75" customHeight="1" x14ac:dyDescent="0.25">
      <c r="B193" s="6">
        <v>105832</v>
      </c>
      <c r="C193" s="35" t="str">
        <f>IF(ISNA(VLOOKUP(FY17projects[[#This Row],[UPC]],public,2,FALSE)),IF(ISNA(VLOOKUP(FY17projects[[#This Row],[UPC]],data,2,FALSE)),"NOSYP","INSYP"),"PUBLIC")</f>
        <v>PUBLIC</v>
      </c>
      <c r="D193" s="3">
        <f>IFERROR(IFERROR(VLOOKUP(FY17projects[[#This Row],[UPC]],public,2,FALSE),VLOOKUP(FY17projects[[#This Row],[UPC]],data,2,FALSE)),"N/A")</f>
        <v>226</v>
      </c>
      <c r="E193" s="18">
        <f>IFERROR(IFERROR(VLOOKUP(FY17projects[[#This Row],[UPC]],public,3,FALSE),VLOOKUP(FY17projects[[#This Row],[UPC]],data,3,FALSE)),"N/A")</f>
        <v>1369004</v>
      </c>
      <c r="F193" s="27" t="str">
        <f>IF(FY17projects[[#This Row],[SYIP]]="PUBLIC",HYPERLINK(CONCATENATE("http://syip.virginiadot.org/Pages/lineitemDetails.aspx?syp_scenario_id=",D193,"&amp;line_item_id=",E193),"SYIP Details"),IF(FY17projects[[#This Row],[SYIP]]="INSYP","N/A","N/A"))</f>
        <v>SYIP Details</v>
      </c>
      <c r="G193" s="21" t="s">
        <v>726</v>
      </c>
      <c r="H193" s="6" t="s">
        <v>727</v>
      </c>
      <c r="I193" s="19" t="str">
        <f t="shared" si="4"/>
        <v>Teresa.Gardner@VDOT.virginia.gov</v>
      </c>
      <c r="J193" s="21" t="s">
        <v>70</v>
      </c>
      <c r="K193" s="21" t="s">
        <v>728</v>
      </c>
      <c r="L193" s="20" t="s">
        <v>592</v>
      </c>
      <c r="M193" s="20" t="s">
        <v>591</v>
      </c>
      <c r="N193" s="20"/>
      <c r="O193" s="21" t="s">
        <v>661</v>
      </c>
      <c r="P193" s="21"/>
      <c r="Q193" s="20" t="s">
        <v>90</v>
      </c>
      <c r="R193" s="6" t="s">
        <v>24</v>
      </c>
      <c r="S193" s="20" t="str">
        <f t="shared" si="5"/>
        <v>Primary</v>
      </c>
      <c r="T193" s="21"/>
      <c r="U193" s="21" t="s">
        <v>187</v>
      </c>
      <c r="V193" s="20">
        <v>0</v>
      </c>
      <c r="W193" s="6" t="s">
        <v>15</v>
      </c>
      <c r="X193" s="20"/>
      <c r="Y193" s="20"/>
      <c r="Z193" s="20"/>
      <c r="AA193" s="20"/>
      <c r="AB193" s="20"/>
      <c r="AC193" s="20"/>
      <c r="AD193" s="20"/>
      <c r="AE193" s="20"/>
      <c r="AF193" s="20"/>
      <c r="AG193" s="20"/>
      <c r="AH193" s="20"/>
      <c r="AI193" s="20"/>
    </row>
    <row r="194" spans="2:35" ht="29.25" customHeight="1" x14ac:dyDescent="0.25">
      <c r="B194" s="6">
        <v>107330</v>
      </c>
      <c r="C194" s="36" t="str">
        <f>IF(ISNA(VLOOKUP(FY17projects[[#This Row],[UPC]],public,2,FALSE)),IF(ISNA(VLOOKUP(FY17projects[[#This Row],[UPC]],data,2,FALSE)),"NOSYP","INSYP"),"PUBLIC")</f>
        <v>NOSYP</v>
      </c>
      <c r="D194" s="3" t="str">
        <f>IFERROR(IFERROR(VLOOKUP(FY17projects[[#This Row],[UPC]],public,2,FALSE),VLOOKUP(FY17projects[[#This Row],[UPC]],data,2,FALSE)),"N/A")</f>
        <v>N/A</v>
      </c>
      <c r="E194" s="18" t="str">
        <f>IFERROR(IFERROR(VLOOKUP(FY17projects[[#This Row],[UPC]],public,3,FALSE),VLOOKUP(FY17projects[[#This Row],[UPC]],data,3,FALSE)),"N/A")</f>
        <v>N/A</v>
      </c>
      <c r="F194" s="27" t="str">
        <f>IF(FY17projects[[#This Row],[SYIP]]="PUBLIC",HYPERLINK(CONCATENATE("http://syip.virginiadot.org/Pages/lineitemDetails.aspx?syp_scenario_id=",D194,"&amp;line_item_id=",E194),"SYIP Details"),IF(FY17projects[[#This Row],[SYIP]]="INSYP","N/A","N/A"))</f>
        <v>N/A</v>
      </c>
      <c r="G194" s="8" t="s">
        <v>729</v>
      </c>
      <c r="H194" s="6" t="s">
        <v>589</v>
      </c>
      <c r="I194" s="7" t="str">
        <f t="shared" ref="I194:I257" si="6">HYPERLINK(CONCATENATE("mailto:",H194,"@VDOT.virginia.gov"),CONCATENATE(H194,"@VDOT.virginia.gov"))</f>
        <v>Gale.Dickerson@VDOT.virginia.gov</v>
      </c>
      <c r="J194" s="8" t="s">
        <v>80</v>
      </c>
      <c r="K194" s="8" t="s">
        <v>701</v>
      </c>
      <c r="L194" s="6" t="s">
        <v>592</v>
      </c>
      <c r="M194" s="6" t="s">
        <v>591</v>
      </c>
      <c r="N194" s="6"/>
      <c r="O194" s="8" t="s">
        <v>8</v>
      </c>
      <c r="P194" s="8"/>
      <c r="Q194" s="6" t="s">
        <v>23</v>
      </c>
      <c r="R194" s="6" t="s">
        <v>12</v>
      </c>
      <c r="S194" s="6" t="str">
        <f t="shared" ref="S194:S257" si="7">IF(R194="E","Enhancement",IF(R194="I","Interstate",IF(R194="N","Miscellaneous",IF(R194="P","Primary",IF(R194="T","Public Transportation",IF(R194="R","Rail",IF(R194="S","Secondary",IF(R194="U","Urban"))))))))</f>
        <v>Secondary</v>
      </c>
      <c r="T194" s="8" t="s">
        <v>74</v>
      </c>
      <c r="U194" s="8" t="s">
        <v>74</v>
      </c>
      <c r="V194" s="6"/>
      <c r="W194" s="6"/>
      <c r="X194" s="6"/>
      <c r="Y194" s="6"/>
      <c r="Z194" s="6"/>
      <c r="AA194" s="6"/>
      <c r="AB194" s="6"/>
      <c r="AC194" s="6"/>
      <c r="AD194" s="6"/>
      <c r="AE194" s="6"/>
      <c r="AF194" s="6"/>
      <c r="AG194" s="6"/>
      <c r="AH194" s="6"/>
      <c r="AI194" s="20"/>
    </row>
    <row r="195" spans="2:35" ht="29.25" customHeight="1" x14ac:dyDescent="0.25">
      <c r="B195" s="6">
        <v>107331</v>
      </c>
      <c r="C195" s="36" t="str">
        <f>IF(ISNA(VLOOKUP(FY17projects[[#This Row],[UPC]],public,2,FALSE)),IF(ISNA(VLOOKUP(FY17projects[[#This Row],[UPC]],data,2,FALSE)),"NOSYP","INSYP"),"PUBLIC")</f>
        <v>NOSYP</v>
      </c>
      <c r="D195" s="3" t="str">
        <f>IFERROR(IFERROR(VLOOKUP(FY17projects[[#This Row],[UPC]],public,2,FALSE),VLOOKUP(FY17projects[[#This Row],[UPC]],data,2,FALSE)),"N/A")</f>
        <v>N/A</v>
      </c>
      <c r="E195" s="18" t="str">
        <f>IFERROR(IFERROR(VLOOKUP(FY17projects[[#This Row],[UPC]],public,3,FALSE),VLOOKUP(FY17projects[[#This Row],[UPC]],data,3,FALSE)),"N/A")</f>
        <v>N/A</v>
      </c>
      <c r="F195" s="27" t="str">
        <f>IF(FY17projects[[#This Row],[SYIP]]="PUBLIC",HYPERLINK(CONCATENATE("http://syip.virginiadot.org/Pages/lineitemDetails.aspx?syp_scenario_id=",D195,"&amp;line_item_id=",E195),"SYIP Details"),IF(FY17projects[[#This Row],[SYIP]]="INSYP","N/A","N/A"))</f>
        <v>N/A</v>
      </c>
      <c r="G195" s="8" t="s">
        <v>730</v>
      </c>
      <c r="H195" s="6" t="s">
        <v>589</v>
      </c>
      <c r="I195" s="7" t="str">
        <f t="shared" si="6"/>
        <v>Gale.Dickerson@VDOT.virginia.gov</v>
      </c>
      <c r="J195" s="8" t="s">
        <v>80</v>
      </c>
      <c r="K195" s="8" t="s">
        <v>590</v>
      </c>
      <c r="L195" s="6" t="s">
        <v>592</v>
      </c>
      <c r="M195" s="6" t="s">
        <v>591</v>
      </c>
      <c r="N195" s="6"/>
      <c r="O195" s="8" t="s">
        <v>8</v>
      </c>
      <c r="P195" s="8"/>
      <c r="Q195" s="6" t="s">
        <v>421</v>
      </c>
      <c r="R195" s="6" t="s">
        <v>12</v>
      </c>
      <c r="S195" s="6" t="str">
        <f t="shared" si="7"/>
        <v>Secondary</v>
      </c>
      <c r="T195" s="8" t="s">
        <v>74</v>
      </c>
      <c r="U195" s="8" t="s">
        <v>74</v>
      </c>
      <c r="V195" s="6"/>
      <c r="W195" s="6"/>
      <c r="X195" s="6"/>
      <c r="Y195" s="6"/>
      <c r="Z195" s="6"/>
      <c r="AA195" s="6"/>
      <c r="AB195" s="6"/>
      <c r="AC195" s="6"/>
      <c r="AD195" s="6"/>
      <c r="AE195" s="6"/>
      <c r="AF195" s="6"/>
      <c r="AG195" s="6"/>
      <c r="AH195" s="6"/>
      <c r="AI195" s="20"/>
    </row>
    <row r="196" spans="2:35" ht="29.25" customHeight="1" x14ac:dyDescent="0.25">
      <c r="B196" s="6">
        <v>108166</v>
      </c>
      <c r="C196" s="35" t="str">
        <f>IF(ISNA(VLOOKUP(FY17projects[[#This Row],[UPC]],public,2,FALSE)),IF(ISNA(VLOOKUP(FY17projects[[#This Row],[UPC]],data,2,FALSE)),"NOSYP","INSYP"),"PUBLIC")</f>
        <v>INSYP</v>
      </c>
      <c r="D196" s="3">
        <f>IFERROR(IFERROR(VLOOKUP(FY17projects[[#This Row],[UPC]],public,2,FALSE),VLOOKUP(FY17projects[[#This Row],[UPC]],data,2,FALSE)),"N/A")</f>
        <v>236</v>
      </c>
      <c r="E196" s="18">
        <f>IFERROR(IFERROR(VLOOKUP(FY17projects[[#This Row],[UPC]],public,3,FALSE),VLOOKUP(FY17projects[[#This Row],[UPC]],data,3,FALSE)),"N/A")</f>
        <v>1427860</v>
      </c>
      <c r="F196" s="27" t="str">
        <f>IF(FY17projects[[#This Row],[SYIP]]="PUBLIC",HYPERLINK(CONCATENATE("http://syip.virginiadot.org/Pages/lineitemDetails.aspx?syp_scenario_id=",D196,"&amp;line_item_id=",E196),"SYIP Details"),IF(FY17projects[[#This Row],[SYIP]]="INSYP","N/A","N/A"))</f>
        <v>N/A</v>
      </c>
      <c r="G196" s="21" t="s">
        <v>731</v>
      </c>
      <c r="H196" s="6" t="s">
        <v>642</v>
      </c>
      <c r="I196" s="19" t="str">
        <f t="shared" si="6"/>
        <v>Robin.Tatum@VDOT.virginia.gov</v>
      </c>
      <c r="J196" s="21" t="s">
        <v>36</v>
      </c>
      <c r="K196" s="21" t="s">
        <v>732</v>
      </c>
      <c r="L196" s="20" t="s">
        <v>592</v>
      </c>
      <c r="M196" s="20" t="s">
        <v>733</v>
      </c>
      <c r="N196" s="20" t="s">
        <v>646</v>
      </c>
      <c r="O196" s="21" t="s">
        <v>8</v>
      </c>
      <c r="P196" s="21" t="s">
        <v>734</v>
      </c>
      <c r="Q196" s="20" t="s">
        <v>11</v>
      </c>
      <c r="R196" s="6" t="s">
        <v>12</v>
      </c>
      <c r="S196" s="20" t="str">
        <f t="shared" si="7"/>
        <v>Secondary</v>
      </c>
      <c r="T196" s="21" t="s">
        <v>735</v>
      </c>
      <c r="U196" s="21" t="s">
        <v>736</v>
      </c>
      <c r="V196" s="20">
        <v>0.2</v>
      </c>
      <c r="W196" s="6" t="s">
        <v>15</v>
      </c>
      <c r="X196" s="20"/>
      <c r="Y196" s="20"/>
      <c r="Z196" s="20"/>
      <c r="AA196" s="20"/>
      <c r="AB196" s="20"/>
      <c r="AC196" s="20"/>
      <c r="AD196" s="20"/>
      <c r="AE196" s="20"/>
      <c r="AF196" s="20"/>
      <c r="AG196" s="20"/>
      <c r="AH196" s="20"/>
      <c r="AI196" s="20"/>
    </row>
    <row r="197" spans="2:35" ht="15" customHeight="1" x14ac:dyDescent="0.25">
      <c r="B197" s="6">
        <v>107326</v>
      </c>
      <c r="C197" s="35" t="str">
        <f>IF(ISNA(VLOOKUP(FY17projects[[#This Row],[UPC]],public,2,FALSE)),IF(ISNA(VLOOKUP(FY17projects[[#This Row],[UPC]],data,2,FALSE)),"NOSYP","INSYP"),"PUBLIC")</f>
        <v>INSYP</v>
      </c>
      <c r="D197" s="3">
        <f>IFERROR(IFERROR(VLOOKUP(FY17projects[[#This Row],[UPC]],public,2,FALSE),VLOOKUP(FY17projects[[#This Row],[UPC]],data,2,FALSE)),"N/A")</f>
        <v>236</v>
      </c>
      <c r="E197" s="18">
        <f>IFERROR(IFERROR(VLOOKUP(FY17projects[[#This Row],[UPC]],public,3,FALSE),VLOOKUP(FY17projects[[#This Row],[UPC]],data,3,FALSE)),"N/A")</f>
        <v>1436332</v>
      </c>
      <c r="F197" s="27" t="str">
        <f>IF(FY17projects[[#This Row],[SYIP]]="PUBLIC",HYPERLINK(CONCATENATE("http://syip.virginiadot.org/Pages/lineitemDetails.aspx?syp_scenario_id=",D197,"&amp;line_item_id=",E197),"SYIP Details"),IF(FY17projects[[#This Row],[SYIP]]="INSYP","N/A","N/A"))</f>
        <v>N/A</v>
      </c>
      <c r="G197" s="21" t="s">
        <v>737</v>
      </c>
      <c r="H197" s="6" t="s">
        <v>639</v>
      </c>
      <c r="I197" s="19" t="str">
        <f t="shared" si="6"/>
        <v>Robert.Ridgell@VDOT.virginia.gov</v>
      </c>
      <c r="J197" s="21" t="s">
        <v>80</v>
      </c>
      <c r="K197" s="21" t="s">
        <v>668</v>
      </c>
      <c r="L197" s="20" t="s">
        <v>592</v>
      </c>
      <c r="M197" s="20" t="s">
        <v>591</v>
      </c>
      <c r="N197" s="20"/>
      <c r="O197" s="21" t="s">
        <v>8</v>
      </c>
      <c r="P197" s="21"/>
      <c r="Q197" s="20" t="s">
        <v>90</v>
      </c>
      <c r="R197" s="6" t="s">
        <v>24</v>
      </c>
      <c r="S197" s="20" t="str">
        <f t="shared" si="7"/>
        <v>Primary</v>
      </c>
      <c r="T197" s="21" t="s">
        <v>74</v>
      </c>
      <c r="U197" s="21" t="s">
        <v>74</v>
      </c>
      <c r="V197" s="20"/>
      <c r="W197" s="6"/>
      <c r="X197" s="20"/>
      <c r="Y197" s="20"/>
      <c r="Z197" s="20"/>
      <c r="AA197" s="20"/>
      <c r="AB197" s="20"/>
      <c r="AC197" s="20"/>
      <c r="AD197" s="20"/>
      <c r="AE197" s="20"/>
      <c r="AF197" s="20"/>
      <c r="AG197" s="20"/>
      <c r="AH197" s="20"/>
      <c r="AI197" s="20"/>
    </row>
    <row r="198" spans="2:35" ht="29.25" customHeight="1" x14ac:dyDescent="0.25">
      <c r="B198" s="6">
        <v>107327</v>
      </c>
      <c r="C198" s="35" t="str">
        <f>IF(ISNA(VLOOKUP(FY17projects[[#This Row],[UPC]],public,2,FALSE)),IF(ISNA(VLOOKUP(FY17projects[[#This Row],[UPC]],data,2,FALSE)),"NOSYP","INSYP"),"PUBLIC")</f>
        <v>INSYP</v>
      </c>
      <c r="D198" s="3">
        <f>IFERROR(IFERROR(VLOOKUP(FY17projects[[#This Row],[UPC]],public,2,FALSE),VLOOKUP(FY17projects[[#This Row],[UPC]],data,2,FALSE)),"N/A")</f>
        <v>236</v>
      </c>
      <c r="E198" s="18">
        <f>IFERROR(IFERROR(VLOOKUP(FY17projects[[#This Row],[UPC]],public,3,FALSE),VLOOKUP(FY17projects[[#This Row],[UPC]],data,3,FALSE)),"N/A")</f>
        <v>1436333</v>
      </c>
      <c r="F198" s="27" t="str">
        <f>IF(FY17projects[[#This Row],[SYIP]]="PUBLIC",HYPERLINK(CONCATENATE("http://syip.virginiadot.org/Pages/lineitemDetails.aspx?syp_scenario_id=",D198,"&amp;line_item_id=",E198),"SYIP Details"),IF(FY17projects[[#This Row],[SYIP]]="INSYP","N/A","N/A"))</f>
        <v>N/A</v>
      </c>
      <c r="G198" s="21" t="s">
        <v>738</v>
      </c>
      <c r="H198" s="6" t="s">
        <v>639</v>
      </c>
      <c r="I198" s="19" t="str">
        <f t="shared" si="6"/>
        <v>Robert.Ridgell@VDOT.virginia.gov</v>
      </c>
      <c r="J198" s="21" t="s">
        <v>80</v>
      </c>
      <c r="K198" s="21" t="s">
        <v>590</v>
      </c>
      <c r="L198" s="20" t="s">
        <v>592</v>
      </c>
      <c r="M198" s="20" t="s">
        <v>591</v>
      </c>
      <c r="N198" s="20"/>
      <c r="O198" s="21" t="s">
        <v>8</v>
      </c>
      <c r="P198" s="21"/>
      <c r="Q198" s="20" t="s">
        <v>23</v>
      </c>
      <c r="R198" s="6" t="s">
        <v>12</v>
      </c>
      <c r="S198" s="20" t="str">
        <f t="shared" si="7"/>
        <v>Secondary</v>
      </c>
      <c r="T198" s="21" t="s">
        <v>74</v>
      </c>
      <c r="U198" s="21" t="s">
        <v>74</v>
      </c>
      <c r="V198" s="20"/>
      <c r="W198" s="6"/>
      <c r="X198" s="20"/>
      <c r="Y198" s="20"/>
      <c r="Z198" s="20"/>
      <c r="AA198" s="20"/>
      <c r="AB198" s="20"/>
      <c r="AC198" s="20"/>
      <c r="AD198" s="20"/>
      <c r="AE198" s="20"/>
      <c r="AF198" s="20"/>
      <c r="AG198" s="20"/>
      <c r="AH198" s="20"/>
      <c r="AI198" s="20"/>
    </row>
    <row r="199" spans="2:35" ht="29.25" customHeight="1" x14ac:dyDescent="0.25">
      <c r="B199" s="6">
        <v>107328</v>
      </c>
      <c r="C199" s="35" t="str">
        <f>IF(ISNA(VLOOKUP(FY17projects[[#This Row],[UPC]],public,2,FALSE)),IF(ISNA(VLOOKUP(FY17projects[[#This Row],[UPC]],data,2,FALSE)),"NOSYP","INSYP"),"PUBLIC")</f>
        <v>INSYP</v>
      </c>
      <c r="D199" s="3">
        <f>IFERROR(IFERROR(VLOOKUP(FY17projects[[#This Row],[UPC]],public,2,FALSE),VLOOKUP(FY17projects[[#This Row],[UPC]],data,2,FALSE)),"N/A")</f>
        <v>236</v>
      </c>
      <c r="E199" s="18">
        <f>IFERROR(IFERROR(VLOOKUP(FY17projects[[#This Row],[UPC]],public,3,FALSE),VLOOKUP(FY17projects[[#This Row],[UPC]],data,3,FALSE)),"N/A")</f>
        <v>1436334</v>
      </c>
      <c r="F199" s="27" t="str">
        <f>IF(FY17projects[[#This Row],[SYIP]]="PUBLIC",HYPERLINK(CONCATENATE("http://syip.virginiadot.org/Pages/lineitemDetails.aspx?syp_scenario_id=",D199,"&amp;line_item_id=",E199),"SYIP Details"),IF(FY17projects[[#This Row],[SYIP]]="INSYP","N/A","N/A"))</f>
        <v>N/A</v>
      </c>
      <c r="G199" s="21" t="s">
        <v>739</v>
      </c>
      <c r="H199" s="6" t="s">
        <v>639</v>
      </c>
      <c r="I199" s="19" t="str">
        <f t="shared" si="6"/>
        <v>Robert.Ridgell@VDOT.virginia.gov</v>
      </c>
      <c r="J199" s="21" t="s">
        <v>80</v>
      </c>
      <c r="K199" s="21" t="s">
        <v>701</v>
      </c>
      <c r="L199" s="20" t="s">
        <v>592</v>
      </c>
      <c r="M199" s="20" t="s">
        <v>591</v>
      </c>
      <c r="N199" s="20"/>
      <c r="O199" s="21" t="s">
        <v>8</v>
      </c>
      <c r="P199" s="21"/>
      <c r="Q199" s="20" t="s">
        <v>421</v>
      </c>
      <c r="R199" s="6" t="s">
        <v>12</v>
      </c>
      <c r="S199" s="20" t="str">
        <f t="shared" si="7"/>
        <v>Secondary</v>
      </c>
      <c r="T199" s="21" t="s">
        <v>74</v>
      </c>
      <c r="U199" s="21" t="s">
        <v>74</v>
      </c>
      <c r="V199" s="20"/>
      <c r="W199" s="6"/>
      <c r="X199" s="20"/>
      <c r="Y199" s="20"/>
      <c r="Z199" s="20"/>
      <c r="AA199" s="20"/>
      <c r="AB199" s="20"/>
      <c r="AC199" s="20"/>
      <c r="AD199" s="20"/>
      <c r="AE199" s="20"/>
      <c r="AF199" s="20"/>
      <c r="AG199" s="20"/>
      <c r="AH199" s="20"/>
      <c r="AI199" s="20"/>
    </row>
    <row r="200" spans="2:35" ht="29.25" customHeight="1" x14ac:dyDescent="0.25">
      <c r="B200" s="6">
        <v>105974</v>
      </c>
      <c r="C200" s="36" t="str">
        <f>IF(ISNA(VLOOKUP(FY17projects[[#This Row],[UPC]],public,2,FALSE)),IF(ISNA(VLOOKUP(FY17projects[[#This Row],[UPC]],data,2,FALSE)),"NOSYP","INSYP"),"PUBLIC")</f>
        <v>NOSYP</v>
      </c>
      <c r="D200" s="3" t="str">
        <f>IFERROR(IFERROR(VLOOKUP(FY17projects[[#This Row],[UPC]],public,2,FALSE),VLOOKUP(FY17projects[[#This Row],[UPC]],data,2,FALSE)),"N/A")</f>
        <v>N/A</v>
      </c>
      <c r="E200" s="18" t="str">
        <f>IFERROR(IFERROR(VLOOKUP(FY17projects[[#This Row],[UPC]],public,3,FALSE),VLOOKUP(FY17projects[[#This Row],[UPC]],data,3,FALSE)),"N/A")</f>
        <v>N/A</v>
      </c>
      <c r="F200" s="27" t="str">
        <f>IF(FY17projects[[#This Row],[SYIP]]="PUBLIC",HYPERLINK(CONCATENATE("http://syip.virginiadot.org/Pages/lineitemDetails.aspx?syp_scenario_id=",D200,"&amp;line_item_id=",E200),"SYIP Details"),IF(FY17projects[[#This Row],[SYIP]]="INSYP","N/A","N/A"))</f>
        <v>N/A</v>
      </c>
      <c r="G200" s="8" t="s">
        <v>740</v>
      </c>
      <c r="H200" s="6" t="s">
        <v>741</v>
      </c>
      <c r="I200" s="7" t="str">
        <f t="shared" si="6"/>
        <v>Deneka.Gary@VDOT.virginia.gov</v>
      </c>
      <c r="J200" s="8" t="s">
        <v>80</v>
      </c>
      <c r="K200" s="8" t="s">
        <v>742</v>
      </c>
      <c r="L200" s="6" t="s">
        <v>592</v>
      </c>
      <c r="M200" s="6" t="s">
        <v>743</v>
      </c>
      <c r="N200" s="6" t="s">
        <v>597</v>
      </c>
      <c r="O200" s="8" t="s">
        <v>8</v>
      </c>
      <c r="P200" s="8" t="s">
        <v>744</v>
      </c>
      <c r="Q200" s="6" t="s">
        <v>90</v>
      </c>
      <c r="R200" s="6" t="s">
        <v>24</v>
      </c>
      <c r="S200" s="6" t="str">
        <f t="shared" si="7"/>
        <v>Primary</v>
      </c>
      <c r="T200" s="8" t="s">
        <v>74</v>
      </c>
      <c r="U200" s="8" t="s">
        <v>74</v>
      </c>
      <c r="V200" s="6"/>
      <c r="W200" s="6"/>
      <c r="X200" s="6"/>
      <c r="Y200" s="6"/>
      <c r="Z200" s="6"/>
      <c r="AA200" s="6"/>
      <c r="AB200" s="6"/>
      <c r="AC200" s="6"/>
      <c r="AD200" s="6"/>
      <c r="AE200" s="6"/>
      <c r="AF200" s="6"/>
      <c r="AG200" s="6"/>
      <c r="AH200" s="6"/>
      <c r="AI200" s="20"/>
    </row>
    <row r="201" spans="2:35" ht="15" customHeight="1" x14ac:dyDescent="0.25">
      <c r="B201" s="6">
        <v>108167</v>
      </c>
      <c r="C201" s="35" t="str">
        <f>IF(ISNA(VLOOKUP(FY17projects[[#This Row],[UPC]],public,2,FALSE)),IF(ISNA(VLOOKUP(FY17projects[[#This Row],[UPC]],data,2,FALSE)),"NOSYP","INSYP"),"PUBLIC")</f>
        <v>INSYP</v>
      </c>
      <c r="D201" s="3">
        <f>IFERROR(IFERROR(VLOOKUP(FY17projects[[#This Row],[UPC]],public,2,FALSE),VLOOKUP(FY17projects[[#This Row],[UPC]],data,2,FALSE)),"N/A")</f>
        <v>236</v>
      </c>
      <c r="E201" s="18">
        <f>IFERROR(IFERROR(VLOOKUP(FY17projects[[#This Row],[UPC]],public,3,FALSE),VLOOKUP(FY17projects[[#This Row],[UPC]],data,3,FALSE)),"N/A")</f>
        <v>1427896</v>
      </c>
      <c r="F201" s="27" t="str">
        <f>IF(FY17projects[[#This Row],[SYIP]]="PUBLIC",HYPERLINK(CONCATENATE("http://syip.virginiadot.org/Pages/lineitemDetails.aspx?syp_scenario_id=",D201,"&amp;line_item_id=",E201),"SYIP Details"),IF(FY17projects[[#This Row],[SYIP]]="INSYP","N/A","N/A"))</f>
        <v>N/A</v>
      </c>
      <c r="G201" s="21" t="s">
        <v>731</v>
      </c>
      <c r="H201" s="6" t="s">
        <v>642</v>
      </c>
      <c r="I201" s="19" t="str">
        <f t="shared" si="6"/>
        <v>Robin.Tatum@VDOT.virginia.gov</v>
      </c>
      <c r="J201" s="21" t="s">
        <v>36</v>
      </c>
      <c r="K201" s="21" t="s">
        <v>745</v>
      </c>
      <c r="L201" s="20" t="s">
        <v>592</v>
      </c>
      <c r="M201" s="20" t="s">
        <v>746</v>
      </c>
      <c r="N201" s="20" t="s">
        <v>646</v>
      </c>
      <c r="O201" s="21" t="s">
        <v>8</v>
      </c>
      <c r="P201" s="21" t="s">
        <v>747</v>
      </c>
      <c r="Q201" s="20" t="s">
        <v>11</v>
      </c>
      <c r="R201" s="6" t="s">
        <v>12</v>
      </c>
      <c r="S201" s="20" t="str">
        <f t="shared" si="7"/>
        <v>Secondary</v>
      </c>
      <c r="T201" s="21" t="s">
        <v>748</v>
      </c>
      <c r="U201" s="21" t="s">
        <v>749</v>
      </c>
      <c r="V201" s="20">
        <v>0.45</v>
      </c>
      <c r="W201" s="6" t="s">
        <v>15</v>
      </c>
      <c r="X201" s="20"/>
      <c r="Y201" s="20"/>
      <c r="Z201" s="20"/>
      <c r="AA201" s="20"/>
      <c r="AB201" s="20"/>
      <c r="AC201" s="20"/>
      <c r="AD201" s="20"/>
      <c r="AE201" s="20"/>
      <c r="AF201" s="20"/>
      <c r="AG201" s="20"/>
      <c r="AH201" s="20"/>
      <c r="AI201" s="20"/>
    </row>
    <row r="202" spans="2:35" ht="15" customHeight="1" x14ac:dyDescent="0.25">
      <c r="B202" s="6">
        <v>105719</v>
      </c>
      <c r="C202" s="35" t="str">
        <f>IF(ISNA(VLOOKUP(FY17projects[[#This Row],[UPC]],public,2,FALSE)),IF(ISNA(VLOOKUP(FY17projects[[#This Row],[UPC]],data,2,FALSE)),"NOSYP","INSYP"),"PUBLIC")</f>
        <v>PUBLIC</v>
      </c>
      <c r="D202" s="3">
        <f>IFERROR(IFERROR(VLOOKUP(FY17projects[[#This Row],[UPC]],public,2,FALSE),VLOOKUP(FY17projects[[#This Row],[UPC]],data,2,FALSE)),"N/A")</f>
        <v>226</v>
      </c>
      <c r="E202" s="18">
        <f>IFERROR(IFERROR(VLOOKUP(FY17projects[[#This Row],[UPC]],public,3,FALSE),VLOOKUP(FY17projects[[#This Row],[UPC]],data,3,FALSE)),"N/A")</f>
        <v>1335114</v>
      </c>
      <c r="F202" s="27" t="str">
        <f>IF(FY17projects[[#This Row],[SYIP]]="PUBLIC",HYPERLINK(CONCATENATE("http://syip.virginiadot.org/Pages/lineitemDetails.aspx?syp_scenario_id=",D202,"&amp;line_item_id=",E202),"SYIP Details"),IF(FY17projects[[#This Row],[SYIP]]="INSYP","N/A","N/A"))</f>
        <v>SYIP Details</v>
      </c>
      <c r="G202" s="21" t="s">
        <v>750</v>
      </c>
      <c r="H202" s="6" t="s">
        <v>751</v>
      </c>
      <c r="I202" s="19" t="str">
        <f t="shared" si="6"/>
        <v>Clyde.Hathaway@VDOT.virginia.gov</v>
      </c>
      <c r="J202" s="21" t="s">
        <v>80</v>
      </c>
      <c r="K202" s="21" t="s">
        <v>752</v>
      </c>
      <c r="L202" s="20" t="s">
        <v>592</v>
      </c>
      <c r="M202" s="20" t="s">
        <v>644</v>
      </c>
      <c r="N202" s="20" t="s">
        <v>646</v>
      </c>
      <c r="O202" s="21" t="s">
        <v>8</v>
      </c>
      <c r="P202" s="21" t="s">
        <v>645</v>
      </c>
      <c r="Q202" s="20" t="s">
        <v>11</v>
      </c>
      <c r="R202" s="6" t="s">
        <v>12</v>
      </c>
      <c r="S202" s="20" t="str">
        <f t="shared" si="7"/>
        <v>Secondary</v>
      </c>
      <c r="T202" s="21" t="s">
        <v>74</v>
      </c>
      <c r="U202" s="21" t="s">
        <v>74</v>
      </c>
      <c r="V202" s="20">
        <v>0.14000000000000001</v>
      </c>
      <c r="W202" s="6" t="s">
        <v>15</v>
      </c>
      <c r="X202" s="20"/>
      <c r="Y202" s="20"/>
      <c r="Z202" s="20"/>
      <c r="AA202" s="20"/>
      <c r="AB202" s="20">
        <v>0.14000000000000001</v>
      </c>
      <c r="AC202" s="20"/>
      <c r="AD202" s="20"/>
      <c r="AE202" s="20"/>
      <c r="AF202" s="20"/>
      <c r="AG202" s="20"/>
      <c r="AH202" s="20"/>
      <c r="AI202" s="20"/>
    </row>
    <row r="203" spans="2:35" ht="15" customHeight="1" x14ac:dyDescent="0.25">
      <c r="B203" s="6">
        <v>105720</v>
      </c>
      <c r="C203" s="35" t="str">
        <f>IF(ISNA(VLOOKUP(FY17projects[[#This Row],[UPC]],public,2,FALSE)),IF(ISNA(VLOOKUP(FY17projects[[#This Row],[UPC]],data,2,FALSE)),"NOSYP","INSYP"),"PUBLIC")</f>
        <v>PUBLIC</v>
      </c>
      <c r="D203" s="3">
        <f>IFERROR(IFERROR(VLOOKUP(FY17projects[[#This Row],[UPC]],public,2,FALSE),VLOOKUP(FY17projects[[#This Row],[UPC]],data,2,FALSE)),"N/A")</f>
        <v>226</v>
      </c>
      <c r="E203" s="18">
        <f>IFERROR(IFERROR(VLOOKUP(FY17projects[[#This Row],[UPC]],public,3,FALSE),VLOOKUP(FY17projects[[#This Row],[UPC]],data,3,FALSE)),"N/A")</f>
        <v>1335115</v>
      </c>
      <c r="F203" s="27" t="str">
        <f>IF(FY17projects[[#This Row],[SYIP]]="PUBLIC",HYPERLINK(CONCATENATE("http://syip.virginiadot.org/Pages/lineitemDetails.aspx?syp_scenario_id=",D203,"&amp;line_item_id=",E203),"SYIP Details"),IF(FY17projects[[#This Row],[SYIP]]="INSYP","N/A","N/A"))</f>
        <v>SYIP Details</v>
      </c>
      <c r="G203" s="21" t="s">
        <v>753</v>
      </c>
      <c r="H203" s="6" t="s">
        <v>751</v>
      </c>
      <c r="I203" s="19" t="str">
        <f t="shared" si="6"/>
        <v>Clyde.Hathaway@VDOT.virginia.gov</v>
      </c>
      <c r="J203" s="21" t="s">
        <v>80</v>
      </c>
      <c r="K203" s="21" t="s">
        <v>754</v>
      </c>
      <c r="L203" s="20" t="s">
        <v>592</v>
      </c>
      <c r="M203" s="20" t="s">
        <v>644</v>
      </c>
      <c r="N203" s="20" t="s">
        <v>646</v>
      </c>
      <c r="O203" s="21" t="s">
        <v>8</v>
      </c>
      <c r="P203" s="21" t="s">
        <v>645</v>
      </c>
      <c r="Q203" s="20" t="s">
        <v>11</v>
      </c>
      <c r="R203" s="6" t="s">
        <v>12</v>
      </c>
      <c r="S203" s="20" t="str">
        <f t="shared" si="7"/>
        <v>Secondary</v>
      </c>
      <c r="T203" s="21" t="s">
        <v>755</v>
      </c>
      <c r="U203" s="21" t="s">
        <v>756</v>
      </c>
      <c r="V203" s="20">
        <v>0.05</v>
      </c>
      <c r="W203" s="6" t="s">
        <v>15</v>
      </c>
      <c r="X203" s="20"/>
      <c r="Y203" s="20"/>
      <c r="Z203" s="20"/>
      <c r="AA203" s="20"/>
      <c r="AB203" s="20">
        <v>0.05</v>
      </c>
      <c r="AC203" s="20"/>
      <c r="AD203" s="20"/>
      <c r="AE203" s="20"/>
      <c r="AF203" s="20"/>
      <c r="AG203" s="20"/>
      <c r="AH203" s="20"/>
      <c r="AI203" s="20"/>
    </row>
    <row r="204" spans="2:35" ht="29.25" customHeight="1" x14ac:dyDescent="0.25">
      <c r="B204" s="6">
        <v>107195</v>
      </c>
      <c r="C204" s="35" t="str">
        <f>IF(ISNA(VLOOKUP(FY17projects[[#This Row],[UPC]],public,2,FALSE)),IF(ISNA(VLOOKUP(FY17projects[[#This Row],[UPC]],data,2,FALSE)),"NOSYP","INSYP"),"PUBLIC")</f>
        <v>PUBLIC</v>
      </c>
      <c r="D204" s="3">
        <f>IFERROR(IFERROR(VLOOKUP(FY17projects[[#This Row],[UPC]],public,2,FALSE),VLOOKUP(FY17projects[[#This Row],[UPC]],data,2,FALSE)),"N/A")</f>
        <v>226</v>
      </c>
      <c r="E204" s="18">
        <f>IFERROR(IFERROR(VLOOKUP(FY17projects[[#This Row],[UPC]],public,3,FALSE),VLOOKUP(FY17projects[[#This Row],[UPC]],data,3,FALSE)),"N/A")</f>
        <v>1419030</v>
      </c>
      <c r="F204" s="27" t="str">
        <f>IF(FY17projects[[#This Row],[SYIP]]="PUBLIC",HYPERLINK(CONCATENATE("http://syip.virginiadot.org/Pages/lineitemDetails.aspx?syp_scenario_id=",D204,"&amp;line_item_id=",E204),"SYIP Details"),IF(FY17projects[[#This Row],[SYIP]]="INSYP","N/A","N/A"))</f>
        <v>SYIP Details</v>
      </c>
      <c r="G204" s="21" t="s">
        <v>757</v>
      </c>
      <c r="H204" s="6" t="s">
        <v>751</v>
      </c>
      <c r="I204" s="19" t="str">
        <f t="shared" si="6"/>
        <v>Clyde.Hathaway@VDOT.virginia.gov</v>
      </c>
      <c r="J204" s="21" t="s">
        <v>80</v>
      </c>
      <c r="K204" s="21" t="s">
        <v>758</v>
      </c>
      <c r="L204" s="20" t="s">
        <v>592</v>
      </c>
      <c r="M204" s="20" t="s">
        <v>644</v>
      </c>
      <c r="N204" s="20" t="s">
        <v>646</v>
      </c>
      <c r="O204" s="21" t="s">
        <v>8</v>
      </c>
      <c r="P204" s="21" t="s">
        <v>645</v>
      </c>
      <c r="Q204" s="20" t="s">
        <v>11</v>
      </c>
      <c r="R204" s="6" t="s">
        <v>12</v>
      </c>
      <c r="S204" s="20" t="str">
        <f t="shared" si="7"/>
        <v>Secondary</v>
      </c>
      <c r="T204" s="21" t="s">
        <v>759</v>
      </c>
      <c r="U204" s="21" t="s">
        <v>760</v>
      </c>
      <c r="V204" s="20">
        <v>0.08</v>
      </c>
      <c r="W204" s="6" t="s">
        <v>15</v>
      </c>
      <c r="X204" s="20"/>
      <c r="Y204" s="20"/>
      <c r="Z204" s="20"/>
      <c r="AA204" s="20"/>
      <c r="AB204" s="20"/>
      <c r="AC204" s="20"/>
      <c r="AD204" s="20"/>
      <c r="AE204" s="20"/>
      <c r="AF204" s="20"/>
      <c r="AG204" s="20"/>
      <c r="AH204" s="20"/>
      <c r="AI204" s="20"/>
    </row>
    <row r="205" spans="2:35" ht="15" customHeight="1" x14ac:dyDescent="0.25">
      <c r="B205" s="6">
        <v>107138</v>
      </c>
      <c r="C205" s="35" t="str">
        <f>IF(ISNA(VLOOKUP(FY17projects[[#This Row],[UPC]],public,2,FALSE)),IF(ISNA(VLOOKUP(FY17projects[[#This Row],[UPC]],data,2,FALSE)),"NOSYP","INSYP"),"PUBLIC")</f>
        <v>PUBLIC</v>
      </c>
      <c r="D205" s="3">
        <f>IFERROR(IFERROR(VLOOKUP(FY17projects[[#This Row],[UPC]],public,2,FALSE),VLOOKUP(FY17projects[[#This Row],[UPC]],data,2,FALSE)),"N/A")</f>
        <v>226</v>
      </c>
      <c r="E205" s="18">
        <f>IFERROR(IFERROR(VLOOKUP(FY17projects[[#This Row],[UPC]],public,3,FALSE),VLOOKUP(FY17projects[[#This Row],[UPC]],data,3,FALSE)),"N/A")</f>
        <v>1419083</v>
      </c>
      <c r="F205" s="27" t="str">
        <f>IF(FY17projects[[#This Row],[SYIP]]="PUBLIC",HYPERLINK(CONCATENATE("http://syip.virginiadot.org/Pages/lineitemDetails.aspx?syp_scenario_id=",D205,"&amp;line_item_id=",E205),"SYIP Details"),IF(FY17projects[[#This Row],[SYIP]]="INSYP","N/A","N/A"))</f>
        <v>SYIP Details</v>
      </c>
      <c r="G205" s="21" t="s">
        <v>761</v>
      </c>
      <c r="H205" s="6" t="s">
        <v>650</v>
      </c>
      <c r="I205" s="19" t="str">
        <f t="shared" si="6"/>
        <v>Richard.Spurlock@VDOT.virginia.gov</v>
      </c>
      <c r="J205" s="21" t="s">
        <v>80</v>
      </c>
      <c r="K205" s="21" t="s">
        <v>762</v>
      </c>
      <c r="L205" s="20" t="s">
        <v>592</v>
      </c>
      <c r="M205" s="20" t="s">
        <v>592</v>
      </c>
      <c r="N205" s="20" t="s">
        <v>606</v>
      </c>
      <c r="O205" s="21" t="s">
        <v>620</v>
      </c>
      <c r="P205" s="21" t="s">
        <v>621</v>
      </c>
      <c r="Q205" s="20" t="s">
        <v>312</v>
      </c>
      <c r="R205" s="6" t="s">
        <v>155</v>
      </c>
      <c r="S205" s="20" t="str">
        <f t="shared" si="7"/>
        <v>Urban</v>
      </c>
      <c r="T205" s="21" t="s">
        <v>763</v>
      </c>
      <c r="U205" s="21" t="s">
        <v>764</v>
      </c>
      <c r="V205" s="20">
        <v>0.42</v>
      </c>
      <c r="W205" s="6" t="s">
        <v>15</v>
      </c>
      <c r="X205" s="20"/>
      <c r="Y205" s="20">
        <v>0.42</v>
      </c>
      <c r="Z205" s="20"/>
      <c r="AA205" s="20"/>
      <c r="AB205" s="20"/>
      <c r="AC205" s="20" t="s">
        <v>2895</v>
      </c>
      <c r="AD205" s="20"/>
      <c r="AE205" s="20"/>
      <c r="AF205" s="20"/>
      <c r="AG205" s="20"/>
      <c r="AH205" s="20"/>
      <c r="AI205" s="20"/>
    </row>
    <row r="206" spans="2:35" ht="29.25" customHeight="1" x14ac:dyDescent="0.25">
      <c r="B206" s="6">
        <v>2103</v>
      </c>
      <c r="C206" s="35" t="str">
        <f>IF(ISNA(VLOOKUP(FY17projects[[#This Row],[UPC]],public,2,FALSE)),IF(ISNA(VLOOKUP(FY17projects[[#This Row],[UPC]],data,2,FALSE)),"NOSYP","INSYP"),"PUBLIC")</f>
        <v>INSYP</v>
      </c>
      <c r="D206" s="3">
        <f>IFERROR(IFERROR(VLOOKUP(FY17projects[[#This Row],[UPC]],public,2,FALSE),VLOOKUP(FY17projects[[#This Row],[UPC]],data,2,FALSE)),"N/A")</f>
        <v>236</v>
      </c>
      <c r="E206" s="18">
        <f>IFERROR(IFERROR(VLOOKUP(FY17projects[[#This Row],[UPC]],public,3,FALSE),VLOOKUP(FY17projects[[#This Row],[UPC]],data,3,FALSE)),"N/A")</f>
        <v>186023</v>
      </c>
      <c r="F206" s="27" t="str">
        <f>IF(FY17projects[[#This Row],[SYIP]]="PUBLIC",HYPERLINK(CONCATENATE("http://syip.virginiadot.org/Pages/lineitemDetails.aspx?syp_scenario_id=",D206,"&amp;line_item_id=",E206),"SYIP Details"),IF(FY17projects[[#This Row],[SYIP]]="INSYP","N/A","N/A"))</f>
        <v>N/A</v>
      </c>
      <c r="G206" s="21" t="s">
        <v>765</v>
      </c>
      <c r="H206" s="6" t="s">
        <v>639</v>
      </c>
      <c r="I206" s="19" t="str">
        <f t="shared" si="6"/>
        <v>Robert.Ridgell@VDOT.virginia.gov</v>
      </c>
      <c r="J206" s="21" t="s">
        <v>36</v>
      </c>
      <c r="K206" s="21" t="s">
        <v>766</v>
      </c>
      <c r="L206" s="20" t="s">
        <v>592</v>
      </c>
      <c r="M206" s="20" t="s">
        <v>644</v>
      </c>
      <c r="N206" s="20" t="s">
        <v>646</v>
      </c>
      <c r="O206" s="21" t="s">
        <v>8</v>
      </c>
      <c r="P206" s="21" t="s">
        <v>645</v>
      </c>
      <c r="Q206" s="20" t="s">
        <v>32</v>
      </c>
      <c r="R206" s="6" t="s">
        <v>12</v>
      </c>
      <c r="S206" s="20" t="str">
        <f t="shared" si="7"/>
        <v>Secondary</v>
      </c>
      <c r="T206" s="21" t="s">
        <v>767</v>
      </c>
      <c r="U206" s="21" t="s">
        <v>768</v>
      </c>
      <c r="V206" s="20">
        <v>0.13300000000000001</v>
      </c>
      <c r="W206" s="6" t="s">
        <v>15</v>
      </c>
      <c r="X206" s="20"/>
      <c r="Y206" s="20"/>
      <c r="Z206" s="20"/>
      <c r="AA206" s="20"/>
      <c r="AB206" s="20"/>
      <c r="AC206" s="20"/>
      <c r="AD206" s="20"/>
      <c r="AE206" s="20"/>
      <c r="AF206" s="20"/>
      <c r="AG206" s="20"/>
      <c r="AH206" s="20"/>
      <c r="AI206" s="20"/>
    </row>
    <row r="207" spans="2:35" ht="43.5" customHeight="1" x14ac:dyDescent="0.25">
      <c r="B207" s="6">
        <v>99176</v>
      </c>
      <c r="C207" s="36" t="str">
        <f>IF(ISNA(VLOOKUP(FY17projects[[#This Row],[UPC]],public,2,FALSE)),IF(ISNA(VLOOKUP(FY17projects[[#This Row],[UPC]],data,2,FALSE)),"NOSYP","INSYP"),"PUBLIC")</f>
        <v>NOSYP</v>
      </c>
      <c r="D207" s="3" t="str">
        <f>IFERROR(IFERROR(VLOOKUP(FY17projects[[#This Row],[UPC]],public,2,FALSE),VLOOKUP(FY17projects[[#This Row],[UPC]],data,2,FALSE)),"N/A")</f>
        <v>N/A</v>
      </c>
      <c r="E207" s="18" t="str">
        <f>IFERROR(IFERROR(VLOOKUP(FY17projects[[#This Row],[UPC]],public,3,FALSE),VLOOKUP(FY17projects[[#This Row],[UPC]],data,3,FALSE)),"N/A")</f>
        <v>N/A</v>
      </c>
      <c r="F207" s="27" t="str">
        <f>IF(FY17projects[[#This Row],[SYIP]]="PUBLIC",HYPERLINK(CONCATENATE("http://syip.virginiadot.org/Pages/lineitemDetails.aspx?syp_scenario_id=",D207,"&amp;line_item_id=",E207),"SYIP Details"),IF(FY17projects[[#This Row],[SYIP]]="INSYP","N/A","N/A"))</f>
        <v>N/A</v>
      </c>
      <c r="G207" s="8" t="s">
        <v>769</v>
      </c>
      <c r="H207" s="6" t="s">
        <v>770</v>
      </c>
      <c r="I207" s="7" t="str">
        <f t="shared" si="6"/>
        <v>Fulton.deLamorton@VDOT.virginia.gov</v>
      </c>
      <c r="J207" s="8" t="s">
        <v>428</v>
      </c>
      <c r="K207" s="8" t="s">
        <v>771</v>
      </c>
      <c r="L207" s="6" t="s">
        <v>592</v>
      </c>
      <c r="M207" s="6" t="s">
        <v>746</v>
      </c>
      <c r="N207" s="6" t="s">
        <v>646</v>
      </c>
      <c r="O207" s="8" t="s">
        <v>8</v>
      </c>
      <c r="P207" s="8" t="s">
        <v>747</v>
      </c>
      <c r="Q207" s="6" t="s">
        <v>11</v>
      </c>
      <c r="R207" s="6" t="s">
        <v>12</v>
      </c>
      <c r="S207" s="6" t="str">
        <f t="shared" si="7"/>
        <v>Secondary</v>
      </c>
      <c r="T207" s="8"/>
      <c r="U207" s="8" t="s">
        <v>772</v>
      </c>
      <c r="V207" s="6"/>
      <c r="W207" s="6"/>
      <c r="X207" s="6"/>
      <c r="Y207" s="6"/>
      <c r="Z207" s="6">
        <v>0.64</v>
      </c>
      <c r="AA207" s="6"/>
      <c r="AB207" s="6"/>
      <c r="AC207" s="6"/>
      <c r="AD207" s="6"/>
      <c r="AE207" s="6"/>
      <c r="AF207" s="6"/>
      <c r="AG207" s="6"/>
      <c r="AH207" s="6"/>
      <c r="AI207" s="20"/>
    </row>
    <row r="208" spans="2:35" ht="29.25" customHeight="1" x14ac:dyDescent="0.25">
      <c r="B208" s="6">
        <v>104689</v>
      </c>
      <c r="C208" s="35" t="str">
        <f>IF(ISNA(VLOOKUP(FY17projects[[#This Row],[UPC]],public,2,FALSE)),IF(ISNA(VLOOKUP(FY17projects[[#This Row],[UPC]],data,2,FALSE)),"NOSYP","INSYP"),"PUBLIC")</f>
        <v>PUBLIC</v>
      </c>
      <c r="D208" s="3">
        <f>IFERROR(IFERROR(VLOOKUP(FY17projects[[#This Row],[UPC]],public,2,FALSE),VLOOKUP(FY17projects[[#This Row],[UPC]],data,2,FALSE)),"N/A")</f>
        <v>226</v>
      </c>
      <c r="E208" s="18">
        <f>IFERROR(IFERROR(VLOOKUP(FY17projects[[#This Row],[UPC]],public,3,FALSE),VLOOKUP(FY17projects[[#This Row],[UPC]],data,3,FALSE)),"N/A")</f>
        <v>1262489</v>
      </c>
      <c r="F208" s="27" t="str">
        <f>IF(FY17projects[[#This Row],[SYIP]]="PUBLIC",HYPERLINK(CONCATENATE("http://syip.virginiadot.org/Pages/lineitemDetails.aspx?syp_scenario_id=",D208,"&amp;line_item_id=",E208),"SYIP Details"),IF(FY17projects[[#This Row],[SYIP]]="INSYP","N/A","N/A"))</f>
        <v>SYIP Details</v>
      </c>
      <c r="G208" s="21" t="s">
        <v>773</v>
      </c>
      <c r="H208" s="6" t="s">
        <v>639</v>
      </c>
      <c r="I208" s="19" t="str">
        <f t="shared" si="6"/>
        <v>Robert.Ridgell@VDOT.virginia.gov</v>
      </c>
      <c r="J208" s="21" t="s">
        <v>70</v>
      </c>
      <c r="K208" s="21" t="s">
        <v>774</v>
      </c>
      <c r="L208" s="20" t="s">
        <v>592</v>
      </c>
      <c r="M208" s="20" t="s">
        <v>746</v>
      </c>
      <c r="N208" s="20" t="s">
        <v>646</v>
      </c>
      <c r="O208" s="21" t="s">
        <v>8</v>
      </c>
      <c r="P208" s="21" t="s">
        <v>747</v>
      </c>
      <c r="Q208" s="20" t="s">
        <v>90</v>
      </c>
      <c r="R208" s="6" t="s">
        <v>24</v>
      </c>
      <c r="S208" s="20" t="str">
        <f t="shared" si="7"/>
        <v>Primary</v>
      </c>
      <c r="T208" s="21" t="s">
        <v>775</v>
      </c>
      <c r="U208" s="21" t="s">
        <v>776</v>
      </c>
      <c r="V208" s="20">
        <v>3.95E-2</v>
      </c>
      <c r="W208" s="6" t="s">
        <v>15</v>
      </c>
      <c r="X208" s="20"/>
      <c r="Y208" s="20">
        <v>3.95E-2</v>
      </c>
      <c r="Z208" s="20"/>
      <c r="AA208" s="20"/>
      <c r="AB208" s="20"/>
      <c r="AC208" s="20" t="s">
        <v>2912</v>
      </c>
      <c r="AD208" s="20"/>
      <c r="AE208" s="20"/>
      <c r="AF208" s="20"/>
      <c r="AG208" s="20"/>
      <c r="AH208" s="20"/>
      <c r="AI208" s="20"/>
    </row>
    <row r="209" spans="2:35" ht="15" customHeight="1" x14ac:dyDescent="0.25">
      <c r="B209" s="6">
        <v>87922</v>
      </c>
      <c r="C209" s="36" t="str">
        <f>IF(ISNA(VLOOKUP(FY17projects[[#This Row],[UPC]],public,2,FALSE)),IF(ISNA(VLOOKUP(FY17projects[[#This Row],[UPC]],data,2,FALSE)),"NOSYP","INSYP"),"PUBLIC")</f>
        <v>INSYP</v>
      </c>
      <c r="D209" s="3">
        <f>IFERROR(IFERROR(VLOOKUP(FY17projects[[#This Row],[UPC]],public,2,FALSE),VLOOKUP(FY17projects[[#This Row],[UPC]],data,2,FALSE)),"N/A")</f>
        <v>202</v>
      </c>
      <c r="E209" s="18">
        <f>IFERROR(IFERROR(VLOOKUP(FY17projects[[#This Row],[UPC]],public,3,FALSE),VLOOKUP(FY17projects[[#This Row],[UPC]],data,3,FALSE)),"N/A")</f>
        <v>523373</v>
      </c>
      <c r="F209" s="27" t="str">
        <f>IF(FY17projects[[#This Row],[SYIP]]="PUBLIC",HYPERLINK(CONCATENATE("http://syip.virginiadot.org/Pages/lineitemDetails.aspx?syp_scenario_id=",D209,"&amp;line_item_id=",E209),"SYIP Details"),IF(FY17projects[[#This Row],[SYIP]]="INSYP","N/A","N/A"))</f>
        <v>N/A</v>
      </c>
      <c r="G209" s="8" t="s">
        <v>777</v>
      </c>
      <c r="H209" s="6" t="s">
        <v>751</v>
      </c>
      <c r="I209" s="7" t="str">
        <f t="shared" si="6"/>
        <v>Clyde.Hathaway@VDOT.virginia.gov</v>
      </c>
      <c r="J209" s="8" t="s">
        <v>778</v>
      </c>
      <c r="K209" s="8" t="s">
        <v>779</v>
      </c>
      <c r="L209" s="6" t="s">
        <v>592</v>
      </c>
      <c r="M209" s="6" t="s">
        <v>780</v>
      </c>
      <c r="N209" s="6" t="s">
        <v>646</v>
      </c>
      <c r="O209" s="8" t="s">
        <v>8</v>
      </c>
      <c r="P209" s="8" t="s">
        <v>781</v>
      </c>
      <c r="Q209" s="6" t="s">
        <v>11</v>
      </c>
      <c r="R209" s="6" t="s">
        <v>12</v>
      </c>
      <c r="S209" s="6" t="str">
        <f t="shared" si="7"/>
        <v>Secondary</v>
      </c>
      <c r="T209" s="8" t="s">
        <v>782</v>
      </c>
      <c r="U209" s="8" t="s">
        <v>783</v>
      </c>
      <c r="V209" s="6">
        <v>0.1</v>
      </c>
      <c r="W209" s="6" t="s">
        <v>15</v>
      </c>
      <c r="X209" s="6"/>
      <c r="Y209" s="6"/>
      <c r="Z209" s="6"/>
      <c r="AA209" s="6"/>
      <c r="AB209" s="6"/>
      <c r="AC209" s="6"/>
      <c r="AD209" s="6"/>
      <c r="AE209" s="6"/>
      <c r="AF209" s="6"/>
      <c r="AG209" s="6"/>
      <c r="AH209" s="6"/>
      <c r="AI209" s="20"/>
    </row>
    <row r="210" spans="2:35" ht="86.25" customHeight="1" x14ac:dyDescent="0.25">
      <c r="B210" s="6">
        <v>100624</v>
      </c>
      <c r="C210" s="36" t="str">
        <f>IF(ISNA(VLOOKUP(FY17projects[[#This Row],[UPC]],public,2,FALSE)),IF(ISNA(VLOOKUP(FY17projects[[#This Row],[UPC]],data,2,FALSE)),"NOSYP","INSYP"),"PUBLIC")</f>
        <v>PUBLIC</v>
      </c>
      <c r="D210" s="3">
        <f>IFERROR(IFERROR(VLOOKUP(FY17projects[[#This Row],[UPC]],public,2,FALSE),VLOOKUP(FY17projects[[#This Row],[UPC]],data,2,FALSE)),"N/A")</f>
        <v>213</v>
      </c>
      <c r="E210" s="18">
        <f>IFERROR(IFERROR(VLOOKUP(FY17projects[[#This Row],[UPC]],public,3,FALSE),VLOOKUP(FY17projects[[#This Row],[UPC]],data,3,FALSE)),"N/A")</f>
        <v>1059835</v>
      </c>
      <c r="F210" s="27" t="str">
        <f>IF(FY17projects[[#This Row],[SYIP]]="PUBLIC",HYPERLINK(CONCATENATE("http://syip.virginiadot.org/Pages/lineitemDetails.aspx?syp_scenario_id=",D210,"&amp;line_item_id=",E210),"SYIP Details"),IF(FY17projects[[#This Row],[SYIP]]="INSYP","N/A","N/A"))</f>
        <v>SYIP Details</v>
      </c>
      <c r="G210" s="8" t="s">
        <v>784</v>
      </c>
      <c r="H210" s="6" t="s">
        <v>785</v>
      </c>
      <c r="I210" s="7" t="str">
        <f t="shared" si="6"/>
        <v>Greg.Tkac@VDOT.virginia.gov</v>
      </c>
      <c r="J210" s="8" t="s">
        <v>85</v>
      </c>
      <c r="K210" s="8" t="s">
        <v>786</v>
      </c>
      <c r="L210" s="6" t="s">
        <v>592</v>
      </c>
      <c r="M210" s="6" t="s">
        <v>787</v>
      </c>
      <c r="N210" s="6" t="s">
        <v>597</v>
      </c>
      <c r="O210" s="8" t="s">
        <v>788</v>
      </c>
      <c r="P210" s="8" t="s">
        <v>789</v>
      </c>
      <c r="Q210" s="6" t="s">
        <v>154</v>
      </c>
      <c r="R210" s="6" t="s">
        <v>12</v>
      </c>
      <c r="S210" s="6" t="str">
        <f t="shared" si="7"/>
        <v>Secondary</v>
      </c>
      <c r="T210" s="8" t="s">
        <v>790</v>
      </c>
      <c r="U210" s="8" t="s">
        <v>791</v>
      </c>
      <c r="V210" s="6">
        <v>1.76</v>
      </c>
      <c r="W210" s="6" t="s">
        <v>15</v>
      </c>
      <c r="X210" s="6"/>
      <c r="Y210" s="6"/>
      <c r="Z210" s="6"/>
      <c r="AA210" s="6"/>
      <c r="AB210" s="6"/>
      <c r="AC210" s="6"/>
      <c r="AD210" s="6"/>
      <c r="AE210" s="6"/>
      <c r="AF210" s="6"/>
      <c r="AG210" s="6"/>
      <c r="AH210" s="6"/>
      <c r="AI210" s="20"/>
    </row>
    <row r="211" spans="2:35" ht="57.75" customHeight="1" x14ac:dyDescent="0.25">
      <c r="B211" s="6">
        <v>100451</v>
      </c>
      <c r="C211" s="35" t="str">
        <f>IF(ISNA(VLOOKUP(FY17projects[[#This Row],[UPC]],public,2,FALSE)),IF(ISNA(VLOOKUP(FY17projects[[#This Row],[UPC]],data,2,FALSE)),"NOSYP","INSYP"),"PUBLIC")</f>
        <v>PUBLIC</v>
      </c>
      <c r="D211" s="3">
        <f>IFERROR(IFERROR(VLOOKUP(FY17projects[[#This Row],[UPC]],public,2,FALSE),VLOOKUP(FY17projects[[#This Row],[UPC]],data,2,FALSE)),"N/A")</f>
        <v>226</v>
      </c>
      <c r="E211" s="18">
        <f>IFERROR(IFERROR(VLOOKUP(FY17projects[[#This Row],[UPC]],public,3,FALSE),VLOOKUP(FY17projects[[#This Row],[UPC]],data,3,FALSE)),"N/A")</f>
        <v>1323374</v>
      </c>
      <c r="F211" s="27" t="str">
        <f>IF(FY17projects[[#This Row],[SYIP]]="PUBLIC",HYPERLINK(CONCATENATE("http://syip.virginiadot.org/Pages/lineitemDetails.aspx?syp_scenario_id=",D211,"&amp;line_item_id=",E211),"SYIP Details"),IF(FY17projects[[#This Row],[SYIP]]="INSYP","N/A","N/A"))</f>
        <v>SYIP Details</v>
      </c>
      <c r="G211" s="21" t="s">
        <v>792</v>
      </c>
      <c r="H211" s="6" t="s">
        <v>650</v>
      </c>
      <c r="I211" s="19" t="str">
        <f t="shared" si="6"/>
        <v>Richard.Spurlock@VDOT.virginia.gov</v>
      </c>
      <c r="J211" s="21" t="s">
        <v>279</v>
      </c>
      <c r="K211" s="21" t="s">
        <v>793</v>
      </c>
      <c r="L211" s="20" t="s">
        <v>592</v>
      </c>
      <c r="M211" s="20" t="s">
        <v>592</v>
      </c>
      <c r="N211" s="20" t="s">
        <v>606</v>
      </c>
      <c r="O211" s="21" t="s">
        <v>620</v>
      </c>
      <c r="P211" s="21" t="s">
        <v>621</v>
      </c>
      <c r="Q211" s="20" t="s">
        <v>272</v>
      </c>
      <c r="R211" s="6" t="s">
        <v>155</v>
      </c>
      <c r="S211" s="20" t="str">
        <f t="shared" si="7"/>
        <v>Urban</v>
      </c>
      <c r="T211" s="21" t="s">
        <v>794</v>
      </c>
      <c r="U211" s="21" t="s">
        <v>795</v>
      </c>
      <c r="V211" s="20">
        <v>3.39</v>
      </c>
      <c r="W211" s="6" t="s">
        <v>15</v>
      </c>
      <c r="X211" s="20"/>
      <c r="Y211" s="20"/>
      <c r="Z211" s="20"/>
      <c r="AA211" s="20"/>
      <c r="AB211" s="20"/>
      <c r="AC211" s="20"/>
      <c r="AD211" s="20"/>
      <c r="AE211" s="20"/>
      <c r="AF211" s="20"/>
      <c r="AG211" s="20"/>
      <c r="AH211" s="20"/>
      <c r="AI211" s="20"/>
    </row>
    <row r="212" spans="2:35" ht="43.5" customHeight="1" x14ac:dyDescent="0.25">
      <c r="B212" s="6">
        <v>109459</v>
      </c>
      <c r="C212" s="35" t="str">
        <f>IF(ISNA(VLOOKUP(FY17projects[[#This Row],[UPC]],public,2,FALSE)),IF(ISNA(VLOOKUP(FY17projects[[#This Row],[UPC]],data,2,FALSE)),"NOSYP","INSYP"),"PUBLIC")</f>
        <v>PUBLIC</v>
      </c>
      <c r="D212" s="3">
        <f>IFERROR(IFERROR(VLOOKUP(FY17projects[[#This Row],[UPC]],public,2,FALSE),VLOOKUP(FY17projects[[#This Row],[UPC]],data,2,FALSE)),"N/A")</f>
        <v>233</v>
      </c>
      <c r="E212" s="18">
        <f>IFERROR(IFERROR(VLOOKUP(FY17projects[[#This Row],[UPC]],public,3,FALSE),VLOOKUP(FY17projects[[#This Row],[UPC]],data,3,FALSE)),"N/A")</f>
        <v>1459233</v>
      </c>
      <c r="F212" s="27" t="str">
        <f>IF(FY17projects[[#This Row],[SYIP]]="PUBLIC",HYPERLINK(CONCATENATE("http://syip.virginiadot.org/Pages/lineitemDetails.aspx?syp_scenario_id=",D212,"&amp;line_item_id=",E212),"SYIP Details"),IF(FY17projects[[#This Row],[SYIP]]="INSYP","N/A","N/A"))</f>
        <v>SYIP Details</v>
      </c>
      <c r="G212" s="21" t="s">
        <v>796</v>
      </c>
      <c r="H212" s="6" t="s">
        <v>650</v>
      </c>
      <c r="I212" s="19" t="str">
        <f t="shared" si="6"/>
        <v>Richard.Spurlock@VDOT.virginia.gov</v>
      </c>
      <c r="J212" s="21" t="s">
        <v>36</v>
      </c>
      <c r="K212" s="21" t="s">
        <v>797</v>
      </c>
      <c r="L212" s="20" t="s">
        <v>592</v>
      </c>
      <c r="M212" s="20" t="s">
        <v>592</v>
      </c>
      <c r="N212" s="20" t="s">
        <v>606</v>
      </c>
      <c r="O212" s="21" t="s">
        <v>620</v>
      </c>
      <c r="P212" s="21" t="s">
        <v>621</v>
      </c>
      <c r="Q212" s="20" t="s">
        <v>312</v>
      </c>
      <c r="R212" s="6" t="s">
        <v>155</v>
      </c>
      <c r="S212" s="20" t="str">
        <f t="shared" si="7"/>
        <v>Urban</v>
      </c>
      <c r="T212" s="21" t="s">
        <v>798</v>
      </c>
      <c r="U212" s="21" t="s">
        <v>799</v>
      </c>
      <c r="V212" s="20">
        <v>0.64800000000000002</v>
      </c>
      <c r="W212" s="6" t="s">
        <v>15</v>
      </c>
      <c r="X212" s="20"/>
      <c r="Y212" s="20"/>
      <c r="Z212" s="20"/>
      <c r="AA212" s="20"/>
      <c r="AB212" s="20"/>
      <c r="AC212" s="20"/>
      <c r="AD212" s="20"/>
      <c r="AE212" s="20"/>
      <c r="AF212" s="20"/>
      <c r="AG212" s="20"/>
      <c r="AH212" s="20"/>
      <c r="AI212" s="20"/>
    </row>
    <row r="213" spans="2:35" ht="43.5" customHeight="1" x14ac:dyDescent="0.25">
      <c r="B213" s="6">
        <v>109460</v>
      </c>
      <c r="C213" s="35" t="str">
        <f>IF(ISNA(VLOOKUP(FY17projects[[#This Row],[UPC]],public,2,FALSE)),IF(ISNA(VLOOKUP(FY17projects[[#This Row],[UPC]],data,2,FALSE)),"NOSYP","INSYP"),"PUBLIC")</f>
        <v>PUBLIC</v>
      </c>
      <c r="D213" s="3">
        <f>IFERROR(IFERROR(VLOOKUP(FY17projects[[#This Row],[UPC]],public,2,FALSE),VLOOKUP(FY17projects[[#This Row],[UPC]],data,2,FALSE)),"N/A")</f>
        <v>233</v>
      </c>
      <c r="E213" s="18">
        <f>IFERROR(IFERROR(VLOOKUP(FY17projects[[#This Row],[UPC]],public,3,FALSE),VLOOKUP(FY17projects[[#This Row],[UPC]],data,3,FALSE)),"N/A")</f>
        <v>1459232</v>
      </c>
      <c r="F213" s="27" t="str">
        <f>IF(FY17projects[[#This Row],[SYIP]]="PUBLIC",HYPERLINK(CONCATENATE("http://syip.virginiadot.org/Pages/lineitemDetails.aspx?syp_scenario_id=",D213,"&amp;line_item_id=",E213),"SYIP Details"),IF(FY17projects[[#This Row],[SYIP]]="INSYP","N/A","N/A"))</f>
        <v>SYIP Details</v>
      </c>
      <c r="G213" s="21" t="s">
        <v>800</v>
      </c>
      <c r="H213" s="6" t="s">
        <v>650</v>
      </c>
      <c r="I213" s="19" t="str">
        <f t="shared" si="6"/>
        <v>Richard.Spurlock@VDOT.virginia.gov</v>
      </c>
      <c r="J213" s="21" t="s">
        <v>36</v>
      </c>
      <c r="K213" s="21" t="s">
        <v>801</v>
      </c>
      <c r="L213" s="20" t="s">
        <v>592</v>
      </c>
      <c r="M213" s="20" t="s">
        <v>592</v>
      </c>
      <c r="N213" s="20" t="s">
        <v>606</v>
      </c>
      <c r="O213" s="21" t="s">
        <v>620</v>
      </c>
      <c r="P213" s="21" t="s">
        <v>621</v>
      </c>
      <c r="Q213" s="20" t="s">
        <v>548</v>
      </c>
      <c r="R213" s="6" t="s">
        <v>155</v>
      </c>
      <c r="S213" s="20" t="str">
        <f t="shared" si="7"/>
        <v>Urban</v>
      </c>
      <c r="T213" s="21" t="s">
        <v>802</v>
      </c>
      <c r="U213" s="21" t="s">
        <v>803</v>
      </c>
      <c r="V213" s="20">
        <v>0.35199999999999998</v>
      </c>
      <c r="W213" s="6" t="s">
        <v>15</v>
      </c>
      <c r="X213" s="20"/>
      <c r="Y213" s="20"/>
      <c r="Z213" s="20"/>
      <c r="AA213" s="20"/>
      <c r="AB213" s="20"/>
      <c r="AC213" s="20"/>
      <c r="AD213" s="20"/>
      <c r="AE213" s="20"/>
      <c r="AF213" s="20"/>
      <c r="AG213" s="20"/>
      <c r="AH213" s="20"/>
      <c r="AI213" s="20"/>
    </row>
    <row r="214" spans="2:35" ht="43.5" customHeight="1" x14ac:dyDescent="0.25">
      <c r="B214" s="6">
        <v>109081</v>
      </c>
      <c r="C214" s="35" t="str">
        <f>IF(ISNA(VLOOKUP(FY17projects[[#This Row],[UPC]],public,2,FALSE)),IF(ISNA(VLOOKUP(FY17projects[[#This Row],[UPC]],data,2,FALSE)),"NOSYP","INSYP"),"PUBLIC")</f>
        <v>INSYP</v>
      </c>
      <c r="D214" s="3">
        <f>IFERROR(IFERROR(VLOOKUP(FY17projects[[#This Row],[UPC]],public,2,FALSE),VLOOKUP(FY17projects[[#This Row],[UPC]],data,2,FALSE)),"N/A")</f>
        <v>236</v>
      </c>
      <c r="E214" s="18">
        <f>IFERROR(IFERROR(VLOOKUP(FY17projects[[#This Row],[UPC]],public,3,FALSE),VLOOKUP(FY17projects[[#This Row],[UPC]],data,3,FALSE)),"N/A")</f>
        <v>1451499</v>
      </c>
      <c r="F214" s="27" t="str">
        <f>IF(FY17projects[[#This Row],[SYIP]]="PUBLIC",HYPERLINK(CONCATENATE("http://syip.virginiadot.org/Pages/lineitemDetails.aspx?syp_scenario_id=",D214,"&amp;line_item_id=",E214),"SYIP Details"),IF(FY17projects[[#This Row],[SYIP]]="INSYP","N/A","N/A"))</f>
        <v>N/A</v>
      </c>
      <c r="G214" s="21" t="s">
        <v>804</v>
      </c>
      <c r="H214" s="6" t="s">
        <v>650</v>
      </c>
      <c r="I214" s="19" t="str">
        <f t="shared" si="6"/>
        <v>Richard.Spurlock@VDOT.virginia.gov</v>
      </c>
      <c r="J214" s="21" t="s">
        <v>4</v>
      </c>
      <c r="K214" s="21" t="s">
        <v>805</v>
      </c>
      <c r="L214" s="20" t="s">
        <v>592</v>
      </c>
      <c r="M214" s="20" t="s">
        <v>719</v>
      </c>
      <c r="N214" s="20" t="s">
        <v>606</v>
      </c>
      <c r="O214" s="21" t="s">
        <v>8</v>
      </c>
      <c r="P214" s="21" t="s">
        <v>720</v>
      </c>
      <c r="Q214" s="20" t="s">
        <v>32</v>
      </c>
      <c r="R214" s="6" t="s">
        <v>12</v>
      </c>
      <c r="S214" s="20" t="str">
        <f t="shared" si="7"/>
        <v>Secondary</v>
      </c>
      <c r="T214" s="21" t="s">
        <v>806</v>
      </c>
      <c r="U214" s="21" t="s">
        <v>807</v>
      </c>
      <c r="V214" s="20">
        <v>0.1</v>
      </c>
      <c r="W214" s="6" t="s">
        <v>15</v>
      </c>
      <c r="X214" s="20"/>
      <c r="Y214" s="20"/>
      <c r="Z214" s="20"/>
      <c r="AA214" s="20"/>
      <c r="AB214" s="20"/>
      <c r="AC214" s="20"/>
      <c r="AD214" s="20"/>
      <c r="AE214" s="20"/>
      <c r="AF214" s="20"/>
      <c r="AG214" s="20"/>
      <c r="AH214" s="20"/>
      <c r="AI214" s="20"/>
    </row>
    <row r="215" spans="2:35" ht="29.25" customHeight="1" x14ac:dyDescent="0.25">
      <c r="B215" s="6">
        <v>109521</v>
      </c>
      <c r="C215" s="35" t="str">
        <f>IF(ISNA(VLOOKUP(FY17projects[[#This Row],[UPC]],public,2,FALSE)),IF(ISNA(VLOOKUP(FY17projects[[#This Row],[UPC]],data,2,FALSE)),"NOSYP","INSYP"),"PUBLIC")</f>
        <v>INSYP</v>
      </c>
      <c r="D215" s="3">
        <f>IFERROR(IFERROR(VLOOKUP(FY17projects[[#This Row],[UPC]],public,2,FALSE),VLOOKUP(FY17projects[[#This Row],[UPC]],data,2,FALSE)),"N/A")</f>
        <v>236</v>
      </c>
      <c r="E215" s="18">
        <f>IFERROR(IFERROR(VLOOKUP(FY17projects[[#This Row],[UPC]],public,3,FALSE),VLOOKUP(FY17projects[[#This Row],[UPC]],data,3,FALSE)),"N/A")</f>
        <v>1468787</v>
      </c>
      <c r="F215" s="27" t="str">
        <f>IF(FY17projects[[#This Row],[SYIP]]="PUBLIC",HYPERLINK(CONCATENATE("http://syip.virginiadot.org/Pages/lineitemDetails.aspx?syp_scenario_id=",D215,"&amp;line_item_id=",E215),"SYIP Details"),IF(FY17projects[[#This Row],[SYIP]]="INSYP","N/A","N/A"))</f>
        <v>N/A</v>
      </c>
      <c r="G215" s="21" t="s">
        <v>808</v>
      </c>
      <c r="H215" s="6" t="s">
        <v>650</v>
      </c>
      <c r="I215" s="19" t="str">
        <f t="shared" si="6"/>
        <v>Richard.Spurlock@VDOT.virginia.gov</v>
      </c>
      <c r="J215" s="21" t="s">
        <v>80</v>
      </c>
      <c r="K215" s="21" t="s">
        <v>809</v>
      </c>
      <c r="L215" s="20" t="s">
        <v>592</v>
      </c>
      <c r="M215" s="20" t="s">
        <v>719</v>
      </c>
      <c r="N215" s="20" t="s">
        <v>606</v>
      </c>
      <c r="O215" s="21" t="s">
        <v>8</v>
      </c>
      <c r="P215" s="21" t="s">
        <v>720</v>
      </c>
      <c r="Q215" s="20" t="s">
        <v>11</v>
      </c>
      <c r="R215" s="6" t="s">
        <v>12</v>
      </c>
      <c r="S215" s="20" t="str">
        <f t="shared" si="7"/>
        <v>Secondary</v>
      </c>
      <c r="T215" s="21" t="s">
        <v>810</v>
      </c>
      <c r="U215" s="21" t="s">
        <v>811</v>
      </c>
      <c r="V215" s="20">
        <v>0.19</v>
      </c>
      <c r="W215" s="6" t="s">
        <v>15</v>
      </c>
      <c r="X215" s="20"/>
      <c r="Y215" s="20"/>
      <c r="Z215" s="20"/>
      <c r="AA215" s="20"/>
      <c r="AB215" s="20">
        <v>0.19</v>
      </c>
      <c r="AC215" s="20"/>
      <c r="AD215" s="20"/>
      <c r="AE215" s="20"/>
      <c r="AF215" s="20"/>
      <c r="AG215" s="20"/>
      <c r="AH215" s="20"/>
      <c r="AI215" s="20"/>
    </row>
    <row r="216" spans="2:35" ht="43.5" customHeight="1" x14ac:dyDescent="0.25">
      <c r="B216" s="6">
        <v>109458</v>
      </c>
      <c r="C216" s="35" t="str">
        <f>IF(ISNA(VLOOKUP(FY17projects[[#This Row],[UPC]],public,2,FALSE)),IF(ISNA(VLOOKUP(FY17projects[[#This Row],[UPC]],data,2,FALSE)),"NOSYP","INSYP"),"PUBLIC")</f>
        <v>INSYP</v>
      </c>
      <c r="D216" s="3">
        <f>IFERROR(IFERROR(VLOOKUP(FY17projects[[#This Row],[UPC]],public,2,FALSE),VLOOKUP(FY17projects[[#This Row],[UPC]],data,2,FALSE)),"N/A")</f>
        <v>236</v>
      </c>
      <c r="E216" s="18">
        <f>IFERROR(IFERROR(VLOOKUP(FY17projects[[#This Row],[UPC]],public,3,FALSE),VLOOKUP(FY17projects[[#This Row],[UPC]],data,3,FALSE)),"N/A")</f>
        <v>1459238</v>
      </c>
      <c r="F216" s="27" t="str">
        <f>IF(FY17projects[[#This Row],[SYIP]]="PUBLIC",HYPERLINK(CONCATENATE("http://syip.virginiadot.org/Pages/lineitemDetails.aspx?syp_scenario_id=",D216,"&amp;line_item_id=",E216),"SYIP Details"),IF(FY17projects[[#This Row],[SYIP]]="INSYP","N/A","N/A"))</f>
        <v>N/A</v>
      </c>
      <c r="G216" s="21" t="s">
        <v>812</v>
      </c>
      <c r="H216" s="6" t="s">
        <v>650</v>
      </c>
      <c r="I216" s="19" t="str">
        <f t="shared" si="6"/>
        <v>Richard.Spurlock@VDOT.virginia.gov</v>
      </c>
      <c r="J216" s="21" t="s">
        <v>36</v>
      </c>
      <c r="K216" s="21" t="s">
        <v>813</v>
      </c>
      <c r="L216" s="20" t="s">
        <v>592</v>
      </c>
      <c r="M216" s="20" t="s">
        <v>592</v>
      </c>
      <c r="N216" s="20" t="s">
        <v>606</v>
      </c>
      <c r="O216" s="21" t="s">
        <v>8</v>
      </c>
      <c r="P216" s="21" t="s">
        <v>621</v>
      </c>
      <c r="Q216" s="20" t="s">
        <v>548</v>
      </c>
      <c r="R216" s="6" t="s">
        <v>155</v>
      </c>
      <c r="S216" s="20" t="str">
        <f t="shared" si="7"/>
        <v>Urban</v>
      </c>
      <c r="T216" s="21" t="s">
        <v>814</v>
      </c>
      <c r="U216" s="21" t="s">
        <v>815</v>
      </c>
      <c r="V216" s="20">
        <v>0.31900000000000001</v>
      </c>
      <c r="W216" s="6" t="s">
        <v>15</v>
      </c>
      <c r="X216" s="20"/>
      <c r="Y216" s="20"/>
      <c r="Z216" s="20"/>
      <c r="AA216" s="20"/>
      <c r="AB216" s="20"/>
      <c r="AC216" s="20"/>
      <c r="AD216" s="20"/>
      <c r="AE216" s="20"/>
      <c r="AF216" s="20"/>
      <c r="AG216" s="20"/>
      <c r="AH216" s="20"/>
      <c r="AI216" s="20"/>
    </row>
    <row r="217" spans="2:35" ht="29.25" customHeight="1" x14ac:dyDescent="0.25">
      <c r="B217" s="6">
        <v>107456</v>
      </c>
      <c r="C217" s="35" t="str">
        <f>IF(ISNA(VLOOKUP(FY17projects[[#This Row],[UPC]],public,2,FALSE)),IF(ISNA(VLOOKUP(FY17projects[[#This Row],[UPC]],data,2,FALSE)),"NOSYP","INSYP"),"PUBLIC")</f>
        <v>INSYP</v>
      </c>
      <c r="D217" s="3">
        <f>IFERROR(IFERROR(VLOOKUP(FY17projects[[#This Row],[UPC]],public,2,FALSE),VLOOKUP(FY17projects[[#This Row],[UPC]],data,2,FALSE)),"N/A")</f>
        <v>236</v>
      </c>
      <c r="E217" s="18">
        <f>IFERROR(IFERROR(VLOOKUP(FY17projects[[#This Row],[UPC]],public,3,FALSE),VLOOKUP(FY17projects[[#This Row],[UPC]],data,3,FALSE)),"N/A")</f>
        <v>1427988</v>
      </c>
      <c r="F217" s="27" t="str">
        <f>IF(FY17projects[[#This Row],[SYIP]]="PUBLIC",HYPERLINK(CONCATENATE("http://syip.virginiadot.org/Pages/lineitemDetails.aspx?syp_scenario_id=",D217,"&amp;line_item_id=",E217),"SYIP Details"),IF(FY17projects[[#This Row],[SYIP]]="INSYP","N/A","N/A"))</f>
        <v>N/A</v>
      </c>
      <c r="G217" s="21" t="s">
        <v>816</v>
      </c>
      <c r="H217" s="6" t="s">
        <v>650</v>
      </c>
      <c r="I217" s="19" t="str">
        <f t="shared" si="6"/>
        <v>Richard.Spurlock@VDOT.virginia.gov</v>
      </c>
      <c r="J217" s="21" t="s">
        <v>80</v>
      </c>
      <c r="K217" s="21" t="s">
        <v>817</v>
      </c>
      <c r="L217" s="20" t="s">
        <v>592</v>
      </c>
      <c r="M217" s="20" t="s">
        <v>603</v>
      </c>
      <c r="N217" s="20" t="s">
        <v>606</v>
      </c>
      <c r="O217" s="21" t="s">
        <v>604</v>
      </c>
      <c r="P217" s="21" t="s">
        <v>605</v>
      </c>
      <c r="Q217" s="20" t="s">
        <v>11</v>
      </c>
      <c r="R217" s="6" t="s">
        <v>12</v>
      </c>
      <c r="S217" s="20" t="str">
        <f t="shared" si="7"/>
        <v>Secondary</v>
      </c>
      <c r="T217" s="21" t="s">
        <v>74</v>
      </c>
      <c r="U217" s="21" t="s">
        <v>818</v>
      </c>
      <c r="V217" s="20">
        <v>1.25</v>
      </c>
      <c r="W217" s="6" t="s">
        <v>15</v>
      </c>
      <c r="X217" s="20"/>
      <c r="Y217" s="20"/>
      <c r="Z217" s="20"/>
      <c r="AA217" s="20"/>
      <c r="AB217" s="20"/>
      <c r="AC217" s="20"/>
      <c r="AD217" s="20"/>
      <c r="AE217" s="20"/>
      <c r="AF217" s="20"/>
      <c r="AG217" s="20"/>
      <c r="AH217" s="20"/>
      <c r="AI217" s="20"/>
    </row>
    <row r="218" spans="2:35" ht="29.25" customHeight="1" x14ac:dyDescent="0.25">
      <c r="B218" s="6">
        <v>107457</v>
      </c>
      <c r="C218" s="35" t="str">
        <f>IF(ISNA(VLOOKUP(FY17projects[[#This Row],[UPC]],public,2,FALSE)),IF(ISNA(VLOOKUP(FY17projects[[#This Row],[UPC]],data,2,FALSE)),"NOSYP","INSYP"),"PUBLIC")</f>
        <v>INSYP</v>
      </c>
      <c r="D218" s="3">
        <f>IFERROR(IFERROR(VLOOKUP(FY17projects[[#This Row],[UPC]],public,2,FALSE),VLOOKUP(FY17projects[[#This Row],[UPC]],data,2,FALSE)),"N/A")</f>
        <v>236</v>
      </c>
      <c r="E218" s="18">
        <f>IFERROR(IFERROR(VLOOKUP(FY17projects[[#This Row],[UPC]],public,3,FALSE),VLOOKUP(FY17projects[[#This Row],[UPC]],data,3,FALSE)),"N/A")</f>
        <v>1427989</v>
      </c>
      <c r="F218" s="27" t="str">
        <f>IF(FY17projects[[#This Row],[SYIP]]="PUBLIC",HYPERLINK(CONCATENATE("http://syip.virginiadot.org/Pages/lineitemDetails.aspx?syp_scenario_id=",D218,"&amp;line_item_id=",E218),"SYIP Details"),IF(FY17projects[[#This Row],[SYIP]]="INSYP","N/A","N/A"))</f>
        <v>N/A</v>
      </c>
      <c r="G218" s="21" t="s">
        <v>820</v>
      </c>
      <c r="H218" s="6" t="s">
        <v>650</v>
      </c>
      <c r="I218" s="19" t="str">
        <f t="shared" si="6"/>
        <v>Richard.Spurlock@VDOT.virginia.gov</v>
      </c>
      <c r="J218" s="21" t="s">
        <v>80</v>
      </c>
      <c r="K218" s="21" t="s">
        <v>817</v>
      </c>
      <c r="L218" s="20" t="s">
        <v>592</v>
      </c>
      <c r="M218" s="20" t="s">
        <v>603</v>
      </c>
      <c r="N218" s="20" t="s">
        <v>606</v>
      </c>
      <c r="O218" s="21" t="s">
        <v>604</v>
      </c>
      <c r="P218" s="21" t="s">
        <v>605</v>
      </c>
      <c r="Q218" s="20" t="s">
        <v>11</v>
      </c>
      <c r="R218" s="6" t="s">
        <v>12</v>
      </c>
      <c r="S218" s="20" t="str">
        <f t="shared" si="7"/>
        <v>Secondary</v>
      </c>
      <c r="T218" s="21" t="s">
        <v>74</v>
      </c>
      <c r="U218" s="21" t="s">
        <v>819</v>
      </c>
      <c r="V218" s="20">
        <v>0.96</v>
      </c>
      <c r="W218" s="6" t="s">
        <v>15</v>
      </c>
      <c r="X218" s="20"/>
      <c r="Y218" s="20"/>
      <c r="Z218" s="20"/>
      <c r="AA218" s="20"/>
      <c r="AB218" s="20"/>
      <c r="AC218" s="20"/>
      <c r="AD218" s="20"/>
      <c r="AE218" s="20"/>
      <c r="AF218" s="20"/>
      <c r="AG218" s="20"/>
      <c r="AH218" s="20"/>
      <c r="AI218" s="20"/>
    </row>
    <row r="219" spans="2:35" ht="29.25" customHeight="1" x14ac:dyDescent="0.25">
      <c r="B219" s="6">
        <v>107810</v>
      </c>
      <c r="C219" s="36" t="str">
        <f>IF(ISNA(VLOOKUP(FY17projects[[#This Row],[UPC]],public,2,FALSE)),IF(ISNA(VLOOKUP(FY17projects[[#This Row],[UPC]],data,2,FALSE)),"NOSYP","INSYP"),"PUBLIC")</f>
        <v>NOSYP</v>
      </c>
      <c r="D219" s="3" t="str">
        <f>IFERROR(IFERROR(VLOOKUP(FY17projects[[#This Row],[UPC]],public,2,FALSE),VLOOKUP(FY17projects[[#This Row],[UPC]],data,2,FALSE)),"N/A")</f>
        <v>N/A</v>
      </c>
      <c r="E219" s="18" t="str">
        <f>IFERROR(IFERROR(VLOOKUP(FY17projects[[#This Row],[UPC]],public,3,FALSE),VLOOKUP(FY17projects[[#This Row],[UPC]],data,3,FALSE)),"N/A")</f>
        <v>N/A</v>
      </c>
      <c r="F219" s="27" t="str">
        <f>IF(FY17projects[[#This Row],[SYIP]]="PUBLIC",HYPERLINK(CONCATENATE("http://syip.virginiadot.org/Pages/lineitemDetails.aspx?syp_scenario_id=",D219,"&amp;line_item_id=",E219),"SYIP Details"),IF(FY17projects[[#This Row],[SYIP]]="INSYP","N/A","N/A"))</f>
        <v>N/A</v>
      </c>
      <c r="G219" s="8" t="s">
        <v>821</v>
      </c>
      <c r="H219" s="6" t="s">
        <v>650</v>
      </c>
      <c r="I219" s="7" t="str">
        <f t="shared" si="6"/>
        <v>Richard.Spurlock@VDOT.virginia.gov</v>
      </c>
      <c r="J219" s="8" t="s">
        <v>80</v>
      </c>
      <c r="K219" s="8" t="s">
        <v>822</v>
      </c>
      <c r="L219" s="6" t="s">
        <v>592</v>
      </c>
      <c r="M219" s="6" t="s">
        <v>612</v>
      </c>
      <c r="N219" s="6" t="s">
        <v>606</v>
      </c>
      <c r="O219" s="8" t="s">
        <v>613</v>
      </c>
      <c r="P219" s="8" t="s">
        <v>614</v>
      </c>
      <c r="Q219" s="6" t="s">
        <v>11</v>
      </c>
      <c r="R219" s="6" t="s">
        <v>52</v>
      </c>
      <c r="S219" s="6" t="str">
        <f t="shared" si="7"/>
        <v>Miscellaneous</v>
      </c>
      <c r="T219" s="8" t="s">
        <v>74</v>
      </c>
      <c r="U219" s="8" t="s">
        <v>823</v>
      </c>
      <c r="V219" s="6">
        <v>1.5</v>
      </c>
      <c r="W219" s="6" t="s">
        <v>15</v>
      </c>
      <c r="X219" s="6"/>
      <c r="Y219" s="6"/>
      <c r="Z219" s="6"/>
      <c r="AA219" s="6"/>
      <c r="AB219" s="6"/>
      <c r="AC219" s="6"/>
      <c r="AD219" s="6"/>
      <c r="AE219" s="6"/>
      <c r="AF219" s="6"/>
      <c r="AG219" s="6"/>
      <c r="AH219" s="6"/>
      <c r="AI219" s="20"/>
    </row>
    <row r="220" spans="2:35" ht="29.25" customHeight="1" x14ac:dyDescent="0.25">
      <c r="B220" s="3">
        <v>106209</v>
      </c>
      <c r="C220" s="35" t="str">
        <f>IF(ISNA(VLOOKUP(FY17projects[[#This Row],[UPC]],public,2,FALSE)),IF(ISNA(VLOOKUP(FY17projects[[#This Row],[UPC]],data,2,FALSE)),"NOSYP","INSYP"),"PUBLIC")</f>
        <v>INSYP</v>
      </c>
      <c r="D220" s="3">
        <f>IFERROR(IFERROR(VLOOKUP(FY17projects[[#This Row],[UPC]],public,2,FALSE),VLOOKUP(FY17projects[[#This Row],[UPC]],data,2,FALSE)),"N/A")</f>
        <v>233</v>
      </c>
      <c r="E220" s="18">
        <f>IFERROR(IFERROR(VLOOKUP(FY17projects[[#This Row],[UPC]],public,3,FALSE),VLOOKUP(FY17projects[[#This Row],[UPC]],data,3,FALSE)),"N/A")</f>
        <v>1323633</v>
      </c>
      <c r="F220" s="27" t="str">
        <f>IF(FY17projects[[#This Row],[SYIP]]="PUBLIC",HYPERLINK(CONCATENATE("http://syip.virginiadot.org/Pages/lineitemDetails.aspx?syp_scenario_id=",D220,"&amp;line_item_id=",E220),"SYIP Details"),IF(FY17projects[[#This Row],[SYIP]]="INSYP","N/A","N/A"))</f>
        <v>N/A</v>
      </c>
      <c r="G220" s="17" t="s">
        <v>824</v>
      </c>
      <c r="H220" s="3" t="s">
        <v>741</v>
      </c>
      <c r="I220" s="16" t="str">
        <f t="shared" si="6"/>
        <v>Deneka.Gary@VDOT.virginia.gov</v>
      </c>
      <c r="J220" s="17" t="s">
        <v>70</v>
      </c>
      <c r="K220" s="17" t="s">
        <v>825</v>
      </c>
      <c r="L220" s="18" t="s">
        <v>592</v>
      </c>
      <c r="M220" s="18" t="s">
        <v>612</v>
      </c>
      <c r="N220" s="18" t="s">
        <v>606</v>
      </c>
      <c r="O220" s="17" t="s">
        <v>613</v>
      </c>
      <c r="P220" s="17" t="s">
        <v>614</v>
      </c>
      <c r="Q220" s="18" t="s">
        <v>32</v>
      </c>
      <c r="R220" s="3" t="s">
        <v>12</v>
      </c>
      <c r="S220" s="18" t="str">
        <f t="shared" si="7"/>
        <v>Secondary</v>
      </c>
      <c r="T220" s="17" t="s">
        <v>826</v>
      </c>
      <c r="U220" s="17" t="s">
        <v>827</v>
      </c>
      <c r="V220" s="18">
        <v>0.2</v>
      </c>
      <c r="W220" s="3" t="s">
        <v>15</v>
      </c>
      <c r="X220" s="18"/>
      <c r="Y220" s="18"/>
      <c r="Z220" s="18"/>
      <c r="AA220" s="18"/>
      <c r="AB220" s="18"/>
      <c r="AC220" s="18" t="s">
        <v>828</v>
      </c>
      <c r="AD220" s="18"/>
      <c r="AE220" s="18"/>
      <c r="AF220" s="18"/>
      <c r="AG220" s="18"/>
      <c r="AH220" s="18"/>
      <c r="AI220" s="20"/>
    </row>
    <row r="221" spans="2:35" ht="29.25" customHeight="1" x14ac:dyDescent="0.25">
      <c r="B221" s="6">
        <v>109495</v>
      </c>
      <c r="C221" s="35" t="str">
        <f>IF(ISNA(VLOOKUP(FY17projects[[#This Row],[UPC]],public,2,FALSE)),IF(ISNA(VLOOKUP(FY17projects[[#This Row],[UPC]],data,2,FALSE)),"NOSYP","INSYP"),"PUBLIC")</f>
        <v>PUBLIC</v>
      </c>
      <c r="D221" s="3">
        <f>IFERROR(IFERROR(VLOOKUP(FY17projects[[#This Row],[UPC]],public,2,FALSE),VLOOKUP(FY17projects[[#This Row],[UPC]],data,2,FALSE)),"N/A")</f>
        <v>233</v>
      </c>
      <c r="E221" s="18">
        <f>IFERROR(IFERROR(VLOOKUP(FY17projects[[#This Row],[UPC]],public,3,FALSE),VLOOKUP(FY17projects[[#This Row],[UPC]],data,3,FALSE)),"N/A")</f>
        <v>1451643</v>
      </c>
      <c r="F221" s="27" t="str">
        <f>IF(FY17projects[[#This Row],[SYIP]]="PUBLIC",HYPERLINK(CONCATENATE("http://syip.virginiadot.org/Pages/lineitemDetails.aspx?syp_scenario_id=",D221,"&amp;line_item_id=",E221),"SYIP Details"),IF(FY17projects[[#This Row],[SYIP]]="INSYP","N/A","N/A"))</f>
        <v>SYIP Details</v>
      </c>
      <c r="G221" s="21" t="s">
        <v>829</v>
      </c>
      <c r="H221" s="6" t="s">
        <v>830</v>
      </c>
      <c r="I221" s="19" t="str">
        <f t="shared" si="6"/>
        <v>Joseph.Ludwig@VDOT.virginia.gov</v>
      </c>
      <c r="J221" s="21" t="s">
        <v>80</v>
      </c>
      <c r="K221" s="21" t="s">
        <v>831</v>
      </c>
      <c r="L221" s="20" t="s">
        <v>833</v>
      </c>
      <c r="M221" s="20" t="s">
        <v>832</v>
      </c>
      <c r="N221" s="20" t="s">
        <v>836</v>
      </c>
      <c r="O221" s="21" t="s">
        <v>834</v>
      </c>
      <c r="P221" s="21" t="s">
        <v>835</v>
      </c>
      <c r="Q221" s="20" t="s">
        <v>23</v>
      </c>
      <c r="R221" s="6" t="s">
        <v>24</v>
      </c>
      <c r="S221" s="20" t="str">
        <f t="shared" si="7"/>
        <v>Primary</v>
      </c>
      <c r="T221" s="21"/>
      <c r="U221" s="21" t="s">
        <v>837</v>
      </c>
      <c r="V221" s="20"/>
      <c r="W221" s="6" t="s">
        <v>15</v>
      </c>
      <c r="X221" s="20"/>
      <c r="Y221" s="20"/>
      <c r="Z221" s="20"/>
      <c r="AA221" s="20"/>
      <c r="AB221" s="20"/>
      <c r="AC221" s="20"/>
      <c r="AD221" s="20"/>
      <c r="AE221" s="20"/>
      <c r="AF221" s="20"/>
      <c r="AG221" s="20"/>
      <c r="AH221" s="20"/>
      <c r="AI221" s="20"/>
    </row>
    <row r="222" spans="2:35" ht="43.5" customHeight="1" x14ac:dyDescent="0.25">
      <c r="B222" s="6">
        <v>109592</v>
      </c>
      <c r="C222" s="36" t="str">
        <f>IF(ISNA(VLOOKUP(FY17projects[[#This Row],[UPC]],public,2,FALSE)),IF(ISNA(VLOOKUP(FY17projects[[#This Row],[UPC]],data,2,FALSE)),"NOSYP","INSYP"),"PUBLIC")</f>
        <v>NOSYP</v>
      </c>
      <c r="D222" s="3" t="str">
        <f>IFERROR(IFERROR(VLOOKUP(FY17projects[[#This Row],[UPC]],public,2,FALSE),VLOOKUP(FY17projects[[#This Row],[UPC]],data,2,FALSE)),"N/A")</f>
        <v>N/A</v>
      </c>
      <c r="E222" s="18" t="str">
        <f>IFERROR(IFERROR(VLOOKUP(FY17projects[[#This Row],[UPC]],public,3,FALSE),VLOOKUP(FY17projects[[#This Row],[UPC]],data,3,FALSE)),"N/A")</f>
        <v>N/A</v>
      </c>
      <c r="F222" s="27" t="str">
        <f>IF(FY17projects[[#This Row],[SYIP]]="PUBLIC",HYPERLINK(CONCATENATE("http://syip.virginiadot.org/Pages/lineitemDetails.aspx?syp_scenario_id=",D222,"&amp;line_item_id=",E222),"SYIP Details"),IF(FY17projects[[#This Row],[SYIP]]="INSYP","N/A","N/A"))</f>
        <v>N/A</v>
      </c>
      <c r="G222" s="8" t="s">
        <v>838</v>
      </c>
      <c r="H222" s="6" t="s">
        <v>830</v>
      </c>
      <c r="I222" s="7" t="str">
        <f t="shared" si="6"/>
        <v>Joseph.Ludwig@VDOT.virginia.gov</v>
      </c>
      <c r="J222" s="8" t="s">
        <v>80</v>
      </c>
      <c r="K222" s="8" t="s">
        <v>839</v>
      </c>
      <c r="L222" s="6" t="s">
        <v>833</v>
      </c>
      <c r="M222" s="6" t="s">
        <v>832</v>
      </c>
      <c r="N222" s="6" t="s">
        <v>836</v>
      </c>
      <c r="O222" s="8" t="s">
        <v>834</v>
      </c>
      <c r="P222" s="8" t="s">
        <v>835</v>
      </c>
      <c r="Q222" s="6" t="s">
        <v>23</v>
      </c>
      <c r="R222" s="6" t="s">
        <v>24</v>
      </c>
      <c r="S222" s="6" t="str">
        <f t="shared" si="7"/>
        <v>Primary</v>
      </c>
      <c r="T222" s="8" t="s">
        <v>840</v>
      </c>
      <c r="U222" s="8" t="s">
        <v>74</v>
      </c>
      <c r="V222" s="6">
        <v>3.11</v>
      </c>
      <c r="W222" s="6" t="s">
        <v>15</v>
      </c>
      <c r="X222" s="6"/>
      <c r="Y222" s="6"/>
      <c r="Z222" s="6"/>
      <c r="AA222" s="6"/>
      <c r="AB222" s="6"/>
      <c r="AC222" s="6"/>
      <c r="AD222" s="6"/>
      <c r="AE222" s="6"/>
      <c r="AF222" s="6"/>
      <c r="AG222" s="6"/>
      <c r="AH222" s="6"/>
      <c r="AI222" s="20"/>
    </row>
    <row r="223" spans="2:35" ht="72" customHeight="1" x14ac:dyDescent="0.25">
      <c r="B223" s="6">
        <v>60970</v>
      </c>
      <c r="C223" s="36" t="str">
        <f>IF(ISNA(VLOOKUP(FY17projects[[#This Row],[UPC]],public,2,FALSE)),IF(ISNA(VLOOKUP(FY17projects[[#This Row],[UPC]],data,2,FALSE)),"NOSYP","INSYP"),"PUBLIC")</f>
        <v>PUBLIC</v>
      </c>
      <c r="D223" s="3">
        <f>IFERROR(IFERROR(VLOOKUP(FY17projects[[#This Row],[UPC]],public,2,FALSE),VLOOKUP(FY17projects[[#This Row],[UPC]],data,2,FALSE)),"N/A")</f>
        <v>213</v>
      </c>
      <c r="E223" s="18">
        <f>IFERROR(IFERROR(VLOOKUP(FY17projects[[#This Row],[UPC]],public,3,FALSE),VLOOKUP(FY17projects[[#This Row],[UPC]],data,3,FALSE)),"N/A")</f>
        <v>200967</v>
      </c>
      <c r="F223" s="27" t="str">
        <f>IF(FY17projects[[#This Row],[SYIP]]="PUBLIC",HYPERLINK(CONCATENATE("http://syip.virginiadot.org/Pages/lineitemDetails.aspx?syp_scenario_id=",D223,"&amp;line_item_id=",E223),"SYIP Details"),IF(FY17projects[[#This Row],[SYIP]]="INSYP","N/A","N/A"))</f>
        <v>SYIP Details</v>
      </c>
      <c r="G223" s="8" t="s">
        <v>841</v>
      </c>
      <c r="H223" s="6" t="s">
        <v>842</v>
      </c>
      <c r="I223" s="7" t="str">
        <f t="shared" si="6"/>
        <v>Marci.Thompson@VDOT.virginia.gov</v>
      </c>
      <c r="J223" s="8" t="s">
        <v>428</v>
      </c>
      <c r="K223" s="8" t="s">
        <v>843</v>
      </c>
      <c r="L223" s="6" t="s">
        <v>833</v>
      </c>
      <c r="M223" s="6" t="s">
        <v>844</v>
      </c>
      <c r="N223" s="6" t="s">
        <v>836</v>
      </c>
      <c r="O223" s="8" t="s">
        <v>845</v>
      </c>
      <c r="P223" s="8" t="s">
        <v>845</v>
      </c>
      <c r="Q223" s="6" t="s">
        <v>312</v>
      </c>
      <c r="R223" s="6" t="s">
        <v>155</v>
      </c>
      <c r="S223" s="6" t="str">
        <f t="shared" si="7"/>
        <v>Urban</v>
      </c>
      <c r="T223" s="8" t="s">
        <v>846</v>
      </c>
      <c r="U223" s="8" t="s">
        <v>847</v>
      </c>
      <c r="V223" s="6">
        <v>1.31</v>
      </c>
      <c r="W223" s="6" t="s">
        <v>15</v>
      </c>
      <c r="X223" s="6"/>
      <c r="Y223" s="6">
        <v>1.31</v>
      </c>
      <c r="Z223" s="6">
        <v>1.31</v>
      </c>
      <c r="AA223" s="6"/>
      <c r="AB223" s="6"/>
      <c r="AC223" s="6"/>
      <c r="AD223" s="6"/>
      <c r="AE223" s="6"/>
      <c r="AF223" s="6"/>
      <c r="AG223" s="6" t="s">
        <v>52</v>
      </c>
      <c r="AH223" s="6"/>
      <c r="AI223" s="20"/>
    </row>
    <row r="224" spans="2:35" ht="57.75" customHeight="1" x14ac:dyDescent="0.25">
      <c r="B224" s="6">
        <v>107048</v>
      </c>
      <c r="C224" s="35" t="str">
        <f>IF(ISNA(VLOOKUP(FY17projects[[#This Row],[UPC]],public,2,FALSE)),IF(ISNA(VLOOKUP(FY17projects[[#This Row],[UPC]],data,2,FALSE)),"NOSYP","INSYP"),"PUBLIC")</f>
        <v>PUBLIC</v>
      </c>
      <c r="D224" s="3">
        <f>IFERROR(IFERROR(VLOOKUP(FY17projects[[#This Row],[UPC]],public,2,FALSE),VLOOKUP(FY17projects[[#This Row],[UPC]],data,2,FALSE)),"N/A")</f>
        <v>226</v>
      </c>
      <c r="E224" s="18">
        <f>IFERROR(IFERROR(VLOOKUP(FY17projects[[#This Row],[UPC]],public,3,FALSE),VLOOKUP(FY17projects[[#This Row],[UPC]],data,3,FALSE)),"N/A")</f>
        <v>1410904</v>
      </c>
      <c r="F224" s="27" t="str">
        <f>IF(FY17projects[[#This Row],[SYIP]]="PUBLIC",HYPERLINK(CONCATENATE("http://syip.virginiadot.org/Pages/lineitemDetails.aspx?syp_scenario_id=",D224,"&amp;line_item_id=",E224),"SYIP Details"),IF(FY17projects[[#This Row],[SYIP]]="INSYP","N/A","N/A"))</f>
        <v>SYIP Details</v>
      </c>
      <c r="G224" s="21" t="s">
        <v>848</v>
      </c>
      <c r="H224" s="6" t="s">
        <v>849</v>
      </c>
      <c r="I224" s="19" t="str">
        <f t="shared" si="6"/>
        <v>Paul.Moose@VDOT.virginia.gov</v>
      </c>
      <c r="J224" s="21" t="s">
        <v>70</v>
      </c>
      <c r="K224" s="21" t="s">
        <v>850</v>
      </c>
      <c r="L224" s="20" t="s">
        <v>833</v>
      </c>
      <c r="M224" s="20" t="s">
        <v>851</v>
      </c>
      <c r="N224" s="20"/>
      <c r="O224" s="21" t="s">
        <v>852</v>
      </c>
      <c r="P224" s="21" t="s">
        <v>852</v>
      </c>
      <c r="Q224" s="20" t="s">
        <v>90</v>
      </c>
      <c r="R224" s="6" t="s">
        <v>24</v>
      </c>
      <c r="S224" s="20" t="str">
        <f t="shared" si="7"/>
        <v>Primary</v>
      </c>
      <c r="T224" s="21" t="s">
        <v>74</v>
      </c>
      <c r="U224" s="21" t="s">
        <v>74</v>
      </c>
      <c r="V224" s="20"/>
      <c r="W224" s="6"/>
      <c r="X224" s="20"/>
      <c r="Y224" s="20"/>
      <c r="Z224" s="20"/>
      <c r="AA224" s="20"/>
      <c r="AB224" s="20"/>
      <c r="AC224" s="20"/>
      <c r="AD224" s="20"/>
      <c r="AE224" s="20"/>
      <c r="AF224" s="20"/>
      <c r="AG224" s="20"/>
      <c r="AH224" s="20"/>
      <c r="AI224" s="20"/>
    </row>
    <row r="225" spans="2:35" ht="29.25" customHeight="1" x14ac:dyDescent="0.25">
      <c r="B225" s="6">
        <v>105476</v>
      </c>
      <c r="C225" s="35" t="str">
        <f>IF(ISNA(VLOOKUP(FY17projects[[#This Row],[UPC]],public,2,FALSE)),IF(ISNA(VLOOKUP(FY17projects[[#This Row],[UPC]],data,2,FALSE)),"NOSYP","INSYP"),"PUBLIC")</f>
        <v>PUBLIC</v>
      </c>
      <c r="D225" s="3">
        <f>IFERROR(IFERROR(VLOOKUP(FY17projects[[#This Row],[UPC]],public,2,FALSE),VLOOKUP(FY17projects[[#This Row],[UPC]],data,2,FALSE)),"N/A")</f>
        <v>226</v>
      </c>
      <c r="E225" s="18">
        <f>IFERROR(IFERROR(VLOOKUP(FY17projects[[#This Row],[UPC]],public,3,FALSE),VLOOKUP(FY17projects[[#This Row],[UPC]],data,3,FALSE)),"N/A")</f>
        <v>1323051</v>
      </c>
      <c r="F225" s="27" t="str">
        <f>IF(FY17projects[[#This Row],[SYIP]]="PUBLIC",HYPERLINK(CONCATENATE("http://syip.virginiadot.org/Pages/lineitemDetails.aspx?syp_scenario_id=",D225,"&amp;line_item_id=",E225),"SYIP Details"),IF(FY17projects[[#This Row],[SYIP]]="INSYP","N/A","N/A"))</f>
        <v>SYIP Details</v>
      </c>
      <c r="G225" s="21" t="s">
        <v>853</v>
      </c>
      <c r="H225" s="6" t="s">
        <v>854</v>
      </c>
      <c r="I225" s="19" t="str">
        <f t="shared" si="6"/>
        <v>K.Reavis@VDOT.virginia.gov</v>
      </c>
      <c r="J225" s="21" t="s">
        <v>70</v>
      </c>
      <c r="K225" s="21" t="s">
        <v>855</v>
      </c>
      <c r="L225" s="20" t="s">
        <v>833</v>
      </c>
      <c r="M225" s="20" t="s">
        <v>844</v>
      </c>
      <c r="N225" s="20" t="s">
        <v>836</v>
      </c>
      <c r="O225" s="21" t="s">
        <v>845</v>
      </c>
      <c r="P225" s="21" t="s">
        <v>845</v>
      </c>
      <c r="Q225" s="20" t="s">
        <v>162</v>
      </c>
      <c r="R225" s="6" t="s">
        <v>83</v>
      </c>
      <c r="S225" s="20" t="str">
        <f t="shared" si="7"/>
        <v>Interstate</v>
      </c>
      <c r="T225" s="21"/>
      <c r="U225" s="21" t="s">
        <v>856</v>
      </c>
      <c r="V225" s="20">
        <v>3</v>
      </c>
      <c r="W225" s="6"/>
      <c r="X225" s="20"/>
      <c r="Y225" s="20"/>
      <c r="Z225" s="20"/>
      <c r="AA225" s="20"/>
      <c r="AB225" s="20"/>
      <c r="AC225" s="20"/>
      <c r="AD225" s="20"/>
      <c r="AE225" s="20"/>
      <c r="AF225" s="20"/>
      <c r="AG225" s="20"/>
      <c r="AH225" s="20"/>
      <c r="AI225" s="3"/>
    </row>
    <row r="226" spans="2:35" ht="43.5" customHeight="1" x14ac:dyDescent="0.25">
      <c r="B226" s="6">
        <v>93304</v>
      </c>
      <c r="C226" s="35" t="str">
        <f>IF(ISNA(VLOOKUP(FY17projects[[#This Row],[UPC]],public,2,FALSE)),IF(ISNA(VLOOKUP(FY17projects[[#This Row],[UPC]],data,2,FALSE)),"NOSYP","INSYP"),"PUBLIC")</f>
        <v>PUBLIC</v>
      </c>
      <c r="D226" s="3">
        <f>IFERROR(IFERROR(VLOOKUP(FY17projects[[#This Row],[UPC]],public,2,FALSE),VLOOKUP(FY17projects[[#This Row],[UPC]],data,2,FALSE)),"N/A")</f>
        <v>226</v>
      </c>
      <c r="E226" s="18">
        <f>IFERROR(IFERROR(VLOOKUP(FY17projects[[#This Row],[UPC]],public,3,FALSE),VLOOKUP(FY17projects[[#This Row],[UPC]],data,3,FALSE)),"N/A")</f>
        <v>828858</v>
      </c>
      <c r="F226" s="27" t="str">
        <f>IF(FY17projects[[#This Row],[SYIP]]="PUBLIC",HYPERLINK(CONCATENATE("http://syip.virginiadot.org/Pages/lineitemDetails.aspx?syp_scenario_id=",D226,"&amp;line_item_id=",E226),"SYIP Details"),IF(FY17projects[[#This Row],[SYIP]]="INSYP","N/A","N/A"))</f>
        <v>SYIP Details</v>
      </c>
      <c r="G226" s="21" t="s">
        <v>857</v>
      </c>
      <c r="H226" s="6" t="s">
        <v>858</v>
      </c>
      <c r="I226" s="19" t="str">
        <f t="shared" si="6"/>
        <v>James.Poff@VDOT.virginia.gov</v>
      </c>
      <c r="J226" s="21" t="s">
        <v>18</v>
      </c>
      <c r="K226" s="21" t="s">
        <v>859</v>
      </c>
      <c r="L226" s="20" t="s">
        <v>833</v>
      </c>
      <c r="M226" s="20" t="s">
        <v>860</v>
      </c>
      <c r="N226" s="20" t="s">
        <v>862</v>
      </c>
      <c r="O226" s="21" t="s">
        <v>8</v>
      </c>
      <c r="P226" s="21" t="s">
        <v>861</v>
      </c>
      <c r="Q226" s="20" t="s">
        <v>154</v>
      </c>
      <c r="R226" s="6" t="s">
        <v>155</v>
      </c>
      <c r="S226" s="20" t="str">
        <f t="shared" si="7"/>
        <v>Urban</v>
      </c>
      <c r="T226" s="21" t="s">
        <v>863</v>
      </c>
      <c r="U226" s="21" t="s">
        <v>864</v>
      </c>
      <c r="V226" s="20">
        <v>4.8000000000000001E-2</v>
      </c>
      <c r="W226" s="6" t="s">
        <v>15</v>
      </c>
      <c r="X226" s="20"/>
      <c r="Y226" s="20">
        <v>4.8000000000000001E-2</v>
      </c>
      <c r="Z226" s="20"/>
      <c r="AA226" s="20"/>
      <c r="AB226" s="20"/>
      <c r="AC226" s="20"/>
      <c r="AD226" s="20"/>
      <c r="AE226" s="20"/>
      <c r="AF226" s="20"/>
      <c r="AG226" s="20" t="s">
        <v>52</v>
      </c>
      <c r="AH226" s="20"/>
      <c r="AI226" s="10"/>
    </row>
    <row r="227" spans="2:35" ht="43.5" customHeight="1" x14ac:dyDescent="0.25">
      <c r="B227" s="6">
        <v>109384</v>
      </c>
      <c r="C227" s="35" t="str">
        <f>IF(ISNA(VLOOKUP(FY17projects[[#This Row],[UPC]],public,2,FALSE)),IF(ISNA(VLOOKUP(FY17projects[[#This Row],[UPC]],data,2,FALSE)),"NOSYP","INSYP"),"PUBLIC")</f>
        <v>PUBLIC</v>
      </c>
      <c r="D227" s="3">
        <f>IFERROR(IFERROR(VLOOKUP(FY17projects[[#This Row],[UPC]],public,2,FALSE),VLOOKUP(FY17projects[[#This Row],[UPC]],data,2,FALSE)),"N/A")</f>
        <v>233</v>
      </c>
      <c r="E227" s="18">
        <f>IFERROR(IFERROR(VLOOKUP(FY17projects[[#This Row],[UPC]],public,3,FALSE),VLOOKUP(FY17projects[[#This Row],[UPC]],data,3,FALSE)),"N/A")</f>
        <v>1459245</v>
      </c>
      <c r="F227" s="27" t="str">
        <f>IF(FY17projects[[#This Row],[SYIP]]="PUBLIC",HYPERLINK(CONCATENATE("http://syip.virginiadot.org/Pages/lineitemDetails.aspx?syp_scenario_id=",D227,"&amp;line_item_id=",E227),"SYIP Details"),IF(FY17projects[[#This Row],[SYIP]]="INSYP","N/A","N/A"))</f>
        <v>SYIP Details</v>
      </c>
      <c r="G227" s="21" t="s">
        <v>865</v>
      </c>
      <c r="H227" s="6" t="s">
        <v>866</v>
      </c>
      <c r="I227" s="19" t="str">
        <f t="shared" si="6"/>
        <v>Felicia.Holland@VDOT.virginia.gov</v>
      </c>
      <c r="J227" s="21" t="s">
        <v>80</v>
      </c>
      <c r="K227" s="21" t="s">
        <v>867</v>
      </c>
      <c r="L227" s="20" t="s">
        <v>833</v>
      </c>
      <c r="M227" s="20" t="s">
        <v>868</v>
      </c>
      <c r="N227" s="20" t="s">
        <v>870</v>
      </c>
      <c r="O227" s="21" t="s">
        <v>869</v>
      </c>
      <c r="P227" s="21" t="s">
        <v>869</v>
      </c>
      <c r="Q227" s="20" t="s">
        <v>548</v>
      </c>
      <c r="R227" s="6" t="s">
        <v>155</v>
      </c>
      <c r="S227" s="20" t="str">
        <f t="shared" si="7"/>
        <v>Urban</v>
      </c>
      <c r="T227" s="21" t="s">
        <v>871</v>
      </c>
      <c r="U227" s="21" t="s">
        <v>872</v>
      </c>
      <c r="V227" s="20">
        <v>1.9</v>
      </c>
      <c r="W227" s="6" t="s">
        <v>15</v>
      </c>
      <c r="X227" s="20"/>
      <c r="Y227" s="20"/>
      <c r="Z227" s="20"/>
      <c r="AA227" s="20"/>
      <c r="AB227" s="20"/>
      <c r="AC227" s="20"/>
      <c r="AD227" s="20"/>
      <c r="AE227" s="20"/>
      <c r="AF227" s="20"/>
      <c r="AG227" s="20"/>
      <c r="AH227" s="20"/>
      <c r="AI227" s="25"/>
    </row>
    <row r="228" spans="2:35" ht="15" customHeight="1" x14ac:dyDescent="0.25">
      <c r="B228" s="6">
        <v>8312</v>
      </c>
      <c r="C228" s="35" t="str">
        <f>IF(ISNA(VLOOKUP(FY17projects[[#This Row],[UPC]],public,2,FALSE)),IF(ISNA(VLOOKUP(FY17projects[[#This Row],[UPC]],data,2,FALSE)),"NOSYP","INSYP"),"PUBLIC")</f>
        <v>PUBLIC</v>
      </c>
      <c r="D228" s="3">
        <f>IFERROR(IFERROR(VLOOKUP(FY17projects[[#This Row],[UPC]],public,2,FALSE),VLOOKUP(FY17projects[[#This Row],[UPC]],data,2,FALSE)),"N/A")</f>
        <v>226</v>
      </c>
      <c r="E228" s="18">
        <f>IFERROR(IFERROR(VLOOKUP(FY17projects[[#This Row],[UPC]],public,3,FALSE),VLOOKUP(FY17projects[[#This Row],[UPC]],data,3,FALSE)),"N/A")</f>
        <v>184359</v>
      </c>
      <c r="F228" s="27" t="str">
        <f>IF(FY17projects[[#This Row],[SYIP]]="PUBLIC",HYPERLINK(CONCATENATE("http://syip.virginiadot.org/Pages/lineitemDetails.aspx?syp_scenario_id=",D228,"&amp;line_item_id=",E228),"SYIP Details"),IF(FY17projects[[#This Row],[SYIP]]="INSYP","N/A","N/A"))</f>
        <v>SYIP Details</v>
      </c>
      <c r="G228" s="21" t="s">
        <v>873</v>
      </c>
      <c r="H228" s="6" t="s">
        <v>874</v>
      </c>
      <c r="I228" s="19" t="str">
        <f t="shared" si="6"/>
        <v>John.Arms@VDOT.virginia.gov</v>
      </c>
      <c r="J228" s="21" t="s">
        <v>115</v>
      </c>
      <c r="K228" s="21" t="s">
        <v>875</v>
      </c>
      <c r="L228" s="20" t="s">
        <v>833</v>
      </c>
      <c r="M228" s="20" t="s">
        <v>876</v>
      </c>
      <c r="N228" s="20" t="s">
        <v>878</v>
      </c>
      <c r="O228" s="21" t="s">
        <v>8</v>
      </c>
      <c r="P228" s="21" t="s">
        <v>877</v>
      </c>
      <c r="Q228" s="20" t="s">
        <v>32</v>
      </c>
      <c r="R228" s="6" t="s">
        <v>12</v>
      </c>
      <c r="S228" s="20" t="str">
        <f t="shared" si="7"/>
        <v>Secondary</v>
      </c>
      <c r="T228" s="21" t="s">
        <v>879</v>
      </c>
      <c r="U228" s="21" t="s">
        <v>880</v>
      </c>
      <c r="V228" s="20">
        <v>3.99</v>
      </c>
      <c r="W228" s="6" t="s">
        <v>15</v>
      </c>
      <c r="X228" s="20"/>
      <c r="Y228" s="20"/>
      <c r="Z228" s="20"/>
      <c r="AA228" s="20">
        <v>3.99</v>
      </c>
      <c r="AB228" s="20"/>
      <c r="AC228" s="20"/>
      <c r="AD228" s="20"/>
      <c r="AE228" s="20"/>
      <c r="AF228" s="20"/>
      <c r="AG228" s="20" t="s">
        <v>52</v>
      </c>
      <c r="AH228" s="20"/>
      <c r="AI228" s="25"/>
    </row>
    <row r="229" spans="2:35" ht="100.5" customHeight="1" x14ac:dyDescent="0.25">
      <c r="B229" s="6">
        <v>14603</v>
      </c>
      <c r="C229" s="35" t="str">
        <f>IF(ISNA(VLOOKUP(FY17projects[[#This Row],[UPC]],public,2,FALSE)),IF(ISNA(VLOOKUP(FY17projects[[#This Row],[UPC]],data,2,FALSE)),"NOSYP","INSYP"),"PUBLIC")</f>
        <v>PUBLIC</v>
      </c>
      <c r="D229" s="3">
        <f>IFERROR(IFERROR(VLOOKUP(FY17projects[[#This Row],[UPC]],public,2,FALSE),VLOOKUP(FY17projects[[#This Row],[UPC]],data,2,FALSE)),"N/A")</f>
        <v>233</v>
      </c>
      <c r="E229" s="18">
        <f>IFERROR(IFERROR(VLOOKUP(FY17projects[[#This Row],[UPC]],public,3,FALSE),VLOOKUP(FY17projects[[#This Row],[UPC]],data,3,FALSE)),"N/A")</f>
        <v>36711</v>
      </c>
      <c r="F229" s="27" t="str">
        <f>IF(FY17projects[[#This Row],[SYIP]]="PUBLIC",HYPERLINK(CONCATENATE("http://syip.virginiadot.org/Pages/lineitemDetails.aspx?syp_scenario_id=",D229,"&amp;line_item_id=",E229),"SYIP Details"),IF(FY17projects[[#This Row],[SYIP]]="INSYP","N/A","N/A"))</f>
        <v>SYIP Details</v>
      </c>
      <c r="G229" s="21" t="s">
        <v>881</v>
      </c>
      <c r="H229" s="6" t="s">
        <v>882</v>
      </c>
      <c r="I229" s="19" t="str">
        <f t="shared" si="6"/>
        <v>Mitchell.Conner@VDOT.virginia.gov</v>
      </c>
      <c r="J229" s="21" t="s">
        <v>543</v>
      </c>
      <c r="K229" s="21" t="s">
        <v>883</v>
      </c>
      <c r="L229" s="20" t="s">
        <v>833</v>
      </c>
      <c r="M229" s="20" t="s">
        <v>868</v>
      </c>
      <c r="N229" s="20" t="s">
        <v>870</v>
      </c>
      <c r="O229" s="21" t="s">
        <v>869</v>
      </c>
      <c r="P229" s="21" t="s">
        <v>869</v>
      </c>
      <c r="Q229" s="20" t="s">
        <v>312</v>
      </c>
      <c r="R229" s="6" t="s">
        <v>155</v>
      </c>
      <c r="S229" s="20" t="str">
        <f t="shared" si="7"/>
        <v>Urban</v>
      </c>
      <c r="T229" s="21" t="s">
        <v>884</v>
      </c>
      <c r="U229" s="21" t="s">
        <v>885</v>
      </c>
      <c r="V229" s="20">
        <v>1.4339999999999999</v>
      </c>
      <c r="W229" s="6" t="s">
        <v>15</v>
      </c>
      <c r="X229" s="20">
        <v>1.43</v>
      </c>
      <c r="Y229" s="20">
        <v>1.43</v>
      </c>
      <c r="Z229" s="20"/>
      <c r="AA229" s="20"/>
      <c r="AB229" s="20"/>
      <c r="AC229" s="20"/>
      <c r="AD229" s="20"/>
      <c r="AE229" s="20"/>
      <c r="AF229" s="20"/>
      <c r="AG229" s="20" t="s">
        <v>52</v>
      </c>
      <c r="AH229" s="20"/>
      <c r="AI229" s="10"/>
    </row>
    <row r="230" spans="2:35" ht="29.25" customHeight="1" x14ac:dyDescent="0.25">
      <c r="B230" s="6">
        <v>105777</v>
      </c>
      <c r="C230" s="35" t="str">
        <f>IF(ISNA(VLOOKUP(FY17projects[[#This Row],[UPC]],public,2,FALSE)),IF(ISNA(VLOOKUP(FY17projects[[#This Row],[UPC]],data,2,FALSE)),"NOSYP","INSYP"),"PUBLIC")</f>
        <v>PUBLIC</v>
      </c>
      <c r="D230" s="3">
        <f>IFERROR(IFERROR(VLOOKUP(FY17projects[[#This Row],[UPC]],public,2,FALSE),VLOOKUP(FY17projects[[#This Row],[UPC]],data,2,FALSE)),"N/A")</f>
        <v>226</v>
      </c>
      <c r="E230" s="18">
        <f>IFERROR(IFERROR(VLOOKUP(FY17projects[[#This Row],[UPC]],public,3,FALSE),VLOOKUP(FY17projects[[#This Row],[UPC]],data,3,FALSE)),"N/A")</f>
        <v>1335160</v>
      </c>
      <c r="F230" s="27" t="str">
        <f>IF(FY17projects[[#This Row],[SYIP]]="PUBLIC",HYPERLINK(CONCATENATE("http://syip.virginiadot.org/Pages/lineitemDetails.aspx?syp_scenario_id=",D230,"&amp;line_item_id=",E230),"SYIP Details"),IF(FY17projects[[#This Row],[SYIP]]="INSYP","N/A","N/A"))</f>
        <v>SYIP Details</v>
      </c>
      <c r="G230" s="21" t="s">
        <v>886</v>
      </c>
      <c r="H230" s="6" t="s">
        <v>842</v>
      </c>
      <c r="I230" s="19" t="str">
        <f t="shared" si="6"/>
        <v>Marci.Thompson@VDOT.virginia.gov</v>
      </c>
      <c r="J230" s="21" t="s">
        <v>70</v>
      </c>
      <c r="K230" s="21" t="s">
        <v>887</v>
      </c>
      <c r="L230" s="20" t="s">
        <v>833</v>
      </c>
      <c r="M230" s="20" t="s">
        <v>844</v>
      </c>
      <c r="N230" s="20" t="s">
        <v>836</v>
      </c>
      <c r="O230" s="21" t="s">
        <v>845</v>
      </c>
      <c r="P230" s="21" t="s">
        <v>845</v>
      </c>
      <c r="Q230" s="20" t="s">
        <v>312</v>
      </c>
      <c r="R230" s="6" t="s">
        <v>155</v>
      </c>
      <c r="S230" s="20" t="str">
        <f t="shared" si="7"/>
        <v>Urban</v>
      </c>
      <c r="T230" s="21" t="s">
        <v>888</v>
      </c>
      <c r="U230" s="21" t="s">
        <v>889</v>
      </c>
      <c r="V230" s="20">
        <v>0.06</v>
      </c>
      <c r="W230" s="6" t="s">
        <v>15</v>
      </c>
      <c r="X230" s="20"/>
      <c r="Y230" s="20"/>
      <c r="Z230" s="20"/>
      <c r="AA230" s="20"/>
      <c r="AB230" s="20"/>
      <c r="AC230" s="20"/>
      <c r="AD230" s="20"/>
      <c r="AE230" s="20"/>
      <c r="AF230" s="20"/>
      <c r="AG230" s="20"/>
      <c r="AH230" s="20"/>
      <c r="AI230" s="25"/>
    </row>
    <row r="231" spans="2:35" ht="29.25" customHeight="1" x14ac:dyDescent="0.25">
      <c r="B231" s="6">
        <v>106842</v>
      </c>
      <c r="C231" s="35" t="str">
        <f>IF(ISNA(VLOOKUP(FY17projects[[#This Row],[UPC]],public,2,FALSE)),IF(ISNA(VLOOKUP(FY17projects[[#This Row],[UPC]],data,2,FALSE)),"NOSYP","INSYP"),"PUBLIC")</f>
        <v>INSYP</v>
      </c>
      <c r="D231" s="3">
        <f>IFERROR(IFERROR(VLOOKUP(FY17projects[[#This Row],[UPC]],public,2,FALSE),VLOOKUP(FY17projects[[#This Row],[UPC]],data,2,FALSE)),"N/A")</f>
        <v>236</v>
      </c>
      <c r="E231" s="18">
        <f>IFERROR(IFERROR(VLOOKUP(FY17projects[[#This Row],[UPC]],public,3,FALSE),VLOOKUP(FY17projects[[#This Row],[UPC]],data,3,FALSE)),"N/A")</f>
        <v>1436249</v>
      </c>
      <c r="F231" s="27" t="str">
        <f>IF(FY17projects[[#This Row],[SYIP]]="PUBLIC",HYPERLINK(CONCATENATE("http://syip.virginiadot.org/Pages/lineitemDetails.aspx?syp_scenario_id=",D231,"&amp;line_item_id=",E231),"SYIP Details"),IF(FY17projects[[#This Row],[SYIP]]="INSYP","N/A","N/A"))</f>
        <v>N/A</v>
      </c>
      <c r="G231" s="21" t="s">
        <v>890</v>
      </c>
      <c r="H231" s="6" t="s">
        <v>830</v>
      </c>
      <c r="I231" s="19" t="str">
        <f t="shared" si="6"/>
        <v>Joseph.Ludwig@VDOT.virginia.gov</v>
      </c>
      <c r="J231" s="21" t="s">
        <v>115</v>
      </c>
      <c r="K231" s="21" t="s">
        <v>891</v>
      </c>
      <c r="L231" s="20" t="s">
        <v>833</v>
      </c>
      <c r="M231" s="20" t="s">
        <v>832</v>
      </c>
      <c r="N231" s="20" t="s">
        <v>836</v>
      </c>
      <c r="O231" s="21" t="s">
        <v>834</v>
      </c>
      <c r="P231" s="21" t="s">
        <v>835</v>
      </c>
      <c r="Q231" s="20" t="s">
        <v>312</v>
      </c>
      <c r="R231" s="6" t="s">
        <v>24</v>
      </c>
      <c r="S231" s="20" t="str">
        <f t="shared" si="7"/>
        <v>Primary</v>
      </c>
      <c r="T231" s="21" t="s">
        <v>892</v>
      </c>
      <c r="U231" s="21" t="s">
        <v>893</v>
      </c>
      <c r="V231" s="20">
        <v>0.02</v>
      </c>
      <c r="W231" s="6" t="s">
        <v>15</v>
      </c>
      <c r="X231" s="20"/>
      <c r="Y231" s="20"/>
      <c r="Z231" s="20"/>
      <c r="AA231" s="20"/>
      <c r="AB231" s="20"/>
      <c r="AC231" s="20"/>
      <c r="AD231" s="20"/>
      <c r="AE231" s="20"/>
      <c r="AF231" s="20"/>
      <c r="AG231" s="20"/>
      <c r="AH231" s="20"/>
      <c r="AI231" s="10"/>
    </row>
    <row r="232" spans="2:35" ht="29.25" customHeight="1" x14ac:dyDescent="0.25">
      <c r="B232" s="6">
        <v>106845</v>
      </c>
      <c r="C232" s="35" t="str">
        <f>IF(ISNA(VLOOKUP(FY17projects[[#This Row],[UPC]],public,2,FALSE)),IF(ISNA(VLOOKUP(FY17projects[[#This Row],[UPC]],data,2,FALSE)),"NOSYP","INSYP"),"PUBLIC")</f>
        <v>INSYP</v>
      </c>
      <c r="D232" s="3">
        <f>IFERROR(IFERROR(VLOOKUP(FY17projects[[#This Row],[UPC]],public,2,FALSE),VLOOKUP(FY17projects[[#This Row],[UPC]],data,2,FALSE)),"N/A")</f>
        <v>236</v>
      </c>
      <c r="E232" s="18">
        <f>IFERROR(IFERROR(VLOOKUP(FY17projects[[#This Row],[UPC]],public,3,FALSE),VLOOKUP(FY17projects[[#This Row],[UPC]],data,3,FALSE)),"N/A")</f>
        <v>1436252</v>
      </c>
      <c r="F232" s="27" t="str">
        <f>IF(FY17projects[[#This Row],[SYIP]]="PUBLIC",HYPERLINK(CONCATENATE("http://syip.virginiadot.org/Pages/lineitemDetails.aspx?syp_scenario_id=",D232,"&amp;line_item_id=",E232),"SYIP Details"),IF(FY17projects[[#This Row],[SYIP]]="INSYP","N/A","N/A"))</f>
        <v>N/A</v>
      </c>
      <c r="G232" s="21" t="s">
        <v>894</v>
      </c>
      <c r="H232" s="6" t="s">
        <v>830</v>
      </c>
      <c r="I232" s="19" t="str">
        <f t="shared" si="6"/>
        <v>Joseph.Ludwig@VDOT.virginia.gov</v>
      </c>
      <c r="J232" s="21" t="s">
        <v>115</v>
      </c>
      <c r="K232" s="21" t="s">
        <v>895</v>
      </c>
      <c r="L232" s="20" t="s">
        <v>833</v>
      </c>
      <c r="M232" s="20" t="s">
        <v>832</v>
      </c>
      <c r="N232" s="20" t="s">
        <v>836</v>
      </c>
      <c r="O232" s="21" t="s">
        <v>834</v>
      </c>
      <c r="P232" s="21" t="s">
        <v>835</v>
      </c>
      <c r="Q232" s="20" t="s">
        <v>11</v>
      </c>
      <c r="R232" s="6" t="s">
        <v>12</v>
      </c>
      <c r="S232" s="20" t="str">
        <f t="shared" si="7"/>
        <v>Secondary</v>
      </c>
      <c r="T232" s="21" t="s">
        <v>896</v>
      </c>
      <c r="U232" s="21" t="s">
        <v>897</v>
      </c>
      <c r="V232" s="20">
        <v>0.01</v>
      </c>
      <c r="W232" s="6" t="s">
        <v>15</v>
      </c>
      <c r="X232" s="20"/>
      <c r="Y232" s="20"/>
      <c r="Z232" s="20"/>
      <c r="AA232" s="20"/>
      <c r="AB232" s="20"/>
      <c r="AC232" s="20"/>
      <c r="AD232" s="20"/>
      <c r="AE232" s="20"/>
      <c r="AF232" s="20"/>
      <c r="AG232" s="20"/>
      <c r="AH232" s="20"/>
      <c r="AI232" s="25"/>
    </row>
    <row r="233" spans="2:35" ht="29.25" customHeight="1" x14ac:dyDescent="0.25">
      <c r="B233" s="6">
        <v>106844</v>
      </c>
      <c r="C233" s="35" t="str">
        <f>IF(ISNA(VLOOKUP(FY17projects[[#This Row],[UPC]],public,2,FALSE)),IF(ISNA(VLOOKUP(FY17projects[[#This Row],[UPC]],data,2,FALSE)),"NOSYP","INSYP"),"PUBLIC")</f>
        <v>INSYP</v>
      </c>
      <c r="D233" s="3">
        <f>IFERROR(IFERROR(VLOOKUP(FY17projects[[#This Row],[UPC]],public,2,FALSE),VLOOKUP(FY17projects[[#This Row],[UPC]],data,2,FALSE)),"N/A")</f>
        <v>236</v>
      </c>
      <c r="E233" s="18">
        <f>IFERROR(IFERROR(VLOOKUP(FY17projects[[#This Row],[UPC]],public,3,FALSE),VLOOKUP(FY17projects[[#This Row],[UPC]],data,3,FALSE)),"N/A")</f>
        <v>1436251</v>
      </c>
      <c r="F233" s="27" t="str">
        <f>IF(FY17projects[[#This Row],[SYIP]]="PUBLIC",HYPERLINK(CONCATENATE("http://syip.virginiadot.org/Pages/lineitemDetails.aspx?syp_scenario_id=",D233,"&amp;line_item_id=",E233),"SYIP Details"),IF(FY17projects[[#This Row],[SYIP]]="INSYP","N/A","N/A"))</f>
        <v>N/A</v>
      </c>
      <c r="G233" s="21" t="s">
        <v>898</v>
      </c>
      <c r="H233" s="6" t="s">
        <v>830</v>
      </c>
      <c r="I233" s="19" t="str">
        <f t="shared" si="6"/>
        <v>Joseph.Ludwig@VDOT.virginia.gov</v>
      </c>
      <c r="J233" s="21" t="s">
        <v>115</v>
      </c>
      <c r="K233" s="21" t="s">
        <v>899</v>
      </c>
      <c r="L233" s="20" t="s">
        <v>833</v>
      </c>
      <c r="M233" s="20" t="s">
        <v>900</v>
      </c>
      <c r="N233" s="20" t="s">
        <v>836</v>
      </c>
      <c r="O233" s="21" t="s">
        <v>901</v>
      </c>
      <c r="P233" s="21" t="s">
        <v>902</v>
      </c>
      <c r="Q233" s="20" t="s">
        <v>548</v>
      </c>
      <c r="R233" s="6" t="s">
        <v>24</v>
      </c>
      <c r="S233" s="20" t="str">
        <f t="shared" si="7"/>
        <v>Primary</v>
      </c>
      <c r="T233" s="21" t="s">
        <v>903</v>
      </c>
      <c r="U233" s="21" t="s">
        <v>904</v>
      </c>
      <c r="V233" s="20">
        <v>0.01</v>
      </c>
      <c r="W233" s="6" t="s">
        <v>15</v>
      </c>
      <c r="X233" s="20"/>
      <c r="Y233" s="20"/>
      <c r="Z233" s="20"/>
      <c r="AA233" s="20"/>
      <c r="AB233" s="20"/>
      <c r="AC233" s="20"/>
      <c r="AD233" s="20"/>
      <c r="AE233" s="20"/>
      <c r="AF233" s="20"/>
      <c r="AG233" s="20"/>
      <c r="AH233" s="20"/>
      <c r="AI233" s="25"/>
    </row>
    <row r="234" spans="2:35" ht="57.75" customHeight="1" x14ac:dyDescent="0.25">
      <c r="B234" s="6">
        <v>109292</v>
      </c>
      <c r="C234" s="36" t="str">
        <f>IF(ISNA(VLOOKUP(FY17projects[[#This Row],[UPC]],public,2,FALSE)),IF(ISNA(VLOOKUP(FY17projects[[#This Row],[UPC]],data,2,FALSE)),"NOSYP","INSYP"),"PUBLIC")</f>
        <v>NOSYP</v>
      </c>
      <c r="D234" s="3" t="str">
        <f>IFERROR(IFERROR(VLOOKUP(FY17projects[[#This Row],[UPC]],public,2,FALSE),VLOOKUP(FY17projects[[#This Row],[UPC]],data,2,FALSE)),"N/A")</f>
        <v>N/A</v>
      </c>
      <c r="E234" s="18" t="str">
        <f>IFERROR(IFERROR(VLOOKUP(FY17projects[[#This Row],[UPC]],public,3,FALSE),VLOOKUP(FY17projects[[#This Row],[UPC]],data,3,FALSE)),"N/A")</f>
        <v>N/A</v>
      </c>
      <c r="F234" s="27" t="str">
        <f>IF(FY17projects[[#This Row],[SYIP]]="PUBLIC",HYPERLINK(CONCATENATE("http://syip.virginiadot.org/Pages/lineitemDetails.aspx?syp_scenario_id=",D234,"&amp;line_item_id=",E234),"SYIP Details"),IF(FY17projects[[#This Row],[SYIP]]="INSYP","N/A","N/A"))</f>
        <v>N/A</v>
      </c>
      <c r="G234" s="8" t="s">
        <v>905</v>
      </c>
      <c r="H234" s="6" t="s">
        <v>906</v>
      </c>
      <c r="I234" s="7" t="str">
        <f t="shared" si="6"/>
        <v>Mark.Winslow@VDOT.virginia.gov</v>
      </c>
      <c r="J234" s="8" t="s">
        <v>70</v>
      </c>
      <c r="K234" s="8" t="s">
        <v>907</v>
      </c>
      <c r="L234" s="6" t="s">
        <v>833</v>
      </c>
      <c r="M234" s="6" t="s">
        <v>908</v>
      </c>
      <c r="N234" s="6" t="s">
        <v>862</v>
      </c>
      <c r="O234" s="8" t="s">
        <v>8</v>
      </c>
      <c r="P234" s="8" t="s">
        <v>909</v>
      </c>
      <c r="Q234" s="6" t="s">
        <v>90</v>
      </c>
      <c r="R234" s="6" t="s">
        <v>24</v>
      </c>
      <c r="S234" s="6" t="str">
        <f t="shared" si="7"/>
        <v>Primary</v>
      </c>
      <c r="T234" s="8" t="s">
        <v>74</v>
      </c>
      <c r="U234" s="8" t="s">
        <v>74</v>
      </c>
      <c r="V234" s="6"/>
      <c r="W234" s="6"/>
      <c r="X234" s="6"/>
      <c r="Y234" s="6"/>
      <c r="Z234" s="6"/>
      <c r="AA234" s="6"/>
      <c r="AB234" s="6"/>
      <c r="AC234" s="6"/>
      <c r="AD234" s="6"/>
      <c r="AE234" s="6"/>
      <c r="AF234" s="6"/>
      <c r="AG234" s="6"/>
      <c r="AH234" s="6"/>
      <c r="AI234" s="10"/>
    </row>
    <row r="235" spans="2:35" ht="43.5" customHeight="1" x14ac:dyDescent="0.25">
      <c r="B235" s="6">
        <v>106664</v>
      </c>
      <c r="C235" s="35" t="str">
        <f>IF(ISNA(VLOOKUP(FY17projects[[#This Row],[UPC]],public,2,FALSE)),IF(ISNA(VLOOKUP(FY17projects[[#This Row],[UPC]],data,2,FALSE)),"NOSYP","INSYP"),"PUBLIC")</f>
        <v>PUBLIC</v>
      </c>
      <c r="D235" s="3">
        <f>IFERROR(IFERROR(VLOOKUP(FY17projects[[#This Row],[UPC]],public,2,FALSE),VLOOKUP(FY17projects[[#This Row],[UPC]],data,2,FALSE)),"N/A")</f>
        <v>226</v>
      </c>
      <c r="E235" s="18">
        <f>IFERROR(IFERROR(VLOOKUP(FY17projects[[#This Row],[UPC]],public,3,FALSE),VLOOKUP(FY17projects[[#This Row],[UPC]],data,3,FALSE)),"N/A")</f>
        <v>1403003</v>
      </c>
      <c r="F235" s="27" t="str">
        <f>IF(FY17projects[[#This Row],[SYIP]]="PUBLIC",HYPERLINK(CONCATENATE("http://syip.virginiadot.org/Pages/lineitemDetails.aspx?syp_scenario_id=",D235,"&amp;line_item_id=",E235),"SYIP Details"),IF(FY17projects[[#This Row],[SYIP]]="INSYP","N/A","N/A"))</f>
        <v>SYIP Details</v>
      </c>
      <c r="G235" s="21" t="s">
        <v>910</v>
      </c>
      <c r="H235" s="6" t="s">
        <v>866</v>
      </c>
      <c r="I235" s="19" t="str">
        <f t="shared" si="6"/>
        <v>Felicia.Holland@VDOT.virginia.gov</v>
      </c>
      <c r="J235" s="21" t="s">
        <v>80</v>
      </c>
      <c r="K235" s="21" t="s">
        <v>911</v>
      </c>
      <c r="L235" s="20" t="s">
        <v>833</v>
      </c>
      <c r="M235" s="20" t="s">
        <v>912</v>
      </c>
      <c r="N235" s="20" t="s">
        <v>870</v>
      </c>
      <c r="O235" s="21" t="s">
        <v>913</v>
      </c>
      <c r="P235" s="21" t="s">
        <v>913</v>
      </c>
      <c r="Q235" s="20" t="s">
        <v>548</v>
      </c>
      <c r="R235" s="6" t="s">
        <v>155</v>
      </c>
      <c r="S235" s="20" t="str">
        <f t="shared" si="7"/>
        <v>Urban</v>
      </c>
      <c r="T235" s="21" t="s">
        <v>914</v>
      </c>
      <c r="U235" s="21" t="s">
        <v>915</v>
      </c>
      <c r="V235" s="20">
        <v>0.9</v>
      </c>
      <c r="W235" s="6" t="s">
        <v>15</v>
      </c>
      <c r="X235" s="20"/>
      <c r="Y235" s="20"/>
      <c r="Z235" s="20"/>
      <c r="AA235" s="20"/>
      <c r="AB235" s="20"/>
      <c r="AC235" s="20"/>
      <c r="AD235" s="20"/>
      <c r="AE235" s="20"/>
      <c r="AF235" s="20"/>
      <c r="AG235" s="20"/>
      <c r="AH235" s="20"/>
      <c r="AI235" s="25"/>
    </row>
    <row r="236" spans="2:35" ht="43.5" customHeight="1" x14ac:dyDescent="0.25">
      <c r="B236" s="6">
        <v>106716</v>
      </c>
      <c r="C236" s="35" t="str">
        <f>IF(ISNA(VLOOKUP(FY17projects[[#This Row],[UPC]],public,2,FALSE)),IF(ISNA(VLOOKUP(FY17projects[[#This Row],[UPC]],data,2,FALSE)),"NOSYP","INSYP"),"PUBLIC")</f>
        <v>INSYP</v>
      </c>
      <c r="D236" s="3">
        <f>IFERROR(IFERROR(VLOOKUP(FY17projects[[#This Row],[UPC]],public,2,FALSE),VLOOKUP(FY17projects[[#This Row],[UPC]],data,2,FALSE)),"N/A")</f>
        <v>236</v>
      </c>
      <c r="E236" s="18">
        <f>IFERROR(IFERROR(VLOOKUP(FY17projects[[#This Row],[UPC]],public,3,FALSE),VLOOKUP(FY17projects[[#This Row],[UPC]],data,3,FALSE)),"N/A")</f>
        <v>1436231</v>
      </c>
      <c r="F236" s="27" t="str">
        <f>IF(FY17projects[[#This Row],[SYIP]]="PUBLIC",HYPERLINK(CONCATENATE("http://syip.virginiadot.org/Pages/lineitemDetails.aspx?syp_scenario_id=",D236,"&amp;line_item_id=",E236),"SYIP Details"),IF(FY17projects[[#This Row],[SYIP]]="INSYP","N/A","N/A"))</f>
        <v>N/A</v>
      </c>
      <c r="G236" s="21" t="s">
        <v>917</v>
      </c>
      <c r="H236" s="6" t="s">
        <v>830</v>
      </c>
      <c r="I236" s="19" t="str">
        <f t="shared" si="6"/>
        <v>Joseph.Ludwig@VDOT.virginia.gov</v>
      </c>
      <c r="J236" s="21" t="s">
        <v>70</v>
      </c>
      <c r="K236" s="21" t="s">
        <v>918</v>
      </c>
      <c r="L236" s="20" t="s">
        <v>833</v>
      </c>
      <c r="M236" s="20" t="s">
        <v>832</v>
      </c>
      <c r="N236" s="20" t="s">
        <v>836</v>
      </c>
      <c r="O236" s="21" t="s">
        <v>834</v>
      </c>
      <c r="P236" s="21" t="s">
        <v>835</v>
      </c>
      <c r="Q236" s="20" t="s">
        <v>32</v>
      </c>
      <c r="R236" s="6" t="s">
        <v>24</v>
      </c>
      <c r="S236" s="20" t="str">
        <f t="shared" si="7"/>
        <v>Primary</v>
      </c>
      <c r="T236" s="21" t="s">
        <v>919</v>
      </c>
      <c r="U236" s="21" t="s">
        <v>920</v>
      </c>
      <c r="V236" s="20">
        <v>0.25</v>
      </c>
      <c r="W236" s="6" t="s">
        <v>15</v>
      </c>
      <c r="X236" s="20"/>
      <c r="Y236" s="20"/>
      <c r="Z236" s="20"/>
      <c r="AA236" s="20"/>
      <c r="AB236" s="20"/>
      <c r="AC236" s="20"/>
      <c r="AD236" s="20"/>
      <c r="AE236" s="20"/>
      <c r="AF236" s="20"/>
      <c r="AG236" s="20"/>
      <c r="AH236" s="20"/>
      <c r="AI236" s="25"/>
    </row>
    <row r="237" spans="2:35" ht="29.25" customHeight="1" x14ac:dyDescent="0.25">
      <c r="B237" s="6">
        <v>106738</v>
      </c>
      <c r="C237" s="35" t="str">
        <f>IF(ISNA(VLOOKUP(FY17projects[[#This Row],[UPC]],public,2,FALSE)),IF(ISNA(VLOOKUP(FY17projects[[#This Row],[UPC]],data,2,FALSE)),"NOSYP","INSYP"),"PUBLIC")</f>
        <v>INSYP</v>
      </c>
      <c r="D237" s="3">
        <f>IFERROR(IFERROR(VLOOKUP(FY17projects[[#This Row],[UPC]],public,2,FALSE),VLOOKUP(FY17projects[[#This Row],[UPC]],data,2,FALSE)),"N/A")</f>
        <v>236</v>
      </c>
      <c r="E237" s="18">
        <f>IFERROR(IFERROR(VLOOKUP(FY17projects[[#This Row],[UPC]],public,3,FALSE),VLOOKUP(FY17projects[[#This Row],[UPC]],data,3,FALSE)),"N/A")</f>
        <v>1436234</v>
      </c>
      <c r="F237" s="27" t="str">
        <f>IF(FY17projects[[#This Row],[SYIP]]="PUBLIC",HYPERLINK(CONCATENATE("http://syip.virginiadot.org/Pages/lineitemDetails.aspx?syp_scenario_id=",D237,"&amp;line_item_id=",E237),"SYIP Details"),IF(FY17projects[[#This Row],[SYIP]]="INSYP","N/A","N/A"))</f>
        <v>N/A</v>
      </c>
      <c r="G237" s="21" t="s">
        <v>921</v>
      </c>
      <c r="H237" s="6" t="s">
        <v>922</v>
      </c>
      <c r="I237" s="19" t="str">
        <f t="shared" si="6"/>
        <v>Matthew.Simeone@VDOT.virginia.gov</v>
      </c>
      <c r="J237" s="21" t="s">
        <v>70</v>
      </c>
      <c r="K237" s="21" t="s">
        <v>923</v>
      </c>
      <c r="L237" s="20" t="s">
        <v>833</v>
      </c>
      <c r="M237" s="20" t="s">
        <v>876</v>
      </c>
      <c r="N237" s="20" t="s">
        <v>878</v>
      </c>
      <c r="O237" s="21" t="s">
        <v>8</v>
      </c>
      <c r="P237" s="21" t="s">
        <v>877</v>
      </c>
      <c r="Q237" s="20" t="s">
        <v>23</v>
      </c>
      <c r="R237" s="6" t="s">
        <v>24</v>
      </c>
      <c r="S237" s="20" t="str">
        <f t="shared" si="7"/>
        <v>Primary</v>
      </c>
      <c r="T237" s="21"/>
      <c r="U237" s="21" t="s">
        <v>74</v>
      </c>
      <c r="V237" s="20"/>
      <c r="W237" s="6"/>
      <c r="X237" s="20"/>
      <c r="Y237" s="20"/>
      <c r="Z237" s="20"/>
      <c r="AA237" s="20"/>
      <c r="AB237" s="20"/>
      <c r="AC237" s="20"/>
      <c r="AD237" s="20"/>
      <c r="AE237" s="20"/>
      <c r="AF237" s="20"/>
      <c r="AG237" s="20"/>
      <c r="AH237" s="20"/>
      <c r="AI237" s="25"/>
    </row>
    <row r="238" spans="2:35" ht="43.5" customHeight="1" x14ac:dyDescent="0.25">
      <c r="B238" s="6">
        <v>106147</v>
      </c>
      <c r="C238" s="35" t="str">
        <f>IF(ISNA(VLOOKUP(FY17projects[[#This Row],[UPC]],public,2,FALSE)),IF(ISNA(VLOOKUP(FY17projects[[#This Row],[UPC]],data,2,FALSE)),"NOSYP","INSYP"),"PUBLIC")</f>
        <v>PUBLIC</v>
      </c>
      <c r="D238" s="3">
        <f>IFERROR(IFERROR(VLOOKUP(FY17projects[[#This Row],[UPC]],public,2,FALSE),VLOOKUP(FY17projects[[#This Row],[UPC]],data,2,FALSE)),"N/A")</f>
        <v>226</v>
      </c>
      <c r="E238" s="18">
        <f>IFERROR(IFERROR(VLOOKUP(FY17projects[[#This Row],[UPC]],public,3,FALSE),VLOOKUP(FY17projects[[#This Row],[UPC]],data,3,FALSE)),"N/A")</f>
        <v>1335043</v>
      </c>
      <c r="F238" s="27" t="str">
        <f>IF(FY17projects[[#This Row],[SYIP]]="PUBLIC",HYPERLINK(CONCATENATE("http://syip.virginiadot.org/Pages/lineitemDetails.aspx?syp_scenario_id=",D238,"&amp;line_item_id=",E238),"SYIP Details"),IF(FY17projects[[#This Row],[SYIP]]="INSYP","N/A","N/A"))</f>
        <v>SYIP Details</v>
      </c>
      <c r="G238" s="21" t="s">
        <v>924</v>
      </c>
      <c r="H238" s="6" t="s">
        <v>925</v>
      </c>
      <c r="I238" s="19" t="str">
        <f t="shared" si="6"/>
        <v>Joshua.Negovan@VDOT.virginia.gov</v>
      </c>
      <c r="J238" s="21" t="s">
        <v>85</v>
      </c>
      <c r="K238" s="21" t="s">
        <v>926</v>
      </c>
      <c r="L238" s="20" t="s">
        <v>833</v>
      </c>
      <c r="M238" s="20" t="s">
        <v>868</v>
      </c>
      <c r="N238" s="20" t="s">
        <v>870</v>
      </c>
      <c r="O238" s="21" t="s">
        <v>869</v>
      </c>
      <c r="P238" s="21" t="s">
        <v>869</v>
      </c>
      <c r="Q238" s="20" t="s">
        <v>548</v>
      </c>
      <c r="R238" s="6" t="s">
        <v>327</v>
      </c>
      <c r="S238" s="20" t="str">
        <f t="shared" si="7"/>
        <v>Enhancement</v>
      </c>
      <c r="T238" s="21" t="s">
        <v>927</v>
      </c>
      <c r="U238" s="21" t="s">
        <v>928</v>
      </c>
      <c r="V238" s="20"/>
      <c r="W238" s="6"/>
      <c r="X238" s="20"/>
      <c r="Y238" s="20"/>
      <c r="Z238" s="20">
        <v>3</v>
      </c>
      <c r="AA238" s="20"/>
      <c r="AB238" s="20"/>
      <c r="AC238" s="20"/>
      <c r="AD238" s="20"/>
      <c r="AE238" s="20"/>
      <c r="AF238" s="20"/>
      <c r="AG238" s="20" t="s">
        <v>52</v>
      </c>
      <c r="AH238" s="20"/>
      <c r="AI238" s="25"/>
    </row>
    <row r="239" spans="2:35" ht="43.5" customHeight="1" x14ac:dyDescent="0.25">
      <c r="B239" s="6">
        <v>105781</v>
      </c>
      <c r="C239" s="35" t="str">
        <f>IF(ISNA(VLOOKUP(FY17projects[[#This Row],[UPC]],public,2,FALSE)),IF(ISNA(VLOOKUP(FY17projects[[#This Row],[UPC]],data,2,FALSE)),"NOSYP","INSYP"),"PUBLIC")</f>
        <v>PUBLIC</v>
      </c>
      <c r="D239" s="3">
        <f>IFERROR(IFERROR(VLOOKUP(FY17projects[[#This Row],[UPC]],public,2,FALSE),VLOOKUP(FY17projects[[#This Row],[UPC]],data,2,FALSE)),"N/A")</f>
        <v>226</v>
      </c>
      <c r="E239" s="18">
        <f>IFERROR(IFERROR(VLOOKUP(FY17projects[[#This Row],[UPC]],public,3,FALSE),VLOOKUP(FY17projects[[#This Row],[UPC]],data,3,FALSE)),"N/A")</f>
        <v>1335164</v>
      </c>
      <c r="F239" s="27" t="str">
        <f>IF(FY17projects[[#This Row],[SYIP]]="PUBLIC",HYPERLINK(CONCATENATE("http://syip.virginiadot.org/Pages/lineitemDetails.aspx?syp_scenario_id=",D239,"&amp;line_item_id=",E239),"SYIP Details"),IF(FY17projects[[#This Row],[SYIP]]="INSYP","N/A","N/A"))</f>
        <v>SYIP Details</v>
      </c>
      <c r="G239" s="21" t="s">
        <v>929</v>
      </c>
      <c r="H239" s="6" t="s">
        <v>930</v>
      </c>
      <c r="I239" s="19" t="str">
        <f t="shared" si="6"/>
        <v>Carolyn.Daliege@VDOT.virginia.gov</v>
      </c>
      <c r="J239" s="21" t="s">
        <v>36</v>
      </c>
      <c r="K239" s="21" t="s">
        <v>931</v>
      </c>
      <c r="L239" s="20" t="s">
        <v>833</v>
      </c>
      <c r="M239" s="20" t="s">
        <v>832</v>
      </c>
      <c r="N239" s="20" t="s">
        <v>836</v>
      </c>
      <c r="O239" s="21" t="s">
        <v>834</v>
      </c>
      <c r="P239" s="21" t="s">
        <v>835</v>
      </c>
      <c r="Q239" s="20" t="s">
        <v>272</v>
      </c>
      <c r="R239" s="6" t="s">
        <v>12</v>
      </c>
      <c r="S239" s="20" t="str">
        <f t="shared" si="7"/>
        <v>Secondary</v>
      </c>
      <c r="T239" s="21" t="s">
        <v>932</v>
      </c>
      <c r="U239" s="21" t="s">
        <v>933</v>
      </c>
      <c r="V239" s="20">
        <v>0.14000000000000001</v>
      </c>
      <c r="W239" s="6" t="s">
        <v>15</v>
      </c>
      <c r="X239" s="20"/>
      <c r="Y239" s="20">
        <v>0.14000000000000001</v>
      </c>
      <c r="Z239" s="20"/>
      <c r="AA239" s="20"/>
      <c r="AB239" s="20"/>
      <c r="AC239" s="20"/>
      <c r="AD239" s="20"/>
      <c r="AE239" s="20"/>
      <c r="AF239" s="20"/>
      <c r="AG239" s="20" t="s">
        <v>52</v>
      </c>
      <c r="AH239" s="20"/>
      <c r="AI239" s="25"/>
    </row>
    <row r="240" spans="2:35" ht="29.25" customHeight="1" x14ac:dyDescent="0.25">
      <c r="B240" s="6">
        <v>107721</v>
      </c>
      <c r="C240" s="35" t="str">
        <f>IF(ISNA(VLOOKUP(FY17projects[[#This Row],[UPC]],public,2,FALSE)),IF(ISNA(VLOOKUP(FY17projects[[#This Row],[UPC]],data,2,FALSE)),"NOSYP","INSYP"),"PUBLIC")</f>
        <v>PUBLIC</v>
      </c>
      <c r="D240" s="3">
        <f>IFERROR(IFERROR(VLOOKUP(FY17projects[[#This Row],[UPC]],public,2,FALSE),VLOOKUP(FY17projects[[#This Row],[UPC]],data,2,FALSE)),"N/A")</f>
        <v>226</v>
      </c>
      <c r="E240" s="18">
        <f>IFERROR(IFERROR(VLOOKUP(FY17projects[[#This Row],[UPC]],public,3,FALSE),VLOOKUP(FY17projects[[#This Row],[UPC]],data,3,FALSE)),"N/A")</f>
        <v>1427485</v>
      </c>
      <c r="F240" s="27" t="str">
        <f>IF(FY17projects[[#This Row],[SYIP]]="PUBLIC",HYPERLINK(CONCATENATE("http://syip.virginiadot.org/Pages/lineitemDetails.aspx?syp_scenario_id=",D240,"&amp;line_item_id=",E240),"SYIP Details"),IF(FY17projects[[#This Row],[SYIP]]="INSYP","N/A","N/A"))</f>
        <v>SYIP Details</v>
      </c>
      <c r="G240" s="21" t="s">
        <v>934</v>
      </c>
      <c r="H240" s="6" t="s">
        <v>866</v>
      </c>
      <c r="I240" s="19" t="str">
        <f t="shared" si="6"/>
        <v>Felicia.Holland@VDOT.virginia.gov</v>
      </c>
      <c r="J240" s="21" t="s">
        <v>80</v>
      </c>
      <c r="K240" s="21" t="s">
        <v>935</v>
      </c>
      <c r="L240" s="20" t="s">
        <v>833</v>
      </c>
      <c r="M240" s="20" t="s">
        <v>912</v>
      </c>
      <c r="N240" s="20" t="s">
        <v>870</v>
      </c>
      <c r="O240" s="21" t="s">
        <v>913</v>
      </c>
      <c r="P240" s="21" t="s">
        <v>913</v>
      </c>
      <c r="Q240" s="20" t="s">
        <v>548</v>
      </c>
      <c r="R240" s="6" t="s">
        <v>155</v>
      </c>
      <c r="S240" s="20" t="str">
        <f t="shared" si="7"/>
        <v>Urban</v>
      </c>
      <c r="T240" s="21" t="s">
        <v>936</v>
      </c>
      <c r="U240" s="21" t="s">
        <v>916</v>
      </c>
      <c r="V240" s="20">
        <v>1.3</v>
      </c>
      <c r="W240" s="6" t="s">
        <v>15</v>
      </c>
      <c r="X240" s="20"/>
      <c r="Y240" s="20"/>
      <c r="Z240" s="20"/>
      <c r="AA240" s="20"/>
      <c r="AB240" s="20"/>
      <c r="AC240" s="20"/>
      <c r="AD240" s="20"/>
      <c r="AE240" s="20"/>
      <c r="AF240" s="20"/>
      <c r="AG240" s="20"/>
      <c r="AH240" s="20"/>
      <c r="AI240" s="25"/>
    </row>
    <row r="241" spans="2:35" ht="15" customHeight="1" x14ac:dyDescent="0.25">
      <c r="B241" s="6">
        <v>93080</v>
      </c>
      <c r="C241" s="35" t="str">
        <f>IF(ISNA(VLOOKUP(FY17projects[[#This Row],[UPC]],public,2,FALSE)),IF(ISNA(VLOOKUP(FY17projects[[#This Row],[UPC]],data,2,FALSE)),"NOSYP","INSYP"),"PUBLIC")</f>
        <v>PUBLIC</v>
      </c>
      <c r="D241" s="3">
        <f>IFERROR(IFERROR(VLOOKUP(FY17projects[[#This Row],[UPC]],public,2,FALSE),VLOOKUP(FY17projects[[#This Row],[UPC]],data,2,FALSE)),"N/A")</f>
        <v>233</v>
      </c>
      <c r="E241" s="18">
        <f>IFERROR(IFERROR(VLOOKUP(FY17projects[[#This Row],[UPC]],public,3,FALSE),VLOOKUP(FY17projects[[#This Row],[UPC]],data,3,FALSE)),"N/A")</f>
        <v>642014</v>
      </c>
      <c r="F241" s="27" t="str">
        <f>IF(FY17projects[[#This Row],[SYIP]]="PUBLIC",HYPERLINK(CONCATENATE("http://syip.virginiadot.org/Pages/lineitemDetails.aspx?syp_scenario_id=",D241,"&amp;line_item_id=",E241),"SYIP Details"),IF(FY17projects[[#This Row],[SYIP]]="INSYP","N/A","N/A"))</f>
        <v>SYIP Details</v>
      </c>
      <c r="G241" s="21" t="s">
        <v>937</v>
      </c>
      <c r="H241" s="6" t="s">
        <v>938</v>
      </c>
      <c r="I241" s="19" t="str">
        <f t="shared" si="6"/>
        <v>Jay.Patel@VDOT.virginia.gov</v>
      </c>
      <c r="J241" s="21" t="s">
        <v>18</v>
      </c>
      <c r="K241" s="21" t="s">
        <v>55</v>
      </c>
      <c r="L241" s="20" t="s">
        <v>833</v>
      </c>
      <c r="M241" s="20" t="s">
        <v>939</v>
      </c>
      <c r="N241" s="20" t="s">
        <v>862</v>
      </c>
      <c r="O241" s="21" t="s">
        <v>940</v>
      </c>
      <c r="P241" s="21" t="s">
        <v>941</v>
      </c>
      <c r="Q241" s="20" t="s">
        <v>421</v>
      </c>
      <c r="R241" s="6" t="s">
        <v>12</v>
      </c>
      <c r="S241" s="20" t="str">
        <f t="shared" si="7"/>
        <v>Secondary</v>
      </c>
      <c r="T241" s="21"/>
      <c r="U241" s="21" t="s">
        <v>942</v>
      </c>
      <c r="V241" s="20"/>
      <c r="W241" s="6"/>
      <c r="X241" s="20"/>
      <c r="Y241" s="20"/>
      <c r="Z241" s="20"/>
      <c r="AA241" s="20"/>
      <c r="AB241" s="20"/>
      <c r="AC241" s="20"/>
      <c r="AD241" s="20"/>
      <c r="AE241" s="20"/>
      <c r="AF241" s="20"/>
      <c r="AG241" s="20"/>
      <c r="AH241" s="20"/>
      <c r="AI241" s="25"/>
    </row>
    <row r="242" spans="2:35" ht="100.5" customHeight="1" x14ac:dyDescent="0.25">
      <c r="B242" s="6">
        <v>100951</v>
      </c>
      <c r="C242" s="35" t="str">
        <f>IF(ISNA(VLOOKUP(FY17projects[[#This Row],[UPC]],public,2,FALSE)),IF(ISNA(VLOOKUP(FY17projects[[#This Row],[UPC]],data,2,FALSE)),"NOSYP","INSYP"),"PUBLIC")</f>
        <v>PUBLIC</v>
      </c>
      <c r="D242" s="3">
        <f>IFERROR(IFERROR(VLOOKUP(FY17projects[[#This Row],[UPC]],public,2,FALSE),VLOOKUP(FY17projects[[#This Row],[UPC]],data,2,FALSE)),"N/A")</f>
        <v>226</v>
      </c>
      <c r="E242" s="18">
        <f>IFERROR(IFERROR(VLOOKUP(FY17projects[[#This Row],[UPC]],public,3,FALSE),VLOOKUP(FY17projects[[#This Row],[UPC]],data,3,FALSE)),"N/A")</f>
        <v>1059618</v>
      </c>
      <c r="F242" s="27" t="str">
        <f>IF(FY17projects[[#This Row],[SYIP]]="PUBLIC",HYPERLINK(CONCATENATE("http://syip.virginiadot.org/Pages/lineitemDetails.aspx?syp_scenario_id=",D242,"&amp;line_item_id=",E242),"SYIP Details"),IF(FY17projects[[#This Row],[SYIP]]="INSYP","N/A","N/A"))</f>
        <v>SYIP Details</v>
      </c>
      <c r="G242" s="21" t="s">
        <v>943</v>
      </c>
      <c r="H242" s="6" t="s">
        <v>849</v>
      </c>
      <c r="I242" s="19" t="str">
        <f t="shared" si="6"/>
        <v>Paul.Moose@VDOT.virginia.gov</v>
      </c>
      <c r="J242" s="21" t="s">
        <v>18</v>
      </c>
      <c r="K242" s="21" t="s">
        <v>944</v>
      </c>
      <c r="L242" s="20" t="s">
        <v>833</v>
      </c>
      <c r="M242" s="20" t="s">
        <v>939</v>
      </c>
      <c r="N242" s="20" t="s">
        <v>862</v>
      </c>
      <c r="O242" s="21" t="s">
        <v>940</v>
      </c>
      <c r="P242" s="21" t="s">
        <v>941</v>
      </c>
      <c r="Q242" s="20" t="s">
        <v>32</v>
      </c>
      <c r="R242" s="6" t="s">
        <v>12</v>
      </c>
      <c r="S242" s="20" t="str">
        <f t="shared" si="7"/>
        <v>Secondary</v>
      </c>
      <c r="T242" s="21"/>
      <c r="U242" s="21" t="s">
        <v>945</v>
      </c>
      <c r="V242" s="20">
        <v>0.09</v>
      </c>
      <c r="W242" s="6" t="s">
        <v>15</v>
      </c>
      <c r="X242" s="20"/>
      <c r="Y242" s="20"/>
      <c r="Z242" s="20"/>
      <c r="AA242" s="20"/>
      <c r="AB242" s="20"/>
      <c r="AC242" s="20"/>
      <c r="AD242" s="20"/>
      <c r="AE242" s="20"/>
      <c r="AF242" s="20"/>
      <c r="AG242" s="20"/>
      <c r="AH242" s="20"/>
      <c r="AI242" s="10"/>
    </row>
    <row r="243" spans="2:35" ht="43.5" customHeight="1" x14ac:dyDescent="0.25">
      <c r="B243" s="6">
        <v>108130</v>
      </c>
      <c r="C243" s="35" t="str">
        <f>IF(ISNA(VLOOKUP(FY17projects[[#This Row],[UPC]],public,2,FALSE)),IF(ISNA(VLOOKUP(FY17projects[[#This Row],[UPC]],data,2,FALSE)),"NOSYP","INSYP"),"PUBLIC")</f>
        <v>PUBLIC</v>
      </c>
      <c r="D243" s="3">
        <f>IFERROR(IFERROR(VLOOKUP(FY17projects[[#This Row],[UPC]],public,2,FALSE),VLOOKUP(FY17projects[[#This Row],[UPC]],data,2,FALSE)),"N/A")</f>
        <v>226</v>
      </c>
      <c r="E243" s="18">
        <f>IFERROR(IFERROR(VLOOKUP(FY17projects[[#This Row],[UPC]],public,3,FALSE),VLOOKUP(FY17projects[[#This Row],[UPC]],data,3,FALSE)),"N/A")</f>
        <v>1427865</v>
      </c>
      <c r="F243" s="27" t="str">
        <f>IF(FY17projects[[#This Row],[SYIP]]="PUBLIC",HYPERLINK(CONCATENATE("http://syip.virginiadot.org/Pages/lineitemDetails.aspx?syp_scenario_id=",D243,"&amp;line_item_id=",E243),"SYIP Details"),IF(FY17projects[[#This Row],[SYIP]]="INSYP","N/A","N/A"))</f>
        <v>SYIP Details</v>
      </c>
      <c r="G243" s="21" t="s">
        <v>946</v>
      </c>
      <c r="H243" s="6" t="s">
        <v>849</v>
      </c>
      <c r="I243" s="19" t="str">
        <f t="shared" si="6"/>
        <v>Paul.Moose@VDOT.virginia.gov</v>
      </c>
      <c r="J243" s="21" t="s">
        <v>85</v>
      </c>
      <c r="K243" s="21" t="s">
        <v>947</v>
      </c>
      <c r="L243" s="20" t="s">
        <v>833</v>
      </c>
      <c r="M243" s="20" t="s">
        <v>851</v>
      </c>
      <c r="N243" s="20"/>
      <c r="O243" s="21" t="s">
        <v>8</v>
      </c>
      <c r="P243" s="21" t="s">
        <v>852</v>
      </c>
      <c r="Q243" s="20" t="s">
        <v>312</v>
      </c>
      <c r="R243" s="6" t="s">
        <v>24</v>
      </c>
      <c r="S243" s="20" t="str">
        <f t="shared" si="7"/>
        <v>Primary</v>
      </c>
      <c r="T243" s="21" t="s">
        <v>74</v>
      </c>
      <c r="U243" s="21" t="s">
        <v>74</v>
      </c>
      <c r="V243" s="20">
        <v>0</v>
      </c>
      <c r="W243" s="6" t="s">
        <v>15</v>
      </c>
      <c r="X243" s="20"/>
      <c r="Y243" s="20"/>
      <c r="Z243" s="20"/>
      <c r="AA243" s="20"/>
      <c r="AB243" s="20"/>
      <c r="AC243" s="20" t="s">
        <v>2889</v>
      </c>
      <c r="AD243" s="20"/>
      <c r="AE243" s="20"/>
      <c r="AF243" s="20"/>
      <c r="AG243" s="20" t="s">
        <v>52</v>
      </c>
      <c r="AH243" s="20"/>
      <c r="AI243" s="25"/>
    </row>
    <row r="244" spans="2:35" ht="29.25" customHeight="1" x14ac:dyDescent="0.25">
      <c r="B244" s="6">
        <v>60843</v>
      </c>
      <c r="C244" s="35" t="str">
        <f>IF(ISNA(VLOOKUP(FY17projects[[#This Row],[UPC]],public,2,FALSE)),IF(ISNA(VLOOKUP(FY17projects[[#This Row],[UPC]],data,2,FALSE)),"NOSYP","INSYP"),"PUBLIC")</f>
        <v>PUBLIC</v>
      </c>
      <c r="D244" s="3">
        <f>IFERROR(IFERROR(VLOOKUP(FY17projects[[#This Row],[UPC]],public,2,FALSE),VLOOKUP(FY17projects[[#This Row],[UPC]],data,2,FALSE)),"N/A")</f>
        <v>226</v>
      </c>
      <c r="E244" s="18">
        <f>IFERROR(IFERROR(VLOOKUP(FY17projects[[#This Row],[UPC]],public,3,FALSE),VLOOKUP(FY17projects[[#This Row],[UPC]],data,3,FALSE)),"N/A")</f>
        <v>28538</v>
      </c>
      <c r="F244" s="27" t="str">
        <f>IF(FY17projects[[#This Row],[SYIP]]="PUBLIC",HYPERLINK(CONCATENATE("http://syip.virginiadot.org/Pages/lineitemDetails.aspx?syp_scenario_id=",D244,"&amp;line_item_id=",E244),"SYIP Details"),IF(FY17projects[[#This Row],[SYIP]]="INSYP","N/A","N/A"))</f>
        <v>SYIP Details</v>
      </c>
      <c r="G244" s="21" t="s">
        <v>949</v>
      </c>
      <c r="H244" s="6" t="s">
        <v>830</v>
      </c>
      <c r="I244" s="19" t="str">
        <f t="shared" si="6"/>
        <v>Joseph.Ludwig@VDOT.virginia.gov</v>
      </c>
      <c r="J244" s="21" t="s">
        <v>543</v>
      </c>
      <c r="K244" s="21" t="s">
        <v>950</v>
      </c>
      <c r="L244" s="20" t="s">
        <v>833</v>
      </c>
      <c r="M244" s="20" t="s">
        <v>900</v>
      </c>
      <c r="N244" s="20" t="s">
        <v>836</v>
      </c>
      <c r="O244" s="21" t="s">
        <v>901</v>
      </c>
      <c r="P244" s="21" t="s">
        <v>902</v>
      </c>
      <c r="Q244" s="20" t="s">
        <v>548</v>
      </c>
      <c r="R244" s="6" t="s">
        <v>24</v>
      </c>
      <c r="S244" s="20" t="str">
        <f t="shared" si="7"/>
        <v>Primary</v>
      </c>
      <c r="T244" s="21" t="s">
        <v>332</v>
      </c>
      <c r="U244" s="21" t="s">
        <v>951</v>
      </c>
      <c r="V244" s="20">
        <v>2.7839999999999998</v>
      </c>
      <c r="W244" s="6" t="s">
        <v>15</v>
      </c>
      <c r="X244" s="20">
        <v>0.28000000000000003</v>
      </c>
      <c r="Y244" s="20"/>
      <c r="Z244" s="20"/>
      <c r="AA244" s="20"/>
      <c r="AB244" s="20"/>
      <c r="AC244" s="20"/>
      <c r="AD244" s="20"/>
      <c r="AE244" s="20"/>
      <c r="AF244" s="20"/>
      <c r="AG244" s="20" t="s">
        <v>52</v>
      </c>
      <c r="AH244" s="20"/>
      <c r="AI244" s="10"/>
    </row>
    <row r="245" spans="2:35" ht="29.25" customHeight="1" x14ac:dyDescent="0.25">
      <c r="B245" s="6">
        <v>105433</v>
      </c>
      <c r="C245" s="35" t="str">
        <f>IF(ISNA(VLOOKUP(FY17projects[[#This Row],[UPC]],public,2,FALSE)),IF(ISNA(VLOOKUP(FY17projects[[#This Row],[UPC]],data,2,FALSE)),"NOSYP","INSYP"),"PUBLIC")</f>
        <v>INSYP</v>
      </c>
      <c r="D245" s="3">
        <f>IFERROR(IFERROR(VLOOKUP(FY17projects[[#This Row],[UPC]],public,2,FALSE),VLOOKUP(FY17projects[[#This Row],[UPC]],data,2,FALSE)),"N/A")</f>
        <v>236</v>
      </c>
      <c r="E245" s="18">
        <f>IFERROR(IFERROR(VLOOKUP(FY17projects[[#This Row],[UPC]],public,3,FALSE),VLOOKUP(FY17projects[[#This Row],[UPC]],data,3,FALSE)),"N/A")</f>
        <v>1436153</v>
      </c>
      <c r="F245" s="27" t="str">
        <f>IF(FY17projects[[#This Row],[SYIP]]="PUBLIC",HYPERLINK(CONCATENATE("http://syip.virginiadot.org/Pages/lineitemDetails.aspx?syp_scenario_id=",D245,"&amp;line_item_id=",E245),"SYIP Details"),IF(FY17projects[[#This Row],[SYIP]]="INSYP","N/A","N/A"))</f>
        <v>N/A</v>
      </c>
      <c r="G245" s="21" t="s">
        <v>952</v>
      </c>
      <c r="H245" s="6" t="s">
        <v>849</v>
      </c>
      <c r="I245" s="19" t="str">
        <f t="shared" si="6"/>
        <v>Paul.Moose@VDOT.virginia.gov</v>
      </c>
      <c r="J245" s="21" t="s">
        <v>70</v>
      </c>
      <c r="K245" s="21" t="s">
        <v>953</v>
      </c>
      <c r="L245" s="20" t="s">
        <v>833</v>
      </c>
      <c r="M245" s="20" t="s">
        <v>851</v>
      </c>
      <c r="N245" s="20"/>
      <c r="O245" s="21" t="s">
        <v>852</v>
      </c>
      <c r="P245" s="21" t="s">
        <v>852</v>
      </c>
      <c r="Q245" s="20" t="s">
        <v>162</v>
      </c>
      <c r="R245" s="6" t="s">
        <v>83</v>
      </c>
      <c r="S245" s="20" t="str">
        <f t="shared" si="7"/>
        <v>Interstate</v>
      </c>
      <c r="T245" s="21"/>
      <c r="U245" s="21" t="s">
        <v>74</v>
      </c>
      <c r="V245" s="20"/>
      <c r="W245" s="6"/>
      <c r="X245" s="20"/>
      <c r="Y245" s="20"/>
      <c r="Z245" s="20"/>
      <c r="AA245" s="20"/>
      <c r="AB245" s="20"/>
      <c r="AC245" s="20"/>
      <c r="AD245" s="20"/>
      <c r="AE245" s="20"/>
      <c r="AF245" s="20"/>
      <c r="AG245" s="20"/>
      <c r="AH245" s="20"/>
      <c r="AI245" s="25"/>
    </row>
    <row r="246" spans="2:35" ht="43.5" customHeight="1" x14ac:dyDescent="0.25">
      <c r="B246" s="6">
        <v>106954</v>
      </c>
      <c r="C246" s="35" t="str">
        <f>IF(ISNA(VLOOKUP(FY17projects[[#This Row],[UPC]],public,2,FALSE)),IF(ISNA(VLOOKUP(FY17projects[[#This Row],[UPC]],data,2,FALSE)),"NOSYP","INSYP"),"PUBLIC")</f>
        <v>INSYP</v>
      </c>
      <c r="D246" s="3">
        <f>IFERROR(IFERROR(VLOOKUP(FY17projects[[#This Row],[UPC]],public,2,FALSE),VLOOKUP(FY17projects[[#This Row],[UPC]],data,2,FALSE)),"N/A")</f>
        <v>236</v>
      </c>
      <c r="E246" s="18">
        <f>IFERROR(IFERROR(VLOOKUP(FY17projects[[#This Row],[UPC]],public,3,FALSE),VLOOKUP(FY17projects[[#This Row],[UPC]],data,3,FALSE)),"N/A")</f>
        <v>1436279</v>
      </c>
      <c r="F246" s="27" t="str">
        <f>IF(FY17projects[[#This Row],[SYIP]]="PUBLIC",HYPERLINK(CONCATENATE("http://syip.virginiadot.org/Pages/lineitemDetails.aspx?syp_scenario_id=",D246,"&amp;line_item_id=",E246),"SYIP Details"),IF(FY17projects[[#This Row],[SYIP]]="INSYP","N/A","N/A"))</f>
        <v>N/A</v>
      </c>
      <c r="G246" s="21" t="s">
        <v>954</v>
      </c>
      <c r="H246" s="6" t="s">
        <v>874</v>
      </c>
      <c r="I246" s="19" t="str">
        <f t="shared" si="6"/>
        <v>John.Arms@VDOT.virginia.gov</v>
      </c>
      <c r="J246" s="21" t="s">
        <v>70</v>
      </c>
      <c r="K246" s="21" t="s">
        <v>955</v>
      </c>
      <c r="L246" s="20" t="s">
        <v>833</v>
      </c>
      <c r="M246" s="20" t="s">
        <v>956</v>
      </c>
      <c r="N246" s="20" t="s">
        <v>878</v>
      </c>
      <c r="O246" s="21" t="s">
        <v>957</v>
      </c>
      <c r="P246" s="21" t="s">
        <v>958</v>
      </c>
      <c r="Q246" s="20" t="s">
        <v>90</v>
      </c>
      <c r="R246" s="6" t="s">
        <v>24</v>
      </c>
      <c r="S246" s="20" t="str">
        <f t="shared" si="7"/>
        <v>Primary</v>
      </c>
      <c r="T246" s="21" t="s">
        <v>74</v>
      </c>
      <c r="U246" s="21" t="s">
        <v>959</v>
      </c>
      <c r="V246" s="20"/>
      <c r="W246" s="6" t="s">
        <v>15</v>
      </c>
      <c r="X246" s="20"/>
      <c r="Y246" s="20"/>
      <c r="Z246" s="20"/>
      <c r="AA246" s="20"/>
      <c r="AB246" s="20"/>
      <c r="AC246" s="20"/>
      <c r="AD246" s="20"/>
      <c r="AE246" s="20"/>
      <c r="AF246" s="20"/>
      <c r="AG246" s="20"/>
      <c r="AH246" s="20"/>
      <c r="AI246" s="25"/>
    </row>
    <row r="247" spans="2:35" ht="57.75" customHeight="1" x14ac:dyDescent="0.25">
      <c r="B247" s="6">
        <v>105615</v>
      </c>
      <c r="C247" s="35" t="str">
        <f>IF(ISNA(VLOOKUP(FY17projects[[#This Row],[UPC]],public,2,FALSE)),IF(ISNA(VLOOKUP(FY17projects[[#This Row],[UPC]],data,2,FALSE)),"NOSYP","INSYP"),"PUBLIC")</f>
        <v>PUBLIC</v>
      </c>
      <c r="D247" s="3">
        <f>IFERROR(IFERROR(VLOOKUP(FY17projects[[#This Row],[UPC]],public,2,FALSE),VLOOKUP(FY17projects[[#This Row],[UPC]],data,2,FALSE)),"N/A")</f>
        <v>226</v>
      </c>
      <c r="E247" s="18">
        <f>IFERROR(IFERROR(VLOOKUP(FY17projects[[#This Row],[UPC]],public,3,FALSE),VLOOKUP(FY17projects[[#This Row],[UPC]],data,3,FALSE)),"N/A")</f>
        <v>1323170</v>
      </c>
      <c r="F247" s="27" t="str">
        <f>IF(FY17projects[[#This Row],[SYIP]]="PUBLIC",HYPERLINK(CONCATENATE("http://syip.virginiadot.org/Pages/lineitemDetails.aspx?syp_scenario_id=",D247,"&amp;line_item_id=",E247),"SYIP Details"),IF(FY17projects[[#This Row],[SYIP]]="INSYP","N/A","N/A"))</f>
        <v>SYIP Details</v>
      </c>
      <c r="G247" s="21" t="s">
        <v>960</v>
      </c>
      <c r="H247" s="6" t="s">
        <v>267</v>
      </c>
      <c r="I247" s="19" t="str">
        <f t="shared" si="6"/>
        <v>Gregory.Huffman@VDOT.virginia.gov</v>
      </c>
      <c r="J247" s="21" t="s">
        <v>268</v>
      </c>
      <c r="K247" s="21" t="s">
        <v>961</v>
      </c>
      <c r="L247" s="20" t="s">
        <v>833</v>
      </c>
      <c r="M247" s="20" t="s">
        <v>962</v>
      </c>
      <c r="N247" s="20" t="s">
        <v>836</v>
      </c>
      <c r="O247" s="21" t="s">
        <v>963</v>
      </c>
      <c r="P247" s="21" t="s">
        <v>963</v>
      </c>
      <c r="Q247" s="20" t="s">
        <v>154</v>
      </c>
      <c r="R247" s="6" t="s">
        <v>155</v>
      </c>
      <c r="S247" s="20" t="str">
        <f t="shared" si="7"/>
        <v>Urban</v>
      </c>
      <c r="T247" s="21" t="s">
        <v>964</v>
      </c>
      <c r="U247" s="21" t="s">
        <v>965</v>
      </c>
      <c r="V247" s="20"/>
      <c r="W247" s="6"/>
      <c r="X247" s="20"/>
      <c r="Y247" s="20"/>
      <c r="Z247" s="20"/>
      <c r="AA247" s="20"/>
      <c r="AB247" s="20"/>
      <c r="AC247" s="20"/>
      <c r="AD247" s="20"/>
      <c r="AE247" s="20"/>
      <c r="AF247" s="20"/>
      <c r="AG247" s="20"/>
      <c r="AH247" s="20"/>
      <c r="AI247" s="10"/>
    </row>
    <row r="248" spans="2:35" ht="43.5" customHeight="1" x14ac:dyDescent="0.25">
      <c r="B248" s="6">
        <v>107417</v>
      </c>
      <c r="C248" s="35" t="str">
        <f>IF(ISNA(VLOOKUP(FY17projects[[#This Row],[UPC]],public,2,FALSE)),IF(ISNA(VLOOKUP(FY17projects[[#This Row],[UPC]],data,2,FALSE)),"NOSYP","INSYP"),"PUBLIC")</f>
        <v>INSYP</v>
      </c>
      <c r="D248" s="3">
        <f>IFERROR(IFERROR(VLOOKUP(FY17projects[[#This Row],[UPC]],public,2,FALSE),VLOOKUP(FY17projects[[#This Row],[UPC]],data,2,FALSE)),"N/A")</f>
        <v>236</v>
      </c>
      <c r="E248" s="18">
        <f>IFERROR(IFERROR(VLOOKUP(FY17projects[[#This Row],[UPC]],public,3,FALSE),VLOOKUP(FY17projects[[#This Row],[UPC]],data,3,FALSE)),"N/A")</f>
        <v>1436362</v>
      </c>
      <c r="F248" s="27" t="str">
        <f>IF(FY17projects[[#This Row],[SYIP]]="PUBLIC",HYPERLINK(CONCATENATE("http://syip.virginiadot.org/Pages/lineitemDetails.aspx?syp_scenario_id=",D248,"&amp;line_item_id=",E248),"SYIP Details"),IF(FY17projects[[#This Row],[SYIP]]="INSYP","N/A","N/A"))</f>
        <v>N/A</v>
      </c>
      <c r="G248" s="21" t="s">
        <v>966</v>
      </c>
      <c r="H248" s="6" t="s">
        <v>830</v>
      </c>
      <c r="I248" s="19" t="str">
        <f t="shared" si="6"/>
        <v>Joseph.Ludwig@VDOT.virginia.gov</v>
      </c>
      <c r="J248" s="21" t="s">
        <v>80</v>
      </c>
      <c r="K248" s="21" t="s">
        <v>967</v>
      </c>
      <c r="L248" s="20" t="s">
        <v>833</v>
      </c>
      <c r="M248" s="20" t="s">
        <v>968</v>
      </c>
      <c r="N248" s="20" t="s">
        <v>836</v>
      </c>
      <c r="O248" s="21" t="s">
        <v>969</v>
      </c>
      <c r="P248" s="21" t="s">
        <v>970</v>
      </c>
      <c r="Q248" s="20" t="s">
        <v>90</v>
      </c>
      <c r="R248" s="6" t="s">
        <v>24</v>
      </c>
      <c r="S248" s="20" t="str">
        <f t="shared" si="7"/>
        <v>Primary</v>
      </c>
      <c r="T248" s="21"/>
      <c r="U248" s="21" t="s">
        <v>74</v>
      </c>
      <c r="V248" s="20"/>
      <c r="W248" s="6"/>
      <c r="X248" s="20"/>
      <c r="Y248" s="20"/>
      <c r="Z248" s="20"/>
      <c r="AA248" s="20"/>
      <c r="AB248" s="20"/>
      <c r="AC248" s="20"/>
      <c r="AD248" s="20"/>
      <c r="AE248" s="20"/>
      <c r="AF248" s="20"/>
      <c r="AG248" s="20"/>
      <c r="AH248" s="20"/>
      <c r="AI248" s="10"/>
    </row>
    <row r="249" spans="2:35" ht="43.5" customHeight="1" x14ac:dyDescent="0.25">
      <c r="B249" s="6">
        <v>107873</v>
      </c>
      <c r="C249" s="35" t="str">
        <f>IF(ISNA(VLOOKUP(FY17projects[[#This Row],[UPC]],public,2,FALSE)),IF(ISNA(VLOOKUP(FY17projects[[#This Row],[UPC]],data,2,FALSE)),"NOSYP","INSYP"),"PUBLIC")</f>
        <v>PUBLIC</v>
      </c>
      <c r="D249" s="3">
        <f>IFERROR(IFERROR(VLOOKUP(FY17projects[[#This Row],[UPC]],public,2,FALSE),VLOOKUP(FY17projects[[#This Row],[UPC]],data,2,FALSE)),"N/A")</f>
        <v>226</v>
      </c>
      <c r="E249" s="18">
        <f>IFERROR(IFERROR(VLOOKUP(FY17projects[[#This Row],[UPC]],public,3,FALSE),VLOOKUP(FY17projects[[#This Row],[UPC]],data,3,FALSE)),"N/A")</f>
        <v>1436432</v>
      </c>
      <c r="F249" s="27" t="str">
        <f>IF(FY17projects[[#This Row],[SYIP]]="PUBLIC",HYPERLINK(CONCATENATE("http://syip.virginiadot.org/Pages/lineitemDetails.aspx?syp_scenario_id=",D249,"&amp;line_item_id=",E249),"SYIP Details"),IF(FY17projects[[#This Row],[SYIP]]="INSYP","N/A","N/A"))</f>
        <v>SYIP Details</v>
      </c>
      <c r="G249" s="21" t="s">
        <v>971</v>
      </c>
      <c r="H249" s="6" t="s">
        <v>858</v>
      </c>
      <c r="I249" s="19" t="str">
        <f t="shared" si="6"/>
        <v>James.Poff@VDOT.virginia.gov</v>
      </c>
      <c r="J249" s="21" t="s">
        <v>80</v>
      </c>
      <c r="K249" s="21" t="s">
        <v>972</v>
      </c>
      <c r="L249" s="20" t="s">
        <v>833</v>
      </c>
      <c r="M249" s="20" t="s">
        <v>973</v>
      </c>
      <c r="N249" s="20" t="s">
        <v>862</v>
      </c>
      <c r="O249" s="21" t="s">
        <v>974</v>
      </c>
      <c r="P249" s="21" t="s">
        <v>975</v>
      </c>
      <c r="Q249" s="20" t="s">
        <v>82</v>
      </c>
      <c r="R249" s="6" t="s">
        <v>83</v>
      </c>
      <c r="S249" s="20" t="str">
        <f t="shared" si="7"/>
        <v>Interstate</v>
      </c>
      <c r="T249" s="21" t="s">
        <v>976</v>
      </c>
      <c r="U249" s="21" t="s">
        <v>977</v>
      </c>
      <c r="V249" s="20">
        <v>10.43</v>
      </c>
      <c r="W249" s="6" t="s">
        <v>15</v>
      </c>
      <c r="X249" s="20"/>
      <c r="Y249" s="20"/>
      <c r="Z249" s="20"/>
      <c r="AA249" s="20"/>
      <c r="AB249" s="20"/>
      <c r="AC249" s="20"/>
      <c r="AD249" s="20"/>
      <c r="AE249" s="20"/>
      <c r="AF249" s="20"/>
      <c r="AG249" s="20"/>
      <c r="AH249" s="20"/>
      <c r="AI249" s="10"/>
    </row>
    <row r="250" spans="2:35" ht="43.5" customHeight="1" x14ac:dyDescent="0.25">
      <c r="B250" s="6">
        <v>107258</v>
      </c>
      <c r="C250" s="35" t="str">
        <f>IF(ISNA(VLOOKUP(FY17projects[[#This Row],[UPC]],public,2,FALSE)),IF(ISNA(VLOOKUP(FY17projects[[#This Row],[UPC]],data,2,FALSE)),"NOSYP","INSYP"),"PUBLIC")</f>
        <v>INSYP</v>
      </c>
      <c r="D250" s="3">
        <f>IFERROR(IFERROR(VLOOKUP(FY17projects[[#This Row],[UPC]],public,2,FALSE),VLOOKUP(FY17projects[[#This Row],[UPC]],data,2,FALSE)),"N/A")</f>
        <v>236</v>
      </c>
      <c r="E250" s="18">
        <f>IFERROR(IFERROR(VLOOKUP(FY17projects[[#This Row],[UPC]],public,3,FALSE),VLOOKUP(FY17projects[[#This Row],[UPC]],data,3,FALSE)),"N/A")</f>
        <v>1436317</v>
      </c>
      <c r="F250" s="27" t="str">
        <f>IF(FY17projects[[#This Row],[SYIP]]="PUBLIC",HYPERLINK(CONCATENATE("http://syip.virginiadot.org/Pages/lineitemDetails.aspx?syp_scenario_id=",D250,"&amp;line_item_id=",E250),"SYIP Details"),IF(FY17projects[[#This Row],[SYIP]]="INSYP","N/A","N/A"))</f>
        <v>N/A</v>
      </c>
      <c r="G250" s="21" t="s">
        <v>978</v>
      </c>
      <c r="H250" s="6" t="s">
        <v>874</v>
      </c>
      <c r="I250" s="19" t="str">
        <f t="shared" si="6"/>
        <v>John.Arms@VDOT.virginia.gov</v>
      </c>
      <c r="J250" s="21" t="s">
        <v>80</v>
      </c>
      <c r="K250" s="21" t="s">
        <v>979</v>
      </c>
      <c r="L250" s="20" t="s">
        <v>833</v>
      </c>
      <c r="M250" s="20" t="s">
        <v>876</v>
      </c>
      <c r="N250" s="20" t="s">
        <v>878</v>
      </c>
      <c r="O250" s="21" t="s">
        <v>8</v>
      </c>
      <c r="P250" s="21" t="s">
        <v>877</v>
      </c>
      <c r="Q250" s="20" t="s">
        <v>90</v>
      </c>
      <c r="R250" s="6" t="s">
        <v>24</v>
      </c>
      <c r="S250" s="20" t="str">
        <f t="shared" si="7"/>
        <v>Primary</v>
      </c>
      <c r="T250" s="21" t="s">
        <v>74</v>
      </c>
      <c r="U250" s="21" t="s">
        <v>74</v>
      </c>
      <c r="V250" s="20"/>
      <c r="W250" s="6"/>
      <c r="X250" s="20"/>
      <c r="Y250" s="20"/>
      <c r="Z250" s="20"/>
      <c r="AA250" s="20"/>
      <c r="AB250" s="20"/>
      <c r="AC250" s="20"/>
      <c r="AD250" s="20"/>
      <c r="AE250" s="20"/>
      <c r="AF250" s="20"/>
      <c r="AG250" s="20"/>
      <c r="AH250" s="20"/>
      <c r="AI250" s="10"/>
    </row>
    <row r="251" spans="2:35" ht="43.5" customHeight="1" x14ac:dyDescent="0.25">
      <c r="B251" s="6">
        <v>107842</v>
      </c>
      <c r="C251" s="35" t="str">
        <f>IF(ISNA(VLOOKUP(FY17projects[[#This Row],[UPC]],public,2,FALSE)),IF(ISNA(VLOOKUP(FY17projects[[#This Row],[UPC]],data,2,FALSE)),"NOSYP","INSYP"),"PUBLIC")</f>
        <v>INSYP</v>
      </c>
      <c r="D251" s="3">
        <f>IFERROR(IFERROR(VLOOKUP(FY17projects[[#This Row],[UPC]],public,2,FALSE),VLOOKUP(FY17projects[[#This Row],[UPC]],data,2,FALSE)),"N/A")</f>
        <v>236</v>
      </c>
      <c r="E251" s="18">
        <f>IFERROR(IFERROR(VLOOKUP(FY17projects[[#This Row],[UPC]],public,3,FALSE),VLOOKUP(FY17projects[[#This Row],[UPC]],data,3,FALSE)),"N/A")</f>
        <v>1436423</v>
      </c>
      <c r="F251" s="27" t="str">
        <f>IF(FY17projects[[#This Row],[SYIP]]="PUBLIC",HYPERLINK(CONCATENATE("http://syip.virginiadot.org/Pages/lineitemDetails.aspx?syp_scenario_id=",D251,"&amp;line_item_id=",E251),"SYIP Details"),IF(FY17projects[[#This Row],[SYIP]]="INSYP","N/A","N/A"))</f>
        <v>N/A</v>
      </c>
      <c r="G251" s="21" t="s">
        <v>980</v>
      </c>
      <c r="H251" s="6" t="s">
        <v>874</v>
      </c>
      <c r="I251" s="19" t="str">
        <f t="shared" si="6"/>
        <v>John.Arms@VDOT.virginia.gov</v>
      </c>
      <c r="J251" s="21" t="s">
        <v>80</v>
      </c>
      <c r="K251" s="21" t="s">
        <v>981</v>
      </c>
      <c r="L251" s="20" t="s">
        <v>833</v>
      </c>
      <c r="M251" s="20" t="s">
        <v>876</v>
      </c>
      <c r="N251" s="20" t="s">
        <v>878</v>
      </c>
      <c r="O251" s="21" t="s">
        <v>8</v>
      </c>
      <c r="P251" s="21" t="s">
        <v>877</v>
      </c>
      <c r="Q251" s="20" t="s">
        <v>32</v>
      </c>
      <c r="R251" s="6" t="s">
        <v>12</v>
      </c>
      <c r="S251" s="20" t="str">
        <f t="shared" si="7"/>
        <v>Secondary</v>
      </c>
      <c r="T251" s="21" t="s">
        <v>74</v>
      </c>
      <c r="U251" s="21" t="s">
        <v>74</v>
      </c>
      <c r="V251" s="20"/>
      <c r="W251" s="6"/>
      <c r="X251" s="20"/>
      <c r="Y251" s="20"/>
      <c r="Z251" s="20"/>
      <c r="AA251" s="20"/>
      <c r="AB251" s="20"/>
      <c r="AC251" s="20"/>
      <c r="AD251" s="20"/>
      <c r="AE251" s="20"/>
      <c r="AF251" s="20"/>
      <c r="AG251" s="20"/>
      <c r="AH251" s="20"/>
      <c r="AI251" s="25"/>
    </row>
    <row r="252" spans="2:35" ht="57.75" customHeight="1" x14ac:dyDescent="0.25">
      <c r="B252" s="6">
        <v>107359</v>
      </c>
      <c r="C252" s="35" t="str">
        <f>IF(ISNA(VLOOKUP(FY17projects[[#This Row],[UPC]],public,2,FALSE)),IF(ISNA(VLOOKUP(FY17projects[[#This Row],[UPC]],data,2,FALSE)),"NOSYP","INSYP"),"PUBLIC")</f>
        <v>PUBLIC</v>
      </c>
      <c r="D252" s="3">
        <f>IFERROR(IFERROR(VLOOKUP(FY17projects[[#This Row],[UPC]],public,2,FALSE),VLOOKUP(FY17projects[[#This Row],[UPC]],data,2,FALSE)),"N/A")</f>
        <v>233</v>
      </c>
      <c r="E252" s="18">
        <f>IFERROR(IFERROR(VLOOKUP(FY17projects[[#This Row],[UPC]],public,3,FALSE),VLOOKUP(FY17projects[[#This Row],[UPC]],data,3,FALSE)),"N/A")</f>
        <v>1436335</v>
      </c>
      <c r="F252" s="27" t="str">
        <f>IF(FY17projects[[#This Row],[SYIP]]="PUBLIC",HYPERLINK(CONCATENATE("http://syip.virginiadot.org/Pages/lineitemDetails.aspx?syp_scenario_id=",D252,"&amp;line_item_id=",E252),"SYIP Details"),IF(FY17projects[[#This Row],[SYIP]]="INSYP","N/A","N/A"))</f>
        <v>SYIP Details</v>
      </c>
      <c r="G252" s="21" t="s">
        <v>982</v>
      </c>
      <c r="H252" s="6" t="s">
        <v>830</v>
      </c>
      <c r="I252" s="19" t="str">
        <f t="shared" si="6"/>
        <v>Joseph.Ludwig@VDOT.virginia.gov</v>
      </c>
      <c r="J252" s="21" t="s">
        <v>115</v>
      </c>
      <c r="K252" s="21" t="s">
        <v>983</v>
      </c>
      <c r="L252" s="20" t="s">
        <v>833</v>
      </c>
      <c r="M252" s="20" t="s">
        <v>844</v>
      </c>
      <c r="N252" s="20" t="s">
        <v>836</v>
      </c>
      <c r="O252" s="21" t="s">
        <v>845</v>
      </c>
      <c r="P252" s="21" t="s">
        <v>845</v>
      </c>
      <c r="Q252" s="20" t="s">
        <v>162</v>
      </c>
      <c r="R252" s="6" t="s">
        <v>83</v>
      </c>
      <c r="S252" s="20" t="str">
        <f t="shared" si="7"/>
        <v>Interstate</v>
      </c>
      <c r="T252" s="21" t="s">
        <v>984</v>
      </c>
      <c r="U252" s="21" t="s">
        <v>985</v>
      </c>
      <c r="V252" s="20">
        <v>2</v>
      </c>
      <c r="W252" s="6" t="s">
        <v>15</v>
      </c>
      <c r="X252" s="20"/>
      <c r="Y252" s="20"/>
      <c r="Z252" s="20"/>
      <c r="AA252" s="20"/>
      <c r="AB252" s="20"/>
      <c r="AC252" s="20"/>
      <c r="AD252" s="20"/>
      <c r="AE252" s="20"/>
      <c r="AF252" s="20"/>
      <c r="AG252" s="20"/>
      <c r="AH252" s="20"/>
      <c r="AI252" s="25"/>
    </row>
    <row r="253" spans="2:35" ht="29.25" customHeight="1" x14ac:dyDescent="0.25">
      <c r="B253" s="6">
        <v>107421</v>
      </c>
      <c r="C253" s="35" t="str">
        <f>IF(ISNA(VLOOKUP(FY17projects[[#This Row],[UPC]],public,2,FALSE)),IF(ISNA(VLOOKUP(FY17projects[[#This Row],[UPC]],data,2,FALSE)),"NOSYP","INSYP"),"PUBLIC")</f>
        <v>INSYP</v>
      </c>
      <c r="D253" s="3">
        <f>IFERROR(IFERROR(VLOOKUP(FY17projects[[#This Row],[UPC]],public,2,FALSE),VLOOKUP(FY17projects[[#This Row],[UPC]],data,2,FALSE)),"N/A")</f>
        <v>236</v>
      </c>
      <c r="E253" s="18">
        <f>IFERROR(IFERROR(VLOOKUP(FY17projects[[#This Row],[UPC]],public,3,FALSE),VLOOKUP(FY17projects[[#This Row],[UPC]],data,3,FALSE)),"N/A")</f>
        <v>1436366</v>
      </c>
      <c r="F253" s="27" t="str">
        <f>IF(FY17projects[[#This Row],[SYIP]]="PUBLIC",HYPERLINK(CONCATENATE("http://syip.virginiadot.org/Pages/lineitemDetails.aspx?syp_scenario_id=",D253,"&amp;line_item_id=",E253),"SYIP Details"),IF(FY17projects[[#This Row],[SYIP]]="INSYP","N/A","N/A"))</f>
        <v>N/A</v>
      </c>
      <c r="G253" s="21" t="s">
        <v>986</v>
      </c>
      <c r="H253" s="6" t="s">
        <v>858</v>
      </c>
      <c r="I253" s="19" t="str">
        <f t="shared" si="6"/>
        <v>James.Poff@VDOT.virginia.gov</v>
      </c>
      <c r="J253" s="21" t="s">
        <v>80</v>
      </c>
      <c r="K253" s="21" t="s">
        <v>987</v>
      </c>
      <c r="L253" s="20" t="s">
        <v>833</v>
      </c>
      <c r="M253" s="20" t="s">
        <v>973</v>
      </c>
      <c r="N253" s="20" t="s">
        <v>862</v>
      </c>
      <c r="O253" s="21"/>
      <c r="P253" s="21" t="s">
        <v>975</v>
      </c>
      <c r="Q253" s="20" t="s">
        <v>32</v>
      </c>
      <c r="R253" s="6" t="s">
        <v>24</v>
      </c>
      <c r="S253" s="20" t="str">
        <f t="shared" si="7"/>
        <v>Primary</v>
      </c>
      <c r="T253" s="21" t="s">
        <v>74</v>
      </c>
      <c r="U253" s="21" t="s">
        <v>74</v>
      </c>
      <c r="V253" s="20"/>
      <c r="W253" s="6"/>
      <c r="X253" s="20"/>
      <c r="Y253" s="20"/>
      <c r="Z253" s="20"/>
      <c r="AA253" s="20"/>
      <c r="AB253" s="20"/>
      <c r="AC253" s="20"/>
      <c r="AD253" s="20"/>
      <c r="AE253" s="20"/>
      <c r="AF253" s="20"/>
      <c r="AG253" s="20"/>
      <c r="AH253" s="20"/>
      <c r="AI253" s="25"/>
    </row>
    <row r="254" spans="2:35" ht="29.25" customHeight="1" x14ac:dyDescent="0.25">
      <c r="B254" s="6">
        <v>107760</v>
      </c>
      <c r="C254" s="35" t="str">
        <f>IF(ISNA(VLOOKUP(FY17projects[[#This Row],[UPC]],public,2,FALSE)),IF(ISNA(VLOOKUP(FY17projects[[#This Row],[UPC]],data,2,FALSE)),"NOSYP","INSYP"),"PUBLIC")</f>
        <v>INSYP</v>
      </c>
      <c r="D254" s="3">
        <f>IFERROR(IFERROR(VLOOKUP(FY17projects[[#This Row],[UPC]],public,2,FALSE),VLOOKUP(FY17projects[[#This Row],[UPC]],data,2,FALSE)),"N/A")</f>
        <v>236</v>
      </c>
      <c r="E254" s="18">
        <f>IFERROR(IFERROR(VLOOKUP(FY17projects[[#This Row],[UPC]],public,3,FALSE),VLOOKUP(FY17projects[[#This Row],[UPC]],data,3,FALSE)),"N/A")</f>
        <v>1436412</v>
      </c>
      <c r="F254" s="27" t="str">
        <f>IF(FY17projects[[#This Row],[SYIP]]="PUBLIC",HYPERLINK(CONCATENATE("http://syip.virginiadot.org/Pages/lineitemDetails.aspx?syp_scenario_id=",D254,"&amp;line_item_id=",E254),"SYIP Details"),IF(FY17projects[[#This Row],[SYIP]]="INSYP","N/A","N/A"))</f>
        <v>N/A</v>
      </c>
      <c r="G254" s="21" t="s">
        <v>988</v>
      </c>
      <c r="H254" s="6" t="s">
        <v>858</v>
      </c>
      <c r="I254" s="19" t="str">
        <f t="shared" si="6"/>
        <v>James.Poff@VDOT.virginia.gov</v>
      </c>
      <c r="J254" s="21" t="s">
        <v>80</v>
      </c>
      <c r="K254" s="21" t="s">
        <v>989</v>
      </c>
      <c r="L254" s="20" t="s">
        <v>833</v>
      </c>
      <c r="M254" s="20" t="s">
        <v>973</v>
      </c>
      <c r="N254" s="20" t="s">
        <v>862</v>
      </c>
      <c r="O254" s="21"/>
      <c r="P254" s="21" t="s">
        <v>975</v>
      </c>
      <c r="Q254" s="20" t="s">
        <v>32</v>
      </c>
      <c r="R254" s="6" t="s">
        <v>12</v>
      </c>
      <c r="S254" s="20" t="str">
        <f t="shared" si="7"/>
        <v>Secondary</v>
      </c>
      <c r="T254" s="21" t="s">
        <v>74</v>
      </c>
      <c r="U254" s="21" t="s">
        <v>74</v>
      </c>
      <c r="V254" s="20"/>
      <c r="W254" s="6"/>
      <c r="X254" s="20"/>
      <c r="Y254" s="20"/>
      <c r="Z254" s="20"/>
      <c r="AA254" s="20"/>
      <c r="AB254" s="20"/>
      <c r="AC254" s="20"/>
      <c r="AD254" s="20"/>
      <c r="AE254" s="20"/>
      <c r="AF254" s="20"/>
      <c r="AG254" s="20"/>
      <c r="AH254" s="20"/>
      <c r="AI254" s="10"/>
    </row>
    <row r="255" spans="2:35" ht="29.25" customHeight="1" x14ac:dyDescent="0.25">
      <c r="B255" s="6">
        <v>107765</v>
      </c>
      <c r="C255" s="35" t="str">
        <f>IF(ISNA(VLOOKUP(FY17projects[[#This Row],[UPC]],public,2,FALSE)),IF(ISNA(VLOOKUP(FY17projects[[#This Row],[UPC]],data,2,FALSE)),"NOSYP","INSYP"),"PUBLIC")</f>
        <v>INSYP</v>
      </c>
      <c r="D255" s="3">
        <f>IFERROR(IFERROR(VLOOKUP(FY17projects[[#This Row],[UPC]],public,2,FALSE),VLOOKUP(FY17projects[[#This Row],[UPC]],data,2,FALSE)),"N/A")</f>
        <v>236</v>
      </c>
      <c r="E255" s="18">
        <f>IFERROR(IFERROR(VLOOKUP(FY17projects[[#This Row],[UPC]],public,3,FALSE),VLOOKUP(FY17projects[[#This Row],[UPC]],data,3,FALSE)),"N/A")</f>
        <v>1436415</v>
      </c>
      <c r="F255" s="27" t="str">
        <f>IF(FY17projects[[#This Row],[SYIP]]="PUBLIC",HYPERLINK(CONCATENATE("http://syip.virginiadot.org/Pages/lineitemDetails.aspx?syp_scenario_id=",D255,"&amp;line_item_id=",E255),"SYIP Details"),IF(FY17projects[[#This Row],[SYIP]]="INSYP","N/A","N/A"))</f>
        <v>N/A</v>
      </c>
      <c r="G255" s="21" t="s">
        <v>990</v>
      </c>
      <c r="H255" s="6" t="s">
        <v>858</v>
      </c>
      <c r="I255" s="19" t="str">
        <f t="shared" si="6"/>
        <v>James.Poff@VDOT.virginia.gov</v>
      </c>
      <c r="J255" s="21" t="s">
        <v>80</v>
      </c>
      <c r="K255" s="21" t="s">
        <v>991</v>
      </c>
      <c r="L255" s="20" t="s">
        <v>833</v>
      </c>
      <c r="M255" s="20" t="s">
        <v>908</v>
      </c>
      <c r="N255" s="20" t="s">
        <v>862</v>
      </c>
      <c r="O255" s="21" t="s">
        <v>8</v>
      </c>
      <c r="P255" s="21" t="s">
        <v>909</v>
      </c>
      <c r="Q255" s="20" t="s">
        <v>32</v>
      </c>
      <c r="R255" s="6" t="s">
        <v>12</v>
      </c>
      <c r="S255" s="20" t="str">
        <f t="shared" si="7"/>
        <v>Secondary</v>
      </c>
      <c r="T255" s="21" t="s">
        <v>74</v>
      </c>
      <c r="U255" s="21" t="s">
        <v>74</v>
      </c>
      <c r="V255" s="20"/>
      <c r="W255" s="6"/>
      <c r="X255" s="20"/>
      <c r="Y255" s="20"/>
      <c r="Z255" s="20"/>
      <c r="AA255" s="20"/>
      <c r="AB255" s="20"/>
      <c r="AC255" s="20"/>
      <c r="AD255" s="20"/>
      <c r="AE255" s="20"/>
      <c r="AF255" s="20"/>
      <c r="AG255" s="20"/>
      <c r="AH255" s="20"/>
      <c r="AI255" s="10"/>
    </row>
    <row r="256" spans="2:35" ht="43.5" customHeight="1" x14ac:dyDescent="0.25">
      <c r="B256" s="6">
        <v>107424</v>
      </c>
      <c r="C256" s="35" t="str">
        <f>IF(ISNA(VLOOKUP(FY17projects[[#This Row],[UPC]],public,2,FALSE)),IF(ISNA(VLOOKUP(FY17projects[[#This Row],[UPC]],data,2,FALSE)),"NOSYP","INSYP"),"PUBLIC")</f>
        <v>PUBLIC</v>
      </c>
      <c r="D256" s="3">
        <f>IFERROR(IFERROR(VLOOKUP(FY17projects[[#This Row],[UPC]],public,2,FALSE),VLOOKUP(FY17projects[[#This Row],[UPC]],data,2,FALSE)),"N/A")</f>
        <v>226</v>
      </c>
      <c r="E256" s="18">
        <f>IFERROR(IFERROR(VLOOKUP(FY17projects[[#This Row],[UPC]],public,3,FALSE),VLOOKUP(FY17projects[[#This Row],[UPC]],data,3,FALSE)),"N/A")</f>
        <v>1436369</v>
      </c>
      <c r="F256" s="27" t="str">
        <f>IF(FY17projects[[#This Row],[SYIP]]="PUBLIC",HYPERLINK(CONCATENATE("http://syip.virginiadot.org/Pages/lineitemDetails.aspx?syp_scenario_id=",D256,"&amp;line_item_id=",E256),"SYIP Details"),IF(FY17projects[[#This Row],[SYIP]]="INSYP","N/A","N/A"))</f>
        <v>SYIP Details</v>
      </c>
      <c r="G256" s="21" t="s">
        <v>992</v>
      </c>
      <c r="H256" s="6" t="s">
        <v>858</v>
      </c>
      <c r="I256" s="19" t="str">
        <f t="shared" si="6"/>
        <v>James.Poff@VDOT.virginia.gov</v>
      </c>
      <c r="J256" s="21" t="s">
        <v>80</v>
      </c>
      <c r="K256" s="21" t="s">
        <v>993</v>
      </c>
      <c r="L256" s="20" t="s">
        <v>833</v>
      </c>
      <c r="M256" s="20" t="s">
        <v>908</v>
      </c>
      <c r="N256" s="20" t="s">
        <v>862</v>
      </c>
      <c r="O256" s="21" t="s">
        <v>8</v>
      </c>
      <c r="P256" s="21" t="s">
        <v>909</v>
      </c>
      <c r="Q256" s="20" t="s">
        <v>32</v>
      </c>
      <c r="R256" s="6" t="s">
        <v>24</v>
      </c>
      <c r="S256" s="20" t="str">
        <f t="shared" si="7"/>
        <v>Primary</v>
      </c>
      <c r="T256" s="21" t="s">
        <v>74</v>
      </c>
      <c r="U256" s="21" t="s">
        <v>74</v>
      </c>
      <c r="V256" s="20"/>
      <c r="W256" s="6"/>
      <c r="X256" s="20"/>
      <c r="Y256" s="20"/>
      <c r="Z256" s="20"/>
      <c r="AA256" s="20"/>
      <c r="AB256" s="20"/>
      <c r="AC256" s="20"/>
      <c r="AD256" s="20"/>
      <c r="AE256" s="20"/>
      <c r="AF256" s="20"/>
      <c r="AG256" s="20"/>
      <c r="AH256" s="20"/>
      <c r="AI256" s="10"/>
    </row>
    <row r="257" spans="2:35" ht="29.25" customHeight="1" x14ac:dyDescent="0.25">
      <c r="B257" s="6">
        <v>106868</v>
      </c>
      <c r="C257" s="35" t="str">
        <f>IF(ISNA(VLOOKUP(FY17projects[[#This Row],[UPC]],public,2,FALSE)),IF(ISNA(VLOOKUP(FY17projects[[#This Row],[UPC]],data,2,FALSE)),"NOSYP","INSYP"),"PUBLIC")</f>
        <v>INSYP</v>
      </c>
      <c r="D257" s="3">
        <f>IFERROR(IFERROR(VLOOKUP(FY17projects[[#This Row],[UPC]],public,2,FALSE),VLOOKUP(FY17projects[[#This Row],[UPC]],data,2,FALSE)),"N/A")</f>
        <v>236</v>
      </c>
      <c r="E257" s="18">
        <f>IFERROR(IFERROR(VLOOKUP(FY17projects[[#This Row],[UPC]],public,3,FALSE),VLOOKUP(FY17projects[[#This Row],[UPC]],data,3,FALSE)),"N/A")</f>
        <v>1436259</v>
      </c>
      <c r="F257" s="27" t="str">
        <f>IF(FY17projects[[#This Row],[SYIP]]="PUBLIC",HYPERLINK(CONCATENATE("http://syip.virginiadot.org/Pages/lineitemDetails.aspx?syp_scenario_id=",D257,"&amp;line_item_id=",E257),"SYIP Details"),IF(FY17projects[[#This Row],[SYIP]]="INSYP","N/A","N/A"))</f>
        <v>N/A</v>
      </c>
      <c r="G257" s="21" t="s">
        <v>994</v>
      </c>
      <c r="H257" s="6" t="s">
        <v>830</v>
      </c>
      <c r="I257" s="19" t="str">
        <f t="shared" si="6"/>
        <v>Joseph.Ludwig@VDOT.virginia.gov</v>
      </c>
      <c r="J257" s="21" t="s">
        <v>4</v>
      </c>
      <c r="K257" s="21" t="s">
        <v>995</v>
      </c>
      <c r="L257" s="20" t="s">
        <v>833</v>
      </c>
      <c r="M257" s="20" t="s">
        <v>851</v>
      </c>
      <c r="N257" s="20" t="s">
        <v>836</v>
      </c>
      <c r="O257" s="21" t="s">
        <v>852</v>
      </c>
      <c r="P257" s="21" t="s">
        <v>852</v>
      </c>
      <c r="Q257" s="20" t="s">
        <v>162</v>
      </c>
      <c r="R257" s="6" t="s">
        <v>83</v>
      </c>
      <c r="S257" s="20" t="str">
        <f t="shared" si="7"/>
        <v>Interstate</v>
      </c>
      <c r="T257" s="21"/>
      <c r="U257" s="21" t="s">
        <v>87</v>
      </c>
      <c r="V257" s="20"/>
      <c r="W257" s="6"/>
      <c r="X257" s="20"/>
      <c r="Y257" s="20"/>
      <c r="Z257" s="20"/>
      <c r="AA257" s="20"/>
      <c r="AB257" s="20"/>
      <c r="AC257" s="20"/>
      <c r="AD257" s="20"/>
      <c r="AE257" s="20"/>
      <c r="AF257" s="20"/>
      <c r="AG257" s="20"/>
      <c r="AH257" s="20"/>
      <c r="AI257" s="10"/>
    </row>
    <row r="258" spans="2:35" ht="29.25" customHeight="1" x14ac:dyDescent="0.25">
      <c r="B258" s="6">
        <v>106540</v>
      </c>
      <c r="C258" s="35" t="str">
        <f>IF(ISNA(VLOOKUP(FY17projects[[#This Row],[UPC]],public,2,FALSE)),IF(ISNA(VLOOKUP(FY17projects[[#This Row],[UPC]],data,2,FALSE)),"NOSYP","INSYP"),"PUBLIC")</f>
        <v>INSYP</v>
      </c>
      <c r="D258" s="3">
        <f>IFERROR(IFERROR(VLOOKUP(FY17projects[[#This Row],[UPC]],public,2,FALSE),VLOOKUP(FY17projects[[#This Row],[UPC]],data,2,FALSE)),"N/A")</f>
        <v>236</v>
      </c>
      <c r="E258" s="18">
        <f>IFERROR(IFERROR(VLOOKUP(FY17projects[[#This Row],[UPC]],public,3,FALSE),VLOOKUP(FY17projects[[#This Row],[UPC]],data,3,FALSE)),"N/A")</f>
        <v>1436220</v>
      </c>
      <c r="F258" s="27" t="str">
        <f>IF(FY17projects[[#This Row],[SYIP]]="PUBLIC",HYPERLINK(CONCATENATE("http://syip.virginiadot.org/Pages/lineitemDetails.aspx?syp_scenario_id=",D258,"&amp;line_item_id=",E258),"SYIP Details"),IF(FY17projects[[#This Row],[SYIP]]="INSYP","N/A","N/A"))</f>
        <v>N/A</v>
      </c>
      <c r="G258" s="21" t="s">
        <v>996</v>
      </c>
      <c r="H258" s="6" t="s">
        <v>849</v>
      </c>
      <c r="I258" s="19" t="str">
        <f t="shared" ref="I258:I321" si="8">HYPERLINK(CONCATENATE("mailto:",H258,"@VDOT.virginia.gov"),CONCATENATE(H258,"@VDOT.virginia.gov"))</f>
        <v>Paul.Moose@VDOT.virginia.gov</v>
      </c>
      <c r="J258" s="21" t="s">
        <v>4</v>
      </c>
      <c r="K258" s="21" t="s">
        <v>997</v>
      </c>
      <c r="L258" s="20" t="s">
        <v>833</v>
      </c>
      <c r="M258" s="20" t="s">
        <v>908</v>
      </c>
      <c r="N258" s="20" t="s">
        <v>862</v>
      </c>
      <c r="O258" s="21" t="s">
        <v>8</v>
      </c>
      <c r="P258" s="21" t="s">
        <v>909</v>
      </c>
      <c r="Q258" s="20" t="s">
        <v>90</v>
      </c>
      <c r="R258" s="6" t="s">
        <v>24</v>
      </c>
      <c r="S258" s="20" t="str">
        <f t="shared" ref="S258:S321" si="9">IF(R258="E","Enhancement",IF(R258="I","Interstate",IF(R258="N","Miscellaneous",IF(R258="P","Primary",IF(R258="T","Public Transportation",IF(R258="R","Rail",IF(R258="S","Secondary",IF(R258="U","Urban"))))))))</f>
        <v>Primary</v>
      </c>
      <c r="T258" s="21"/>
      <c r="U258" s="21" t="s">
        <v>998</v>
      </c>
      <c r="V258" s="20"/>
      <c r="W258" s="6"/>
      <c r="X258" s="20"/>
      <c r="Y258" s="20"/>
      <c r="Z258" s="20"/>
      <c r="AA258" s="20"/>
      <c r="AB258" s="20"/>
      <c r="AC258" s="20"/>
      <c r="AD258" s="20"/>
      <c r="AE258" s="20"/>
      <c r="AF258" s="20"/>
      <c r="AG258" s="20"/>
      <c r="AH258" s="20"/>
      <c r="AI258" s="10"/>
    </row>
    <row r="259" spans="2:35" ht="43.5" customHeight="1" x14ac:dyDescent="0.25">
      <c r="B259" s="6">
        <v>108141</v>
      </c>
      <c r="C259" s="35" t="str">
        <f>IF(ISNA(VLOOKUP(FY17projects[[#This Row],[UPC]],public,2,FALSE)),IF(ISNA(VLOOKUP(FY17projects[[#This Row],[UPC]],data,2,FALSE)),"NOSYP","INSYP"),"PUBLIC")</f>
        <v>INSYP</v>
      </c>
      <c r="D259" s="3">
        <f>IFERROR(IFERROR(VLOOKUP(FY17projects[[#This Row],[UPC]],public,2,FALSE),VLOOKUP(FY17projects[[#This Row],[UPC]],data,2,FALSE)),"N/A")</f>
        <v>236</v>
      </c>
      <c r="E259" s="18">
        <f>IFERROR(IFERROR(VLOOKUP(FY17projects[[#This Row],[UPC]],public,3,FALSE),VLOOKUP(FY17projects[[#This Row],[UPC]],data,3,FALSE)),"N/A")</f>
        <v>1436485</v>
      </c>
      <c r="F259" s="27" t="str">
        <f>IF(FY17projects[[#This Row],[SYIP]]="PUBLIC",HYPERLINK(CONCATENATE("http://syip.virginiadot.org/Pages/lineitemDetails.aspx?syp_scenario_id=",D259,"&amp;line_item_id=",E259),"SYIP Details"),IF(FY17projects[[#This Row],[SYIP]]="INSYP","N/A","N/A"))</f>
        <v>N/A</v>
      </c>
      <c r="G259" s="21" t="s">
        <v>999</v>
      </c>
      <c r="H259" s="6" t="s">
        <v>858</v>
      </c>
      <c r="I259" s="19" t="str">
        <f t="shared" si="8"/>
        <v>James.Poff@VDOT.virginia.gov</v>
      </c>
      <c r="J259" s="21" t="s">
        <v>80</v>
      </c>
      <c r="K259" s="21" t="s">
        <v>1000</v>
      </c>
      <c r="L259" s="20" t="s">
        <v>833</v>
      </c>
      <c r="M259" s="20" t="s">
        <v>1001</v>
      </c>
      <c r="N259" s="20" t="s">
        <v>862</v>
      </c>
      <c r="O259" s="21" t="s">
        <v>8</v>
      </c>
      <c r="P259" s="21" t="s">
        <v>1002</v>
      </c>
      <c r="Q259" s="20" t="s">
        <v>32</v>
      </c>
      <c r="R259" s="6" t="s">
        <v>12</v>
      </c>
      <c r="S259" s="20" t="str">
        <f t="shared" si="9"/>
        <v>Secondary</v>
      </c>
      <c r="T259" s="21" t="s">
        <v>74</v>
      </c>
      <c r="U259" s="21" t="s">
        <v>74</v>
      </c>
      <c r="V259" s="20"/>
      <c r="W259" s="6"/>
      <c r="X259" s="20"/>
      <c r="Y259" s="20"/>
      <c r="Z259" s="20"/>
      <c r="AA259" s="20"/>
      <c r="AB259" s="20"/>
      <c r="AC259" s="20"/>
      <c r="AD259" s="20"/>
      <c r="AE259" s="20"/>
      <c r="AF259" s="20"/>
      <c r="AG259" s="20"/>
      <c r="AH259" s="20"/>
      <c r="AI259" s="25"/>
    </row>
    <row r="260" spans="2:35" ht="29.25" customHeight="1" x14ac:dyDescent="0.25">
      <c r="B260" s="6">
        <v>107423</v>
      </c>
      <c r="C260" s="35" t="str">
        <f>IF(ISNA(VLOOKUP(FY17projects[[#This Row],[UPC]],public,2,FALSE)),IF(ISNA(VLOOKUP(FY17projects[[#This Row],[UPC]],data,2,FALSE)),"NOSYP","INSYP"),"PUBLIC")</f>
        <v>INSYP</v>
      </c>
      <c r="D260" s="3">
        <f>IFERROR(IFERROR(VLOOKUP(FY17projects[[#This Row],[UPC]],public,2,FALSE),VLOOKUP(FY17projects[[#This Row],[UPC]],data,2,FALSE)),"N/A")</f>
        <v>236</v>
      </c>
      <c r="E260" s="18">
        <f>IFERROR(IFERROR(VLOOKUP(FY17projects[[#This Row],[UPC]],public,3,FALSE),VLOOKUP(FY17projects[[#This Row],[UPC]],data,3,FALSE)),"N/A")</f>
        <v>1436368</v>
      </c>
      <c r="F260" s="27" t="str">
        <f>IF(FY17projects[[#This Row],[SYIP]]="PUBLIC",HYPERLINK(CONCATENATE("http://syip.virginiadot.org/Pages/lineitemDetails.aspx?syp_scenario_id=",D260,"&amp;line_item_id=",E260),"SYIP Details"),IF(FY17projects[[#This Row],[SYIP]]="INSYP","N/A","N/A"))</f>
        <v>N/A</v>
      </c>
      <c r="G260" s="21" t="s">
        <v>1003</v>
      </c>
      <c r="H260" s="6" t="s">
        <v>858</v>
      </c>
      <c r="I260" s="19" t="str">
        <f t="shared" si="8"/>
        <v>James.Poff@VDOT.virginia.gov</v>
      </c>
      <c r="J260" s="21" t="s">
        <v>80</v>
      </c>
      <c r="K260" s="21" t="s">
        <v>1004</v>
      </c>
      <c r="L260" s="20" t="s">
        <v>833</v>
      </c>
      <c r="M260" s="20" t="s">
        <v>1001</v>
      </c>
      <c r="N260" s="20" t="s">
        <v>862</v>
      </c>
      <c r="O260" s="21"/>
      <c r="P260" s="21" t="s">
        <v>1002</v>
      </c>
      <c r="Q260" s="20" t="s">
        <v>32</v>
      </c>
      <c r="R260" s="6" t="s">
        <v>24</v>
      </c>
      <c r="S260" s="20" t="str">
        <f t="shared" si="9"/>
        <v>Primary</v>
      </c>
      <c r="T260" s="21" t="s">
        <v>74</v>
      </c>
      <c r="U260" s="21" t="s">
        <v>74</v>
      </c>
      <c r="V260" s="20"/>
      <c r="W260" s="6"/>
      <c r="X260" s="20"/>
      <c r="Y260" s="20"/>
      <c r="Z260" s="20"/>
      <c r="AA260" s="20"/>
      <c r="AB260" s="20"/>
      <c r="AC260" s="20"/>
      <c r="AD260" s="20"/>
      <c r="AE260" s="20"/>
      <c r="AF260" s="20"/>
      <c r="AG260" s="20"/>
      <c r="AH260" s="20"/>
      <c r="AI260" s="25"/>
    </row>
    <row r="261" spans="2:35" ht="29.25" customHeight="1" x14ac:dyDescent="0.25">
      <c r="B261" s="6">
        <v>107425</v>
      </c>
      <c r="C261" s="35" t="str">
        <f>IF(ISNA(VLOOKUP(FY17projects[[#This Row],[UPC]],public,2,FALSE)),IF(ISNA(VLOOKUP(FY17projects[[#This Row],[UPC]],data,2,FALSE)),"NOSYP","INSYP"),"PUBLIC")</f>
        <v>INSYP</v>
      </c>
      <c r="D261" s="3">
        <f>IFERROR(IFERROR(VLOOKUP(FY17projects[[#This Row],[UPC]],public,2,FALSE),VLOOKUP(FY17projects[[#This Row],[UPC]],data,2,FALSE)),"N/A")</f>
        <v>236</v>
      </c>
      <c r="E261" s="18">
        <f>IFERROR(IFERROR(VLOOKUP(FY17projects[[#This Row],[UPC]],public,3,FALSE),VLOOKUP(FY17projects[[#This Row],[UPC]],data,3,FALSE)),"N/A")</f>
        <v>1436370</v>
      </c>
      <c r="F261" s="27" t="str">
        <f>IF(FY17projects[[#This Row],[SYIP]]="PUBLIC",HYPERLINK(CONCATENATE("http://syip.virginiadot.org/Pages/lineitemDetails.aspx?syp_scenario_id=",D261,"&amp;line_item_id=",E261),"SYIP Details"),IF(FY17projects[[#This Row],[SYIP]]="INSYP","N/A","N/A"))</f>
        <v>N/A</v>
      </c>
      <c r="G261" s="21" t="s">
        <v>1005</v>
      </c>
      <c r="H261" s="6" t="s">
        <v>858</v>
      </c>
      <c r="I261" s="19" t="str">
        <f t="shared" si="8"/>
        <v>James.Poff@VDOT.virginia.gov</v>
      </c>
      <c r="J261" s="21" t="s">
        <v>80</v>
      </c>
      <c r="K261" s="21" t="s">
        <v>1006</v>
      </c>
      <c r="L261" s="20" t="s">
        <v>833</v>
      </c>
      <c r="M261" s="20" t="s">
        <v>1001</v>
      </c>
      <c r="N261" s="20" t="s">
        <v>862</v>
      </c>
      <c r="O261" s="21"/>
      <c r="P261" s="21" t="s">
        <v>1002</v>
      </c>
      <c r="Q261" s="20" t="s">
        <v>32</v>
      </c>
      <c r="R261" s="6" t="s">
        <v>12</v>
      </c>
      <c r="S261" s="20" t="str">
        <f t="shared" si="9"/>
        <v>Secondary</v>
      </c>
      <c r="T261" s="21" t="s">
        <v>74</v>
      </c>
      <c r="U261" s="21" t="s">
        <v>74</v>
      </c>
      <c r="V261" s="20"/>
      <c r="W261" s="6"/>
      <c r="X261" s="20"/>
      <c r="Y261" s="20"/>
      <c r="Z261" s="20"/>
      <c r="AA261" s="20"/>
      <c r="AB261" s="20"/>
      <c r="AC261" s="20"/>
      <c r="AD261" s="20"/>
      <c r="AE261" s="20"/>
      <c r="AF261" s="20"/>
      <c r="AG261" s="20"/>
      <c r="AH261" s="20"/>
      <c r="AI261" s="10"/>
    </row>
    <row r="262" spans="2:35" ht="43.5" customHeight="1" x14ac:dyDescent="0.25">
      <c r="B262" s="6">
        <v>107415</v>
      </c>
      <c r="C262" s="35" t="str">
        <f>IF(ISNA(VLOOKUP(FY17projects[[#This Row],[UPC]],public,2,FALSE)),IF(ISNA(VLOOKUP(FY17projects[[#This Row],[UPC]],data,2,FALSE)),"NOSYP","INSYP"),"PUBLIC")</f>
        <v>INSYP</v>
      </c>
      <c r="D262" s="3">
        <f>IFERROR(IFERROR(VLOOKUP(FY17projects[[#This Row],[UPC]],public,2,FALSE),VLOOKUP(FY17projects[[#This Row],[UPC]],data,2,FALSE)),"N/A")</f>
        <v>236</v>
      </c>
      <c r="E262" s="18">
        <f>IFERROR(IFERROR(VLOOKUP(FY17projects[[#This Row],[UPC]],public,3,FALSE),VLOOKUP(FY17projects[[#This Row],[UPC]],data,3,FALSE)),"N/A")</f>
        <v>1436360</v>
      </c>
      <c r="F262" s="27" t="str">
        <f>IF(FY17projects[[#This Row],[SYIP]]="PUBLIC",HYPERLINK(CONCATENATE("http://syip.virginiadot.org/Pages/lineitemDetails.aspx?syp_scenario_id=",D262,"&amp;line_item_id=",E262),"SYIP Details"),IF(FY17projects[[#This Row],[SYIP]]="INSYP","N/A","N/A"))</f>
        <v>N/A</v>
      </c>
      <c r="G262" s="21" t="s">
        <v>1007</v>
      </c>
      <c r="H262" s="6" t="s">
        <v>830</v>
      </c>
      <c r="I262" s="19" t="str">
        <f t="shared" si="8"/>
        <v>Joseph.Ludwig@VDOT.virginia.gov</v>
      </c>
      <c r="J262" s="21" t="s">
        <v>80</v>
      </c>
      <c r="K262" s="21" t="s">
        <v>1008</v>
      </c>
      <c r="L262" s="20" t="s">
        <v>833</v>
      </c>
      <c r="M262" s="20" t="s">
        <v>832</v>
      </c>
      <c r="N262" s="20" t="s">
        <v>836</v>
      </c>
      <c r="O262" s="21" t="s">
        <v>834</v>
      </c>
      <c r="P262" s="21" t="s">
        <v>835</v>
      </c>
      <c r="Q262" s="20" t="s">
        <v>90</v>
      </c>
      <c r="R262" s="6" t="s">
        <v>24</v>
      </c>
      <c r="S262" s="20" t="str">
        <f t="shared" si="9"/>
        <v>Primary</v>
      </c>
      <c r="T262" s="21" t="s">
        <v>74</v>
      </c>
      <c r="U262" s="21" t="s">
        <v>74</v>
      </c>
      <c r="V262" s="20"/>
      <c r="W262" s="6"/>
      <c r="X262" s="20"/>
      <c r="Y262" s="20"/>
      <c r="Z262" s="20"/>
      <c r="AA262" s="20"/>
      <c r="AB262" s="20"/>
      <c r="AC262" s="20"/>
      <c r="AD262" s="20"/>
      <c r="AE262" s="20"/>
      <c r="AF262" s="20"/>
      <c r="AG262" s="20"/>
      <c r="AH262" s="20"/>
      <c r="AI262" s="25"/>
    </row>
    <row r="263" spans="2:35" ht="43.5" customHeight="1" x14ac:dyDescent="0.25">
      <c r="B263" s="6">
        <v>107416</v>
      </c>
      <c r="C263" s="35" t="str">
        <f>IF(ISNA(VLOOKUP(FY17projects[[#This Row],[UPC]],public,2,FALSE)),IF(ISNA(VLOOKUP(FY17projects[[#This Row],[UPC]],data,2,FALSE)),"NOSYP","INSYP"),"PUBLIC")</f>
        <v>INSYP</v>
      </c>
      <c r="D263" s="3">
        <f>IFERROR(IFERROR(VLOOKUP(FY17projects[[#This Row],[UPC]],public,2,FALSE),VLOOKUP(FY17projects[[#This Row],[UPC]],data,2,FALSE)),"N/A")</f>
        <v>236</v>
      </c>
      <c r="E263" s="18">
        <f>IFERROR(IFERROR(VLOOKUP(FY17projects[[#This Row],[UPC]],public,3,FALSE),VLOOKUP(FY17projects[[#This Row],[UPC]],data,3,FALSE)),"N/A")</f>
        <v>1436361</v>
      </c>
      <c r="F263" s="27" t="str">
        <f>IF(FY17projects[[#This Row],[SYIP]]="PUBLIC",HYPERLINK(CONCATENATE("http://syip.virginiadot.org/Pages/lineitemDetails.aspx?syp_scenario_id=",D263,"&amp;line_item_id=",E263),"SYIP Details"),IF(FY17projects[[#This Row],[SYIP]]="INSYP","N/A","N/A"))</f>
        <v>N/A</v>
      </c>
      <c r="G263" s="21" t="s">
        <v>1009</v>
      </c>
      <c r="H263" s="6" t="s">
        <v>830</v>
      </c>
      <c r="I263" s="19" t="str">
        <f t="shared" si="8"/>
        <v>Joseph.Ludwig@VDOT.virginia.gov</v>
      </c>
      <c r="J263" s="21" t="s">
        <v>80</v>
      </c>
      <c r="K263" s="21" t="s">
        <v>1010</v>
      </c>
      <c r="L263" s="20" t="s">
        <v>833</v>
      </c>
      <c r="M263" s="20" t="s">
        <v>832</v>
      </c>
      <c r="N263" s="20" t="s">
        <v>836</v>
      </c>
      <c r="O263" s="21" t="s">
        <v>834</v>
      </c>
      <c r="P263" s="21" t="s">
        <v>835</v>
      </c>
      <c r="Q263" s="20" t="s">
        <v>23</v>
      </c>
      <c r="R263" s="6" t="s">
        <v>12</v>
      </c>
      <c r="S263" s="20" t="str">
        <f t="shared" si="9"/>
        <v>Secondary</v>
      </c>
      <c r="T263" s="21"/>
      <c r="U263" s="21" t="s">
        <v>74</v>
      </c>
      <c r="V263" s="20"/>
      <c r="W263" s="6"/>
      <c r="X263" s="20"/>
      <c r="Y263" s="20"/>
      <c r="Z263" s="20"/>
      <c r="AA263" s="20"/>
      <c r="AB263" s="20"/>
      <c r="AC263" s="20"/>
      <c r="AD263" s="20"/>
      <c r="AE263" s="20"/>
      <c r="AF263" s="20"/>
      <c r="AG263" s="20"/>
      <c r="AH263" s="20"/>
      <c r="AI263" s="25"/>
    </row>
    <row r="264" spans="2:35" ht="29.25" customHeight="1" x14ac:dyDescent="0.25">
      <c r="B264" s="6">
        <v>105588</v>
      </c>
      <c r="C264" s="35" t="str">
        <f>IF(ISNA(VLOOKUP(FY17projects[[#This Row],[UPC]],public,2,FALSE)),IF(ISNA(VLOOKUP(FY17projects[[#This Row],[UPC]],data,2,FALSE)),"NOSYP","INSYP"),"PUBLIC")</f>
        <v>PUBLIC</v>
      </c>
      <c r="D264" s="3">
        <f>IFERROR(IFERROR(VLOOKUP(FY17projects[[#This Row],[UPC]],public,2,FALSE),VLOOKUP(FY17projects[[#This Row],[UPC]],data,2,FALSE)),"N/A")</f>
        <v>226</v>
      </c>
      <c r="E264" s="18">
        <f>IFERROR(IFERROR(VLOOKUP(FY17projects[[#This Row],[UPC]],public,3,FALSE),VLOOKUP(FY17projects[[#This Row],[UPC]],data,3,FALSE)),"N/A")</f>
        <v>1335195</v>
      </c>
      <c r="F264" s="27" t="str">
        <f>IF(FY17projects[[#This Row],[SYIP]]="PUBLIC",HYPERLINK(CONCATENATE("http://syip.virginiadot.org/Pages/lineitemDetails.aspx?syp_scenario_id=",D264,"&amp;line_item_id=",E264),"SYIP Details"),IF(FY17projects[[#This Row],[SYIP]]="INSYP","N/A","N/A"))</f>
        <v>SYIP Details</v>
      </c>
      <c r="G264" s="21" t="s">
        <v>1011</v>
      </c>
      <c r="H264" s="6" t="s">
        <v>882</v>
      </c>
      <c r="I264" s="19" t="str">
        <f t="shared" si="8"/>
        <v>Mitchell.Conner@VDOT.virginia.gov</v>
      </c>
      <c r="J264" s="21" t="s">
        <v>115</v>
      </c>
      <c r="K264" s="21" t="s">
        <v>1012</v>
      </c>
      <c r="L264" s="20" t="s">
        <v>833</v>
      </c>
      <c r="M264" s="20" t="s">
        <v>1013</v>
      </c>
      <c r="N264" s="20" t="s">
        <v>870</v>
      </c>
      <c r="O264" s="21" t="s">
        <v>1014</v>
      </c>
      <c r="P264" s="21" t="s">
        <v>1014</v>
      </c>
      <c r="Q264" s="20" t="s">
        <v>548</v>
      </c>
      <c r="R264" s="6" t="s">
        <v>155</v>
      </c>
      <c r="S264" s="20" t="str">
        <f t="shared" si="9"/>
        <v>Urban</v>
      </c>
      <c r="T264" s="21" t="s">
        <v>1015</v>
      </c>
      <c r="U264" s="21" t="s">
        <v>1016</v>
      </c>
      <c r="V264" s="20">
        <v>1.33</v>
      </c>
      <c r="W264" s="6" t="s">
        <v>15</v>
      </c>
      <c r="X264" s="20"/>
      <c r="Y264" s="20">
        <v>0.05</v>
      </c>
      <c r="Z264" s="20"/>
      <c r="AA264" s="20"/>
      <c r="AB264" s="20"/>
      <c r="AC264" s="20"/>
      <c r="AD264" s="20"/>
      <c r="AE264" s="20"/>
      <c r="AF264" s="20"/>
      <c r="AG264" s="20" t="s">
        <v>52</v>
      </c>
      <c r="AH264" s="20"/>
      <c r="AI264" s="25"/>
    </row>
    <row r="265" spans="2:35" ht="29.25" customHeight="1" x14ac:dyDescent="0.25">
      <c r="B265" s="6">
        <v>106538</v>
      </c>
      <c r="C265" s="35" t="str">
        <f>IF(ISNA(VLOOKUP(FY17projects[[#This Row],[UPC]],public,2,FALSE)),IF(ISNA(VLOOKUP(FY17projects[[#This Row],[UPC]],data,2,FALSE)),"NOSYP","INSYP"),"PUBLIC")</f>
        <v>INSYP</v>
      </c>
      <c r="D265" s="3">
        <f>IFERROR(IFERROR(VLOOKUP(FY17projects[[#This Row],[UPC]],public,2,FALSE),VLOOKUP(FY17projects[[#This Row],[UPC]],data,2,FALSE)),"N/A")</f>
        <v>236</v>
      </c>
      <c r="E265" s="18">
        <f>IFERROR(IFERROR(VLOOKUP(FY17projects[[#This Row],[UPC]],public,3,FALSE),VLOOKUP(FY17projects[[#This Row],[UPC]],data,3,FALSE)),"N/A")</f>
        <v>1436219</v>
      </c>
      <c r="F265" s="27" t="str">
        <f>IF(FY17projects[[#This Row],[SYIP]]="PUBLIC",HYPERLINK(CONCATENATE("http://syip.virginiadot.org/Pages/lineitemDetails.aspx?syp_scenario_id=",D265,"&amp;line_item_id=",E265),"SYIP Details"),IF(FY17projects[[#This Row],[SYIP]]="INSYP","N/A","N/A"))</f>
        <v>N/A</v>
      </c>
      <c r="G265" s="21" t="s">
        <v>1017</v>
      </c>
      <c r="H265" s="6" t="s">
        <v>830</v>
      </c>
      <c r="I265" s="19" t="str">
        <f t="shared" si="8"/>
        <v>Joseph.Ludwig@VDOT.virginia.gov</v>
      </c>
      <c r="J265" s="21" t="s">
        <v>4</v>
      </c>
      <c r="K265" s="21" t="s">
        <v>1018</v>
      </c>
      <c r="L265" s="20" t="s">
        <v>833</v>
      </c>
      <c r="M265" s="20" t="s">
        <v>832</v>
      </c>
      <c r="N265" s="20" t="s">
        <v>836</v>
      </c>
      <c r="O265" s="21" t="s">
        <v>834</v>
      </c>
      <c r="P265" s="21" t="s">
        <v>835</v>
      </c>
      <c r="Q265" s="20" t="s">
        <v>312</v>
      </c>
      <c r="R265" s="6" t="s">
        <v>24</v>
      </c>
      <c r="S265" s="20" t="str">
        <f t="shared" si="9"/>
        <v>Primary</v>
      </c>
      <c r="T265" s="21"/>
      <c r="U265" s="21" t="s">
        <v>1019</v>
      </c>
      <c r="V265" s="20">
        <v>0.24</v>
      </c>
      <c r="W265" s="6" t="s">
        <v>15</v>
      </c>
      <c r="X265" s="20"/>
      <c r="Y265" s="20"/>
      <c r="Z265" s="20"/>
      <c r="AA265" s="20"/>
      <c r="AB265" s="20"/>
      <c r="AC265" s="20"/>
      <c r="AD265" s="20"/>
      <c r="AE265" s="20"/>
      <c r="AF265" s="20"/>
      <c r="AG265" s="20"/>
      <c r="AH265" s="20"/>
      <c r="AI265" s="25"/>
    </row>
    <row r="266" spans="2:35" ht="72" customHeight="1" x14ac:dyDescent="0.25">
      <c r="B266" s="6">
        <v>107717</v>
      </c>
      <c r="C266" s="35" t="str">
        <f>IF(ISNA(VLOOKUP(FY17projects[[#This Row],[UPC]],public,2,FALSE)),IF(ISNA(VLOOKUP(FY17projects[[#This Row],[UPC]],data,2,FALSE)),"NOSYP","INSYP"),"PUBLIC")</f>
        <v>INSYP</v>
      </c>
      <c r="D266" s="3">
        <f>IFERROR(IFERROR(VLOOKUP(FY17projects[[#This Row],[UPC]],public,2,FALSE),VLOOKUP(FY17projects[[#This Row],[UPC]],data,2,FALSE)),"N/A")</f>
        <v>236</v>
      </c>
      <c r="E266" s="18">
        <f>IFERROR(IFERROR(VLOOKUP(FY17projects[[#This Row],[UPC]],public,3,FALSE),VLOOKUP(FY17projects[[#This Row],[UPC]],data,3,FALSE)),"N/A")</f>
        <v>1436408</v>
      </c>
      <c r="F266" s="27" t="str">
        <f>IF(FY17projects[[#This Row],[SYIP]]="PUBLIC",HYPERLINK(CONCATENATE("http://syip.virginiadot.org/Pages/lineitemDetails.aspx?syp_scenario_id=",D266,"&amp;line_item_id=",E266),"SYIP Details"),IF(FY17projects[[#This Row],[SYIP]]="INSYP","N/A","N/A"))</f>
        <v>N/A</v>
      </c>
      <c r="G266" s="21" t="s">
        <v>1020</v>
      </c>
      <c r="H266" s="6" t="s">
        <v>1021</v>
      </c>
      <c r="I266" s="19" t="str">
        <f t="shared" si="8"/>
        <v>Laird-Robert.McLeish@VDOT.virginia.gov</v>
      </c>
      <c r="J266" s="21" t="s">
        <v>115</v>
      </c>
      <c r="K266" s="21" t="s">
        <v>1022</v>
      </c>
      <c r="L266" s="20" t="s">
        <v>833</v>
      </c>
      <c r="M266" s="20" t="s">
        <v>968</v>
      </c>
      <c r="N266" s="20" t="s">
        <v>836</v>
      </c>
      <c r="O266" s="21" t="s">
        <v>8</v>
      </c>
      <c r="P266" s="21" t="s">
        <v>970</v>
      </c>
      <c r="Q266" s="20" t="s">
        <v>32</v>
      </c>
      <c r="R266" s="6" t="s">
        <v>24</v>
      </c>
      <c r="S266" s="20" t="str">
        <f t="shared" si="9"/>
        <v>Primary</v>
      </c>
      <c r="T266" s="21"/>
      <c r="U266" s="21" t="s">
        <v>1023</v>
      </c>
      <c r="V266" s="20">
        <v>2</v>
      </c>
      <c r="W266" s="6" t="s">
        <v>15</v>
      </c>
      <c r="X266" s="20"/>
      <c r="Y266" s="20"/>
      <c r="Z266" s="20"/>
      <c r="AA266" s="20"/>
      <c r="AB266" s="20"/>
      <c r="AC266" s="20"/>
      <c r="AD266" s="20"/>
      <c r="AE266" s="20"/>
      <c r="AF266" s="20"/>
      <c r="AG266" s="20"/>
      <c r="AH266" s="20"/>
      <c r="AI266" s="25"/>
    </row>
    <row r="267" spans="2:35" ht="29.25" customHeight="1" x14ac:dyDescent="0.25">
      <c r="B267" s="6">
        <v>108060</v>
      </c>
      <c r="C267" s="36" t="str">
        <f>IF(ISNA(VLOOKUP(FY17projects[[#This Row],[UPC]],public,2,FALSE)),IF(ISNA(VLOOKUP(FY17projects[[#This Row],[UPC]],data,2,FALSE)),"NOSYP","INSYP"),"PUBLIC")</f>
        <v>NOSYP</v>
      </c>
      <c r="D267" s="3" t="str">
        <f>IFERROR(IFERROR(VLOOKUP(FY17projects[[#This Row],[UPC]],public,2,FALSE),VLOOKUP(FY17projects[[#This Row],[UPC]],data,2,FALSE)),"N/A")</f>
        <v>N/A</v>
      </c>
      <c r="E267" s="18" t="str">
        <f>IFERROR(IFERROR(VLOOKUP(FY17projects[[#This Row],[UPC]],public,3,FALSE),VLOOKUP(FY17projects[[#This Row],[UPC]],data,3,FALSE)),"N/A")</f>
        <v>N/A</v>
      </c>
      <c r="F267" s="27" t="str">
        <f>IF(FY17projects[[#This Row],[SYIP]]="PUBLIC",HYPERLINK(CONCATENATE("http://syip.virginiadot.org/Pages/lineitemDetails.aspx?syp_scenario_id=",D267,"&amp;line_item_id=",E267),"SYIP Details"),IF(FY17projects[[#This Row],[SYIP]]="INSYP","N/A","N/A"))</f>
        <v>N/A</v>
      </c>
      <c r="G267" s="8" t="s">
        <v>1024</v>
      </c>
      <c r="H267" s="6" t="s">
        <v>830</v>
      </c>
      <c r="I267" s="7" t="str">
        <f t="shared" si="8"/>
        <v>Joseph.Ludwig@VDOT.virginia.gov</v>
      </c>
      <c r="J267" s="8" t="s">
        <v>80</v>
      </c>
      <c r="K267" s="8" t="s">
        <v>1025</v>
      </c>
      <c r="L267" s="6" t="s">
        <v>833</v>
      </c>
      <c r="M267" s="6" t="s">
        <v>832</v>
      </c>
      <c r="N267" s="6" t="s">
        <v>836</v>
      </c>
      <c r="O267" s="8" t="s">
        <v>834</v>
      </c>
      <c r="P267" s="8" t="s">
        <v>835</v>
      </c>
      <c r="Q267" s="6" t="s">
        <v>23</v>
      </c>
      <c r="R267" s="6" t="s">
        <v>12</v>
      </c>
      <c r="S267" s="6" t="str">
        <f t="shared" si="9"/>
        <v>Secondary</v>
      </c>
      <c r="T267" s="8" t="s">
        <v>74</v>
      </c>
      <c r="U267" s="8" t="s">
        <v>74</v>
      </c>
      <c r="V267" s="6"/>
      <c r="W267" s="6"/>
      <c r="X267" s="6"/>
      <c r="Y267" s="6"/>
      <c r="Z267" s="6"/>
      <c r="AA267" s="6"/>
      <c r="AB267" s="6"/>
      <c r="AC267" s="6"/>
      <c r="AD267" s="6"/>
      <c r="AE267" s="6"/>
      <c r="AF267" s="6"/>
      <c r="AG267" s="6"/>
      <c r="AH267" s="6"/>
      <c r="AI267" s="25"/>
    </row>
    <row r="268" spans="2:35" ht="15" customHeight="1" x14ac:dyDescent="0.25">
      <c r="B268" s="6">
        <v>93079</v>
      </c>
      <c r="C268" s="35" t="str">
        <f>IF(ISNA(VLOOKUP(FY17projects[[#This Row],[UPC]],public,2,FALSE)),IF(ISNA(VLOOKUP(FY17projects[[#This Row],[UPC]],data,2,FALSE)),"NOSYP","INSYP"),"PUBLIC")</f>
        <v>PUBLIC</v>
      </c>
      <c r="D268" s="3">
        <f>IFERROR(IFERROR(VLOOKUP(FY17projects[[#This Row],[UPC]],public,2,FALSE),VLOOKUP(FY17projects[[#This Row],[UPC]],data,2,FALSE)),"N/A")</f>
        <v>233</v>
      </c>
      <c r="E268" s="18">
        <f>IFERROR(IFERROR(VLOOKUP(FY17projects[[#This Row],[UPC]],public,3,FALSE),VLOOKUP(FY17projects[[#This Row],[UPC]],data,3,FALSE)),"N/A")</f>
        <v>642015</v>
      </c>
      <c r="F268" s="27" t="str">
        <f>IF(FY17projects[[#This Row],[SYIP]]="PUBLIC",HYPERLINK(CONCATENATE("http://syip.virginiadot.org/Pages/lineitemDetails.aspx?syp_scenario_id=",D268,"&amp;line_item_id=",E268),"SYIP Details"),IF(FY17projects[[#This Row],[SYIP]]="INSYP","N/A","N/A"))</f>
        <v>SYIP Details</v>
      </c>
      <c r="G268" s="21" t="s">
        <v>1026</v>
      </c>
      <c r="H268" s="6" t="s">
        <v>858</v>
      </c>
      <c r="I268" s="19" t="str">
        <f t="shared" si="8"/>
        <v>James.Poff@VDOT.virginia.gov</v>
      </c>
      <c r="J268" s="21" t="s">
        <v>18</v>
      </c>
      <c r="K268" s="21" t="s">
        <v>55</v>
      </c>
      <c r="L268" s="20" t="s">
        <v>833</v>
      </c>
      <c r="M268" s="20" t="s">
        <v>908</v>
      </c>
      <c r="N268" s="20" t="s">
        <v>862</v>
      </c>
      <c r="O268" s="21" t="s">
        <v>8</v>
      </c>
      <c r="P268" s="21" t="s">
        <v>909</v>
      </c>
      <c r="Q268" s="20" t="s">
        <v>11</v>
      </c>
      <c r="R268" s="6" t="s">
        <v>12</v>
      </c>
      <c r="S268" s="20" t="str">
        <f t="shared" si="9"/>
        <v>Secondary</v>
      </c>
      <c r="T268" s="21" t="s">
        <v>1027</v>
      </c>
      <c r="U268" s="21" t="s">
        <v>1028</v>
      </c>
      <c r="V268" s="20">
        <v>0.121</v>
      </c>
      <c r="W268" s="6" t="s">
        <v>15</v>
      </c>
      <c r="X268" s="20"/>
      <c r="Y268" s="20"/>
      <c r="Z268" s="20"/>
      <c r="AA268" s="20"/>
      <c r="AB268" s="20"/>
      <c r="AC268" s="20"/>
      <c r="AD268" s="20"/>
      <c r="AE268" s="20"/>
      <c r="AF268" s="20"/>
      <c r="AG268" s="20"/>
      <c r="AH268" s="20"/>
      <c r="AI268" s="25"/>
    </row>
    <row r="269" spans="2:35" ht="29.25" customHeight="1" x14ac:dyDescent="0.25">
      <c r="B269" s="6">
        <v>108090</v>
      </c>
      <c r="C269" s="35" t="str">
        <f>IF(ISNA(VLOOKUP(FY17projects[[#This Row],[UPC]],public,2,FALSE)),IF(ISNA(VLOOKUP(FY17projects[[#This Row],[UPC]],data,2,FALSE)),"NOSYP","INSYP"),"PUBLIC")</f>
        <v>INSYP</v>
      </c>
      <c r="D269" s="3">
        <f>IFERROR(IFERROR(VLOOKUP(FY17projects[[#This Row],[UPC]],public,2,FALSE),VLOOKUP(FY17projects[[#This Row],[UPC]],data,2,FALSE)),"N/A")</f>
        <v>236</v>
      </c>
      <c r="E269" s="18">
        <f>IFERROR(IFERROR(VLOOKUP(FY17projects[[#This Row],[UPC]],public,3,FALSE),VLOOKUP(FY17projects[[#This Row],[UPC]],data,3,FALSE)),"N/A")</f>
        <v>1436470</v>
      </c>
      <c r="F269" s="27" t="str">
        <f>IF(FY17projects[[#This Row],[SYIP]]="PUBLIC",HYPERLINK(CONCATENATE("http://syip.virginiadot.org/Pages/lineitemDetails.aspx?syp_scenario_id=",D269,"&amp;line_item_id=",E269),"SYIP Details"),IF(FY17projects[[#This Row],[SYIP]]="INSYP","N/A","N/A"))</f>
        <v>N/A</v>
      </c>
      <c r="G269" s="21" t="s">
        <v>1029</v>
      </c>
      <c r="H269" s="6" t="s">
        <v>1030</v>
      </c>
      <c r="I269" s="19" t="str">
        <f t="shared" si="8"/>
        <v>R.Isdell@VDOT.virginia.gov</v>
      </c>
      <c r="J269" s="21" t="s">
        <v>80</v>
      </c>
      <c r="K269" s="21" t="s">
        <v>1031</v>
      </c>
      <c r="L269" s="20" t="s">
        <v>833</v>
      </c>
      <c r="M269" s="20" t="s">
        <v>876</v>
      </c>
      <c r="N269" s="20" t="s">
        <v>878</v>
      </c>
      <c r="O269" s="21" t="s">
        <v>8</v>
      </c>
      <c r="P269" s="21" t="s">
        <v>877</v>
      </c>
      <c r="Q269" s="20" t="s">
        <v>32</v>
      </c>
      <c r="R269" s="6" t="s">
        <v>12</v>
      </c>
      <c r="S269" s="20" t="str">
        <f t="shared" si="9"/>
        <v>Secondary</v>
      </c>
      <c r="T269" s="21" t="s">
        <v>74</v>
      </c>
      <c r="U269" s="21" t="s">
        <v>74</v>
      </c>
      <c r="V269" s="20"/>
      <c r="W269" s="6"/>
      <c r="X269" s="20"/>
      <c r="Y269" s="20"/>
      <c r="Z269" s="20"/>
      <c r="AA269" s="20"/>
      <c r="AB269" s="20"/>
      <c r="AC269" s="20"/>
      <c r="AD269" s="20"/>
      <c r="AE269" s="20"/>
      <c r="AF269" s="20"/>
      <c r="AG269" s="20"/>
      <c r="AH269" s="20"/>
      <c r="AI269" s="20"/>
    </row>
    <row r="270" spans="2:35" ht="86.25" customHeight="1" x14ac:dyDescent="0.25">
      <c r="B270" s="6">
        <v>105780</v>
      </c>
      <c r="C270" s="35" t="str">
        <f>IF(ISNA(VLOOKUP(FY17projects[[#This Row],[UPC]],public,2,FALSE)),IF(ISNA(VLOOKUP(FY17projects[[#This Row],[UPC]],data,2,FALSE)),"NOSYP","INSYP"),"PUBLIC")</f>
        <v>PUBLIC</v>
      </c>
      <c r="D270" s="3">
        <f>IFERROR(IFERROR(VLOOKUP(FY17projects[[#This Row],[UPC]],public,2,FALSE),VLOOKUP(FY17projects[[#This Row],[UPC]],data,2,FALSE)),"N/A")</f>
        <v>226</v>
      </c>
      <c r="E270" s="18">
        <f>IFERROR(IFERROR(VLOOKUP(FY17projects[[#This Row],[UPC]],public,3,FALSE),VLOOKUP(FY17projects[[#This Row],[UPC]],data,3,FALSE)),"N/A")</f>
        <v>1335163</v>
      </c>
      <c r="F270" s="27" t="str">
        <f>IF(FY17projects[[#This Row],[SYIP]]="PUBLIC",HYPERLINK(CONCATENATE("http://syip.virginiadot.org/Pages/lineitemDetails.aspx?syp_scenario_id=",D270,"&amp;line_item_id=",E270),"SYIP Details"),IF(FY17projects[[#This Row],[SYIP]]="INSYP","N/A","N/A"))</f>
        <v>SYIP Details</v>
      </c>
      <c r="G270" s="21" t="s">
        <v>1032</v>
      </c>
      <c r="H270" s="6" t="s">
        <v>842</v>
      </c>
      <c r="I270" s="19" t="str">
        <f t="shared" si="8"/>
        <v>Marci.Thompson@VDOT.virginia.gov</v>
      </c>
      <c r="J270" s="21" t="s">
        <v>70</v>
      </c>
      <c r="K270" s="21" t="s">
        <v>1033</v>
      </c>
      <c r="L270" s="20" t="s">
        <v>833</v>
      </c>
      <c r="M270" s="20" t="s">
        <v>844</v>
      </c>
      <c r="N270" s="20" t="s">
        <v>836</v>
      </c>
      <c r="O270" s="21" t="s">
        <v>845</v>
      </c>
      <c r="P270" s="21" t="s">
        <v>845</v>
      </c>
      <c r="Q270" s="20" t="s">
        <v>312</v>
      </c>
      <c r="R270" s="6" t="s">
        <v>155</v>
      </c>
      <c r="S270" s="20" t="str">
        <f t="shared" si="9"/>
        <v>Urban</v>
      </c>
      <c r="T270" s="21" t="s">
        <v>1034</v>
      </c>
      <c r="U270" s="21" t="s">
        <v>1035</v>
      </c>
      <c r="V270" s="20">
        <v>1</v>
      </c>
      <c r="W270" s="6" t="s">
        <v>15</v>
      </c>
      <c r="X270" s="20"/>
      <c r="Y270" s="20"/>
      <c r="Z270" s="20"/>
      <c r="AA270" s="20"/>
      <c r="AB270" s="20"/>
      <c r="AC270" s="20"/>
      <c r="AD270" s="20"/>
      <c r="AE270" s="20"/>
      <c r="AF270" s="20"/>
      <c r="AG270" s="20"/>
      <c r="AH270" s="20"/>
      <c r="AI270" s="20"/>
    </row>
    <row r="271" spans="2:35" ht="86.25" customHeight="1" x14ac:dyDescent="0.25">
      <c r="B271" s="6">
        <v>99299</v>
      </c>
      <c r="C271" s="35" t="str">
        <f>IF(ISNA(VLOOKUP(FY17projects[[#This Row],[UPC]],public,2,FALSE)),IF(ISNA(VLOOKUP(FY17projects[[#This Row],[UPC]],data,2,FALSE)),"NOSYP","INSYP"),"PUBLIC")</f>
        <v>INSYP</v>
      </c>
      <c r="D271" s="3">
        <f>IFERROR(IFERROR(VLOOKUP(FY17projects[[#This Row],[UPC]],public,2,FALSE),VLOOKUP(FY17projects[[#This Row],[UPC]],data,2,FALSE)),"N/A")</f>
        <v>236</v>
      </c>
      <c r="E271" s="18">
        <f>IFERROR(IFERROR(VLOOKUP(FY17projects[[#This Row],[UPC]],public,3,FALSE),VLOOKUP(FY17projects[[#This Row],[UPC]],data,3,FALSE)),"N/A")</f>
        <v>1436075</v>
      </c>
      <c r="F271" s="27" t="str">
        <f>IF(FY17projects[[#This Row],[SYIP]]="PUBLIC",HYPERLINK(CONCATENATE("http://syip.virginiadot.org/Pages/lineitemDetails.aspx?syp_scenario_id=",D271,"&amp;line_item_id=",E271),"SYIP Details"),IF(FY17projects[[#This Row],[SYIP]]="INSYP","N/A","N/A"))</f>
        <v>N/A</v>
      </c>
      <c r="G271" s="21" t="s">
        <v>1036</v>
      </c>
      <c r="H271" s="6" t="s">
        <v>1037</v>
      </c>
      <c r="I271" s="19" t="str">
        <f t="shared" si="8"/>
        <v>Blaine.Tudor@VDOT.virginia.gov</v>
      </c>
      <c r="J271" s="21" t="s">
        <v>70</v>
      </c>
      <c r="K271" s="21" t="s">
        <v>1038</v>
      </c>
      <c r="L271" s="20" t="s">
        <v>833</v>
      </c>
      <c r="M271" s="20" t="s">
        <v>851</v>
      </c>
      <c r="N271" s="20"/>
      <c r="O271" s="21" t="s">
        <v>852</v>
      </c>
      <c r="P271" s="21" t="s">
        <v>852</v>
      </c>
      <c r="Q271" s="20" t="s">
        <v>162</v>
      </c>
      <c r="R271" s="6" t="s">
        <v>83</v>
      </c>
      <c r="S271" s="20" t="str">
        <f t="shared" si="9"/>
        <v>Interstate</v>
      </c>
      <c r="T271" s="21" t="s">
        <v>74</v>
      </c>
      <c r="U271" s="21" t="s">
        <v>74</v>
      </c>
      <c r="V271" s="20"/>
      <c r="W271" s="6"/>
      <c r="X271" s="20"/>
      <c r="Y271" s="20"/>
      <c r="Z271" s="20"/>
      <c r="AA271" s="20"/>
      <c r="AB271" s="20"/>
      <c r="AC271" s="20"/>
      <c r="AD271" s="20"/>
      <c r="AE271" s="20"/>
      <c r="AF271" s="20"/>
      <c r="AG271" s="20"/>
      <c r="AH271" s="20"/>
      <c r="AI271" s="20"/>
    </row>
    <row r="272" spans="2:35" ht="29.25" customHeight="1" x14ac:dyDescent="0.25">
      <c r="B272" s="6">
        <v>1787</v>
      </c>
      <c r="C272" s="36" t="str">
        <f>IF(ISNA(VLOOKUP(FY17projects[[#This Row],[UPC]],public,2,FALSE)),IF(ISNA(VLOOKUP(FY17projects[[#This Row],[UPC]],data,2,FALSE)),"NOSYP","INSYP"),"PUBLIC")</f>
        <v>INSYP</v>
      </c>
      <c r="D272" s="3">
        <f>IFERROR(IFERROR(VLOOKUP(FY17projects[[#This Row],[UPC]],public,2,FALSE),VLOOKUP(FY17projects[[#This Row],[UPC]],data,2,FALSE)),"N/A")</f>
        <v>226</v>
      </c>
      <c r="E272" s="18">
        <f>IFERROR(IFERROR(VLOOKUP(FY17projects[[#This Row],[UPC]],public,3,FALSE),VLOOKUP(FY17projects[[#This Row],[UPC]],data,3,FALSE)),"N/A")</f>
        <v>185901</v>
      </c>
      <c r="F272" s="27" t="str">
        <f>IF(FY17projects[[#This Row],[SYIP]]="PUBLIC",HYPERLINK(CONCATENATE("http://syip.virginiadot.org/Pages/lineitemDetails.aspx?syp_scenario_id=",D272,"&amp;line_item_id=",E272),"SYIP Details"),IF(FY17projects[[#This Row],[SYIP]]="INSYP","N/A","N/A"))</f>
        <v>N/A</v>
      </c>
      <c r="G272" s="8" t="s">
        <v>1039</v>
      </c>
      <c r="H272" s="6" t="s">
        <v>1040</v>
      </c>
      <c r="I272" s="7" t="str">
        <f t="shared" si="8"/>
        <v>Sherry.Parker@VDOT.virginia.gov</v>
      </c>
      <c r="J272" s="8" t="s">
        <v>36</v>
      </c>
      <c r="K272" s="8" t="s">
        <v>1041</v>
      </c>
      <c r="L272" s="6" t="s">
        <v>833</v>
      </c>
      <c r="M272" s="6" t="s">
        <v>908</v>
      </c>
      <c r="N272" s="6" t="s">
        <v>862</v>
      </c>
      <c r="O272" s="8" t="s">
        <v>8</v>
      </c>
      <c r="P272" s="8" t="s">
        <v>909</v>
      </c>
      <c r="Q272" s="6" t="s">
        <v>11</v>
      </c>
      <c r="R272" s="6" t="s">
        <v>12</v>
      </c>
      <c r="S272" s="6" t="str">
        <f t="shared" si="9"/>
        <v>Secondary</v>
      </c>
      <c r="T272" s="8" t="s">
        <v>1042</v>
      </c>
      <c r="U272" s="8" t="s">
        <v>1043</v>
      </c>
      <c r="V272" s="6">
        <v>0.9</v>
      </c>
      <c r="W272" s="6" t="s">
        <v>15</v>
      </c>
      <c r="X272" s="6"/>
      <c r="Y272" s="6"/>
      <c r="Z272" s="6"/>
      <c r="AA272" s="6"/>
      <c r="AB272" s="6"/>
      <c r="AC272" s="6"/>
      <c r="AD272" s="6"/>
      <c r="AE272" s="6"/>
      <c r="AF272" s="6"/>
      <c r="AG272" s="6"/>
      <c r="AH272" s="6"/>
      <c r="AI272" s="20"/>
    </row>
    <row r="273" spans="2:35" ht="43.5" customHeight="1" x14ac:dyDescent="0.25">
      <c r="B273" s="6">
        <v>107418</v>
      </c>
      <c r="C273" s="35" t="str">
        <f>IF(ISNA(VLOOKUP(FY17projects[[#This Row],[UPC]],public,2,FALSE)),IF(ISNA(VLOOKUP(FY17projects[[#This Row],[UPC]],data,2,FALSE)),"NOSYP","INSYP"),"PUBLIC")</f>
        <v>INSYP</v>
      </c>
      <c r="D273" s="3">
        <f>IFERROR(IFERROR(VLOOKUP(FY17projects[[#This Row],[UPC]],public,2,FALSE),VLOOKUP(FY17projects[[#This Row],[UPC]],data,2,FALSE)),"N/A")</f>
        <v>236</v>
      </c>
      <c r="E273" s="18">
        <f>IFERROR(IFERROR(VLOOKUP(FY17projects[[#This Row],[UPC]],public,3,FALSE),VLOOKUP(FY17projects[[#This Row],[UPC]],data,3,FALSE)),"N/A")</f>
        <v>1436363</v>
      </c>
      <c r="F273" s="27" t="str">
        <f>IF(FY17projects[[#This Row],[SYIP]]="PUBLIC",HYPERLINK(CONCATENATE("http://syip.virginiadot.org/Pages/lineitemDetails.aspx?syp_scenario_id=",D273,"&amp;line_item_id=",E273),"SYIP Details"),IF(FY17projects[[#This Row],[SYIP]]="INSYP","N/A","N/A"))</f>
        <v>N/A</v>
      </c>
      <c r="G273" s="21" t="s">
        <v>1045</v>
      </c>
      <c r="H273" s="6" t="s">
        <v>830</v>
      </c>
      <c r="I273" s="19" t="str">
        <f t="shared" si="8"/>
        <v>Joseph.Ludwig@VDOT.virginia.gov</v>
      </c>
      <c r="J273" s="21" t="s">
        <v>80</v>
      </c>
      <c r="K273" s="21" t="s">
        <v>1046</v>
      </c>
      <c r="L273" s="20" t="s">
        <v>833</v>
      </c>
      <c r="M273" s="20" t="s">
        <v>832</v>
      </c>
      <c r="N273" s="20" t="s">
        <v>836</v>
      </c>
      <c r="O273" s="21" t="s">
        <v>834</v>
      </c>
      <c r="P273" s="21" t="s">
        <v>835</v>
      </c>
      <c r="Q273" s="20" t="s">
        <v>421</v>
      </c>
      <c r="R273" s="6" t="s">
        <v>12</v>
      </c>
      <c r="S273" s="20" t="str">
        <f t="shared" si="9"/>
        <v>Secondary</v>
      </c>
      <c r="T273" s="21" t="s">
        <v>74</v>
      </c>
      <c r="U273" s="21" t="s">
        <v>74</v>
      </c>
      <c r="V273" s="20"/>
      <c r="W273" s="6"/>
      <c r="X273" s="20"/>
      <c r="Y273" s="20"/>
      <c r="Z273" s="20"/>
      <c r="AA273" s="20"/>
      <c r="AB273" s="20"/>
      <c r="AC273" s="20"/>
      <c r="AD273" s="20"/>
      <c r="AE273" s="20"/>
      <c r="AF273" s="20"/>
      <c r="AG273" s="20"/>
      <c r="AH273" s="20"/>
      <c r="AI273" s="20"/>
    </row>
    <row r="274" spans="2:35" ht="43.5" customHeight="1" x14ac:dyDescent="0.25">
      <c r="B274" s="6">
        <v>107257</v>
      </c>
      <c r="C274" s="35" t="str">
        <f>IF(ISNA(VLOOKUP(FY17projects[[#This Row],[UPC]],public,2,FALSE)),IF(ISNA(VLOOKUP(FY17projects[[#This Row],[UPC]],data,2,FALSE)),"NOSYP","INSYP"),"PUBLIC")</f>
        <v>INSYP</v>
      </c>
      <c r="D274" s="3">
        <f>IFERROR(IFERROR(VLOOKUP(FY17projects[[#This Row],[UPC]],public,2,FALSE),VLOOKUP(FY17projects[[#This Row],[UPC]],data,2,FALSE)),"N/A")</f>
        <v>236</v>
      </c>
      <c r="E274" s="18">
        <f>IFERROR(IFERROR(VLOOKUP(FY17projects[[#This Row],[UPC]],public,3,FALSE),VLOOKUP(FY17projects[[#This Row],[UPC]],data,3,FALSE)),"N/A")</f>
        <v>1436316</v>
      </c>
      <c r="F274" s="27" t="str">
        <f>IF(FY17projects[[#This Row],[SYIP]]="PUBLIC",HYPERLINK(CONCATENATE("http://syip.virginiadot.org/Pages/lineitemDetails.aspx?syp_scenario_id=",D274,"&amp;line_item_id=",E274),"SYIP Details"),IF(FY17projects[[#This Row],[SYIP]]="INSYP","N/A","N/A"))</f>
        <v>N/A</v>
      </c>
      <c r="G274" s="21" t="s">
        <v>1047</v>
      </c>
      <c r="H274" s="6" t="s">
        <v>874</v>
      </c>
      <c r="I274" s="19" t="str">
        <f t="shared" si="8"/>
        <v>John.Arms@VDOT.virginia.gov</v>
      </c>
      <c r="J274" s="21" t="s">
        <v>80</v>
      </c>
      <c r="K274" s="21" t="s">
        <v>1048</v>
      </c>
      <c r="L274" s="20" t="s">
        <v>833</v>
      </c>
      <c r="M274" s="20" t="s">
        <v>876</v>
      </c>
      <c r="N274" s="20" t="s">
        <v>878</v>
      </c>
      <c r="O274" s="21" t="s">
        <v>8</v>
      </c>
      <c r="P274" s="21" t="s">
        <v>877</v>
      </c>
      <c r="Q274" s="20" t="s">
        <v>32</v>
      </c>
      <c r="R274" s="6" t="s">
        <v>12</v>
      </c>
      <c r="S274" s="20" t="str">
        <f t="shared" si="9"/>
        <v>Secondary</v>
      </c>
      <c r="T274" s="21" t="s">
        <v>74</v>
      </c>
      <c r="U274" s="21" t="s">
        <v>74</v>
      </c>
      <c r="V274" s="20"/>
      <c r="W274" s="6"/>
      <c r="X274" s="20"/>
      <c r="Y274" s="20"/>
      <c r="Z274" s="20"/>
      <c r="AA274" s="20"/>
      <c r="AB274" s="20"/>
      <c r="AC274" s="20"/>
      <c r="AD274" s="20"/>
      <c r="AE274" s="20"/>
      <c r="AF274" s="20"/>
      <c r="AG274" s="20"/>
      <c r="AH274" s="20"/>
      <c r="AI274" s="20"/>
    </row>
    <row r="275" spans="2:35" ht="72" customHeight="1" x14ac:dyDescent="0.25">
      <c r="B275" s="6">
        <v>105831</v>
      </c>
      <c r="C275" s="35" t="str">
        <f>IF(ISNA(VLOOKUP(FY17projects[[#This Row],[UPC]],public,2,FALSE)),IF(ISNA(VLOOKUP(FY17projects[[#This Row],[UPC]],data,2,FALSE)),"NOSYP","INSYP"),"PUBLIC")</f>
        <v>PUBLIC</v>
      </c>
      <c r="D275" s="3">
        <f>IFERROR(IFERROR(VLOOKUP(FY17projects[[#This Row],[UPC]],public,2,FALSE),VLOOKUP(FY17projects[[#This Row],[UPC]],data,2,FALSE)),"N/A")</f>
        <v>226</v>
      </c>
      <c r="E275" s="18">
        <f>IFERROR(IFERROR(VLOOKUP(FY17projects[[#This Row],[UPC]],public,3,FALSE),VLOOKUP(FY17projects[[#This Row],[UPC]],data,3,FALSE)),"N/A")</f>
        <v>1323345</v>
      </c>
      <c r="F275" s="27" t="str">
        <f>IF(FY17projects[[#This Row],[SYIP]]="PUBLIC",HYPERLINK(CONCATENATE("http://syip.virginiadot.org/Pages/lineitemDetails.aspx?syp_scenario_id=",D275,"&amp;line_item_id=",E275),"SYIP Details"),IF(FY17projects[[#This Row],[SYIP]]="INSYP","N/A","N/A"))</f>
        <v>SYIP Details</v>
      </c>
      <c r="G275" s="21" t="s">
        <v>1049</v>
      </c>
      <c r="H275" s="6" t="s">
        <v>849</v>
      </c>
      <c r="I275" s="19" t="str">
        <f t="shared" si="8"/>
        <v>Paul.Moose@VDOT.virginia.gov</v>
      </c>
      <c r="J275" s="21" t="s">
        <v>70</v>
      </c>
      <c r="K275" s="21" t="s">
        <v>1050</v>
      </c>
      <c r="L275" s="20" t="s">
        <v>833</v>
      </c>
      <c r="M275" s="20" t="s">
        <v>851</v>
      </c>
      <c r="N275" s="20"/>
      <c r="O275" s="21" t="s">
        <v>1051</v>
      </c>
      <c r="P275" s="21" t="s">
        <v>852</v>
      </c>
      <c r="Q275" s="20" t="s">
        <v>90</v>
      </c>
      <c r="R275" s="6" t="s">
        <v>24</v>
      </c>
      <c r="S275" s="20" t="str">
        <f t="shared" si="9"/>
        <v>Primary</v>
      </c>
      <c r="T275" s="21"/>
      <c r="U275" s="21" t="s">
        <v>74</v>
      </c>
      <c r="V275" s="20"/>
      <c r="W275" s="6"/>
      <c r="X275" s="20"/>
      <c r="Y275" s="20"/>
      <c r="Z275" s="20"/>
      <c r="AA275" s="20"/>
      <c r="AB275" s="20"/>
      <c r="AC275" s="20"/>
      <c r="AD275" s="20"/>
      <c r="AE275" s="20"/>
      <c r="AF275" s="20"/>
      <c r="AG275" s="20"/>
      <c r="AH275" s="20"/>
      <c r="AI275" s="20"/>
    </row>
    <row r="276" spans="2:35" ht="57.75" customHeight="1" x14ac:dyDescent="0.25">
      <c r="B276" s="6">
        <v>108624</v>
      </c>
      <c r="C276" s="36" t="str">
        <f>IF(ISNA(VLOOKUP(FY17projects[[#This Row],[UPC]],public,2,FALSE)),IF(ISNA(VLOOKUP(FY17projects[[#This Row],[UPC]],data,2,FALSE)),"NOSYP","INSYP"),"PUBLIC")</f>
        <v>NOSYP</v>
      </c>
      <c r="D276" s="3" t="str">
        <f>IFERROR(IFERROR(VLOOKUP(FY17projects[[#This Row],[UPC]],public,2,FALSE),VLOOKUP(FY17projects[[#This Row],[UPC]],data,2,FALSE)),"N/A")</f>
        <v>N/A</v>
      </c>
      <c r="E276" s="18" t="str">
        <f>IFERROR(IFERROR(VLOOKUP(FY17projects[[#This Row],[UPC]],public,3,FALSE),VLOOKUP(FY17projects[[#This Row],[UPC]],data,3,FALSE)),"N/A")</f>
        <v>N/A</v>
      </c>
      <c r="F276" s="27" t="str">
        <f>IF(FY17projects[[#This Row],[SYIP]]="PUBLIC",HYPERLINK(CONCATENATE("http://syip.virginiadot.org/Pages/lineitemDetails.aspx?syp_scenario_id=",D276,"&amp;line_item_id=",E276),"SYIP Details"),IF(FY17projects[[#This Row],[SYIP]]="INSYP","N/A","N/A"))</f>
        <v>N/A</v>
      </c>
      <c r="G276" s="8" t="s">
        <v>1052</v>
      </c>
      <c r="H276" s="6" t="s">
        <v>906</v>
      </c>
      <c r="I276" s="7" t="str">
        <f t="shared" si="8"/>
        <v>Mark.Winslow@VDOT.virginia.gov</v>
      </c>
      <c r="J276" s="8" t="s">
        <v>70</v>
      </c>
      <c r="K276" s="8" t="s">
        <v>1053</v>
      </c>
      <c r="L276" s="6" t="s">
        <v>833</v>
      </c>
      <c r="M276" s="6" t="s">
        <v>851</v>
      </c>
      <c r="N276" s="6"/>
      <c r="O276" s="8" t="s">
        <v>852</v>
      </c>
      <c r="P276" s="8" t="s">
        <v>852</v>
      </c>
      <c r="Q276" s="6" t="s">
        <v>90</v>
      </c>
      <c r="R276" s="6" t="s">
        <v>24</v>
      </c>
      <c r="S276" s="6" t="str">
        <f t="shared" si="9"/>
        <v>Primary</v>
      </c>
      <c r="T276" s="8" t="s">
        <v>74</v>
      </c>
      <c r="U276" s="8" t="s">
        <v>74</v>
      </c>
      <c r="V276" s="6"/>
      <c r="W276" s="6"/>
      <c r="X276" s="6"/>
      <c r="Y276" s="6"/>
      <c r="Z276" s="6"/>
      <c r="AA276" s="6"/>
      <c r="AB276" s="6"/>
      <c r="AC276" s="6"/>
      <c r="AD276" s="6"/>
      <c r="AE276" s="6"/>
      <c r="AF276" s="6"/>
      <c r="AG276" s="6"/>
      <c r="AH276" s="6"/>
      <c r="AI276" s="20"/>
    </row>
    <row r="277" spans="2:35" ht="43.5" customHeight="1" x14ac:dyDescent="0.25">
      <c r="B277" s="6">
        <v>108055</v>
      </c>
      <c r="C277" s="36" t="str">
        <f>IF(ISNA(VLOOKUP(FY17projects[[#This Row],[UPC]],public,2,FALSE)),IF(ISNA(VLOOKUP(FY17projects[[#This Row],[UPC]],data,2,FALSE)),"NOSYP","INSYP"),"PUBLIC")</f>
        <v>NOSYP</v>
      </c>
      <c r="D277" s="3" t="str">
        <f>IFERROR(IFERROR(VLOOKUP(FY17projects[[#This Row],[UPC]],public,2,FALSE),VLOOKUP(FY17projects[[#This Row],[UPC]],data,2,FALSE)),"N/A")</f>
        <v>N/A</v>
      </c>
      <c r="E277" s="18" t="str">
        <f>IFERROR(IFERROR(VLOOKUP(FY17projects[[#This Row],[UPC]],public,3,FALSE),VLOOKUP(FY17projects[[#This Row],[UPC]],data,3,FALSE)),"N/A")</f>
        <v>N/A</v>
      </c>
      <c r="F277" s="27" t="str">
        <f>IF(FY17projects[[#This Row],[SYIP]]="PUBLIC",HYPERLINK(CONCATENATE("http://syip.virginiadot.org/Pages/lineitemDetails.aspx?syp_scenario_id=",D277,"&amp;line_item_id=",E277),"SYIP Details"),IF(FY17projects[[#This Row],[SYIP]]="INSYP","N/A","N/A"))</f>
        <v>N/A</v>
      </c>
      <c r="G277" s="8" t="s">
        <v>1054</v>
      </c>
      <c r="H277" s="6" t="s">
        <v>858</v>
      </c>
      <c r="I277" s="7" t="str">
        <f t="shared" si="8"/>
        <v>James.Poff@VDOT.virginia.gov</v>
      </c>
      <c r="J277" s="8" t="s">
        <v>80</v>
      </c>
      <c r="K277" s="8" t="s">
        <v>1055</v>
      </c>
      <c r="L277" s="6" t="s">
        <v>833</v>
      </c>
      <c r="M277" s="6" t="s">
        <v>973</v>
      </c>
      <c r="N277" s="6" t="s">
        <v>862</v>
      </c>
      <c r="O277" s="8" t="s">
        <v>974</v>
      </c>
      <c r="P277" s="8" t="s">
        <v>975</v>
      </c>
      <c r="Q277" s="6" t="s">
        <v>32</v>
      </c>
      <c r="R277" s="6" t="s">
        <v>24</v>
      </c>
      <c r="S277" s="6" t="str">
        <f t="shared" si="9"/>
        <v>Primary</v>
      </c>
      <c r="T277" s="8" t="s">
        <v>74</v>
      </c>
      <c r="U277" s="8" t="s">
        <v>74</v>
      </c>
      <c r="V277" s="6"/>
      <c r="W277" s="6"/>
      <c r="X277" s="6"/>
      <c r="Y277" s="6"/>
      <c r="Z277" s="6"/>
      <c r="AA277" s="6"/>
      <c r="AB277" s="6"/>
      <c r="AC277" s="6"/>
      <c r="AD277" s="6"/>
      <c r="AE277" s="6"/>
      <c r="AF277" s="6"/>
      <c r="AG277" s="6"/>
      <c r="AH277" s="6"/>
      <c r="AI277" s="20"/>
    </row>
    <row r="278" spans="2:35" ht="29.25" customHeight="1" x14ac:dyDescent="0.25">
      <c r="B278" s="6">
        <v>107763</v>
      </c>
      <c r="C278" s="35" t="str">
        <f>IF(ISNA(VLOOKUP(FY17projects[[#This Row],[UPC]],public,2,FALSE)),IF(ISNA(VLOOKUP(FY17projects[[#This Row],[UPC]],data,2,FALSE)),"NOSYP","INSYP"),"PUBLIC")</f>
        <v>INSYP</v>
      </c>
      <c r="D278" s="3">
        <f>IFERROR(IFERROR(VLOOKUP(FY17projects[[#This Row],[UPC]],public,2,FALSE),VLOOKUP(FY17projects[[#This Row],[UPC]],data,2,FALSE)),"N/A")</f>
        <v>236</v>
      </c>
      <c r="E278" s="18">
        <f>IFERROR(IFERROR(VLOOKUP(FY17projects[[#This Row],[UPC]],public,3,FALSE),VLOOKUP(FY17projects[[#This Row],[UPC]],data,3,FALSE)),"N/A")</f>
        <v>1436413</v>
      </c>
      <c r="F278" s="27" t="str">
        <f>IF(FY17projects[[#This Row],[SYIP]]="PUBLIC",HYPERLINK(CONCATENATE("http://syip.virginiadot.org/Pages/lineitemDetails.aspx?syp_scenario_id=",D278,"&amp;line_item_id=",E278),"SYIP Details"),IF(FY17projects[[#This Row],[SYIP]]="INSYP","N/A","N/A"))</f>
        <v>N/A</v>
      </c>
      <c r="G278" s="21" t="s">
        <v>1056</v>
      </c>
      <c r="H278" s="6" t="s">
        <v>858</v>
      </c>
      <c r="I278" s="19" t="str">
        <f t="shared" si="8"/>
        <v>James.Poff@VDOT.virginia.gov</v>
      </c>
      <c r="J278" s="21" t="s">
        <v>80</v>
      </c>
      <c r="K278" s="21" t="s">
        <v>1057</v>
      </c>
      <c r="L278" s="20" t="s">
        <v>833</v>
      </c>
      <c r="M278" s="20" t="s">
        <v>939</v>
      </c>
      <c r="N278" s="20" t="s">
        <v>862</v>
      </c>
      <c r="O278" s="21" t="s">
        <v>940</v>
      </c>
      <c r="P278" s="21" t="s">
        <v>941</v>
      </c>
      <c r="Q278" s="20" t="s">
        <v>32</v>
      </c>
      <c r="R278" s="6" t="s">
        <v>12</v>
      </c>
      <c r="S278" s="20" t="str">
        <f t="shared" si="9"/>
        <v>Secondary</v>
      </c>
      <c r="T278" s="21" t="s">
        <v>74</v>
      </c>
      <c r="U278" s="21" t="s">
        <v>74</v>
      </c>
      <c r="V278" s="20"/>
      <c r="W278" s="6"/>
      <c r="X278" s="20"/>
      <c r="Y278" s="20"/>
      <c r="Z278" s="20"/>
      <c r="AA278" s="20"/>
      <c r="AB278" s="20"/>
      <c r="AC278" s="20"/>
      <c r="AD278" s="20"/>
      <c r="AE278" s="20"/>
      <c r="AF278" s="20"/>
      <c r="AG278" s="20"/>
      <c r="AH278" s="20"/>
      <c r="AI278" s="20"/>
    </row>
    <row r="279" spans="2:35" ht="43.5" customHeight="1" x14ac:dyDescent="0.25">
      <c r="B279" s="6">
        <v>107422</v>
      </c>
      <c r="C279" s="35" t="str">
        <f>IF(ISNA(VLOOKUP(FY17projects[[#This Row],[UPC]],public,2,FALSE)),IF(ISNA(VLOOKUP(FY17projects[[#This Row],[UPC]],data,2,FALSE)),"NOSYP","INSYP"),"PUBLIC")</f>
        <v>PUBLIC</v>
      </c>
      <c r="D279" s="3">
        <f>IFERROR(IFERROR(VLOOKUP(FY17projects[[#This Row],[UPC]],public,2,FALSE),VLOOKUP(FY17projects[[#This Row],[UPC]],data,2,FALSE)),"N/A")</f>
        <v>226</v>
      </c>
      <c r="E279" s="18">
        <f>IFERROR(IFERROR(VLOOKUP(FY17projects[[#This Row],[UPC]],public,3,FALSE),VLOOKUP(FY17projects[[#This Row],[UPC]],data,3,FALSE)),"N/A")</f>
        <v>1436367</v>
      </c>
      <c r="F279" s="27" t="str">
        <f>IF(FY17projects[[#This Row],[SYIP]]="PUBLIC",HYPERLINK(CONCATENATE("http://syip.virginiadot.org/Pages/lineitemDetails.aspx?syp_scenario_id=",D279,"&amp;line_item_id=",E279),"SYIP Details"),IF(FY17projects[[#This Row],[SYIP]]="INSYP","N/A","N/A"))</f>
        <v>SYIP Details</v>
      </c>
      <c r="G279" s="21" t="s">
        <v>1058</v>
      </c>
      <c r="H279" s="6" t="s">
        <v>858</v>
      </c>
      <c r="I279" s="19" t="str">
        <f t="shared" si="8"/>
        <v>James.Poff@VDOT.virginia.gov</v>
      </c>
      <c r="J279" s="21" t="s">
        <v>80</v>
      </c>
      <c r="K279" s="21" t="s">
        <v>1059</v>
      </c>
      <c r="L279" s="20" t="s">
        <v>833</v>
      </c>
      <c r="M279" s="20" t="s">
        <v>939</v>
      </c>
      <c r="N279" s="20" t="s">
        <v>862</v>
      </c>
      <c r="O279" s="21" t="s">
        <v>940</v>
      </c>
      <c r="P279" s="21" t="s">
        <v>941</v>
      </c>
      <c r="Q279" s="20" t="s">
        <v>32</v>
      </c>
      <c r="R279" s="6" t="s">
        <v>24</v>
      </c>
      <c r="S279" s="20" t="str">
        <f t="shared" si="9"/>
        <v>Primary</v>
      </c>
      <c r="T279" s="21" t="s">
        <v>74</v>
      </c>
      <c r="U279" s="21" t="s">
        <v>74</v>
      </c>
      <c r="V279" s="20"/>
      <c r="W279" s="6"/>
      <c r="X279" s="20"/>
      <c r="Y279" s="20"/>
      <c r="Z279" s="20"/>
      <c r="AA279" s="20"/>
      <c r="AB279" s="20"/>
      <c r="AC279" s="20"/>
      <c r="AD279" s="20"/>
      <c r="AE279" s="20"/>
      <c r="AF279" s="20"/>
      <c r="AG279" s="20"/>
      <c r="AH279" s="20"/>
      <c r="AI279" s="20"/>
    </row>
    <row r="280" spans="2:35" ht="43.5" customHeight="1" x14ac:dyDescent="0.25">
      <c r="B280" s="6">
        <v>107419</v>
      </c>
      <c r="C280" s="35" t="str">
        <f>IF(ISNA(VLOOKUP(FY17projects[[#This Row],[UPC]],public,2,FALSE)),IF(ISNA(VLOOKUP(FY17projects[[#This Row],[UPC]],data,2,FALSE)),"NOSYP","INSYP"),"PUBLIC")</f>
        <v>INSYP</v>
      </c>
      <c r="D280" s="3">
        <f>IFERROR(IFERROR(VLOOKUP(FY17projects[[#This Row],[UPC]],public,2,FALSE),VLOOKUP(FY17projects[[#This Row],[UPC]],data,2,FALSE)),"N/A")</f>
        <v>236</v>
      </c>
      <c r="E280" s="18">
        <f>IFERROR(IFERROR(VLOOKUP(FY17projects[[#This Row],[UPC]],public,3,FALSE),VLOOKUP(FY17projects[[#This Row],[UPC]],data,3,FALSE)),"N/A")</f>
        <v>1436364</v>
      </c>
      <c r="F280" s="27" t="str">
        <f>IF(FY17projects[[#This Row],[SYIP]]="PUBLIC",HYPERLINK(CONCATENATE("http://syip.virginiadot.org/Pages/lineitemDetails.aspx?syp_scenario_id=",D280,"&amp;line_item_id=",E280),"SYIP Details"),IF(FY17projects[[#This Row],[SYIP]]="INSYP","N/A","N/A"))</f>
        <v>N/A</v>
      </c>
      <c r="G280" s="21" t="s">
        <v>1060</v>
      </c>
      <c r="H280" s="6" t="s">
        <v>830</v>
      </c>
      <c r="I280" s="19" t="str">
        <f t="shared" si="8"/>
        <v>Joseph.Ludwig@VDOT.virginia.gov</v>
      </c>
      <c r="J280" s="21" t="s">
        <v>80</v>
      </c>
      <c r="K280" s="21" t="s">
        <v>1061</v>
      </c>
      <c r="L280" s="20" t="s">
        <v>833</v>
      </c>
      <c r="M280" s="20" t="s">
        <v>968</v>
      </c>
      <c r="N280" s="20" t="s">
        <v>836</v>
      </c>
      <c r="O280" s="21"/>
      <c r="P280" s="21" t="s">
        <v>970</v>
      </c>
      <c r="Q280" s="20" t="s">
        <v>421</v>
      </c>
      <c r="R280" s="6" t="s">
        <v>12</v>
      </c>
      <c r="S280" s="20" t="str">
        <f t="shared" si="9"/>
        <v>Secondary</v>
      </c>
      <c r="T280" s="21" t="s">
        <v>74</v>
      </c>
      <c r="U280" s="21" t="s">
        <v>74</v>
      </c>
      <c r="V280" s="20"/>
      <c r="W280" s="6"/>
      <c r="X280" s="20"/>
      <c r="Y280" s="20"/>
      <c r="Z280" s="20"/>
      <c r="AA280" s="20"/>
      <c r="AB280" s="20"/>
      <c r="AC280" s="20"/>
      <c r="AD280" s="20"/>
      <c r="AE280" s="20"/>
      <c r="AF280" s="20"/>
      <c r="AG280" s="20"/>
      <c r="AH280" s="20"/>
      <c r="AI280" s="20"/>
    </row>
    <row r="281" spans="2:35" ht="29.25" customHeight="1" x14ac:dyDescent="0.25">
      <c r="B281" s="6">
        <v>104367</v>
      </c>
      <c r="C281" s="35" t="str">
        <f>IF(ISNA(VLOOKUP(FY17projects[[#This Row],[UPC]],public,2,FALSE)),IF(ISNA(VLOOKUP(FY17projects[[#This Row],[UPC]],data,2,FALSE)),"NOSYP","INSYP"),"PUBLIC")</f>
        <v>PUBLIC</v>
      </c>
      <c r="D281" s="3">
        <f>IFERROR(IFERROR(VLOOKUP(FY17projects[[#This Row],[UPC]],public,2,FALSE),VLOOKUP(FY17projects[[#This Row],[UPC]],data,2,FALSE)),"N/A")</f>
        <v>226</v>
      </c>
      <c r="E281" s="18">
        <f>IFERROR(IFERROR(VLOOKUP(FY17projects[[#This Row],[UPC]],public,3,FALSE),VLOOKUP(FY17projects[[#This Row],[UPC]],data,3,FALSE)),"N/A")</f>
        <v>1262904</v>
      </c>
      <c r="F281" s="27" t="str">
        <f>IF(FY17projects[[#This Row],[SYIP]]="PUBLIC",HYPERLINK(CONCATENATE("http://syip.virginiadot.org/Pages/lineitemDetails.aspx?syp_scenario_id=",D281,"&amp;line_item_id=",E281),"SYIP Details"),IF(FY17projects[[#This Row],[SYIP]]="INSYP","N/A","N/A"))</f>
        <v>SYIP Details</v>
      </c>
      <c r="G281" s="21" t="s">
        <v>1062</v>
      </c>
      <c r="H281" s="6" t="s">
        <v>842</v>
      </c>
      <c r="I281" s="19" t="str">
        <f t="shared" si="8"/>
        <v>Marci.Thompson@VDOT.virginia.gov</v>
      </c>
      <c r="J281" s="21" t="s">
        <v>428</v>
      </c>
      <c r="K281" s="21" t="s">
        <v>1062</v>
      </c>
      <c r="L281" s="20" t="s">
        <v>833</v>
      </c>
      <c r="M281" s="20" t="s">
        <v>844</v>
      </c>
      <c r="N281" s="20" t="s">
        <v>836</v>
      </c>
      <c r="O281" s="21" t="s">
        <v>845</v>
      </c>
      <c r="P281" s="21" t="s">
        <v>845</v>
      </c>
      <c r="Q281" s="20" t="s">
        <v>272</v>
      </c>
      <c r="R281" s="6" t="s">
        <v>155</v>
      </c>
      <c r="S281" s="20" t="str">
        <f t="shared" si="9"/>
        <v>Urban</v>
      </c>
      <c r="T281" s="21" t="s">
        <v>1063</v>
      </c>
      <c r="U281" s="21" t="s">
        <v>1064</v>
      </c>
      <c r="V281" s="20">
        <v>0.15</v>
      </c>
      <c r="W281" s="6" t="s">
        <v>15</v>
      </c>
      <c r="X281" s="20"/>
      <c r="Y281" s="20">
        <v>0.15</v>
      </c>
      <c r="Z281" s="20"/>
      <c r="AA281" s="20"/>
      <c r="AB281" s="20"/>
      <c r="AC281" s="20"/>
      <c r="AD281" s="20"/>
      <c r="AE281" s="20"/>
      <c r="AF281" s="20"/>
      <c r="AG281" s="20" t="s">
        <v>52</v>
      </c>
      <c r="AH281" s="20"/>
      <c r="AI281" s="6"/>
    </row>
    <row r="282" spans="2:35" ht="86.25" customHeight="1" x14ac:dyDescent="0.25">
      <c r="B282" s="6">
        <v>107851</v>
      </c>
      <c r="C282" s="36" t="str">
        <f>IF(ISNA(VLOOKUP(FY17projects[[#This Row],[UPC]],public,2,FALSE)),IF(ISNA(VLOOKUP(FY17projects[[#This Row],[UPC]],data,2,FALSE)),"NOSYP","INSYP"),"PUBLIC")</f>
        <v>NOSYP</v>
      </c>
      <c r="D282" s="3" t="str">
        <f>IFERROR(IFERROR(VLOOKUP(FY17projects[[#This Row],[UPC]],public,2,FALSE),VLOOKUP(FY17projects[[#This Row],[UPC]],data,2,FALSE)),"N/A")</f>
        <v>N/A</v>
      </c>
      <c r="E282" s="18" t="str">
        <f>IFERROR(IFERROR(VLOOKUP(FY17projects[[#This Row],[UPC]],public,3,FALSE),VLOOKUP(FY17projects[[#This Row],[UPC]],data,3,FALSE)),"N/A")</f>
        <v>N/A</v>
      </c>
      <c r="F282" s="27" t="str">
        <f>IF(FY17projects[[#This Row],[SYIP]]="PUBLIC",HYPERLINK(CONCATENATE("http://syip.virginiadot.org/Pages/lineitemDetails.aspx?syp_scenario_id=",D282,"&amp;line_item_id=",E282),"SYIP Details"),IF(FY17projects[[#This Row],[SYIP]]="INSYP","N/A","N/A"))</f>
        <v>N/A</v>
      </c>
      <c r="G282" s="8" t="s">
        <v>1065</v>
      </c>
      <c r="H282" s="6" t="s">
        <v>1066</v>
      </c>
      <c r="I282" s="7" t="str">
        <f t="shared" si="8"/>
        <v>Alan.Williams@VDOT.virginia.gov</v>
      </c>
      <c r="J282" s="8" t="s">
        <v>70</v>
      </c>
      <c r="K282" s="8" t="s">
        <v>1067</v>
      </c>
      <c r="L282" s="6" t="s">
        <v>833</v>
      </c>
      <c r="M282" s="6" t="s">
        <v>851</v>
      </c>
      <c r="N282" s="6"/>
      <c r="O282" s="8" t="s">
        <v>852</v>
      </c>
      <c r="P282" s="8" t="s">
        <v>852</v>
      </c>
      <c r="Q282" s="6" t="s">
        <v>90</v>
      </c>
      <c r="R282" s="6" t="s">
        <v>52</v>
      </c>
      <c r="S282" s="6" t="str">
        <f t="shared" si="9"/>
        <v>Miscellaneous</v>
      </c>
      <c r="T282" s="8" t="s">
        <v>74</v>
      </c>
      <c r="U282" s="8" t="s">
        <v>74</v>
      </c>
      <c r="V282" s="6"/>
      <c r="W282" s="6"/>
      <c r="X282" s="6"/>
      <c r="Y282" s="6"/>
      <c r="Z282" s="6"/>
      <c r="AA282" s="6"/>
      <c r="AB282" s="6"/>
      <c r="AC282" s="6"/>
      <c r="AD282" s="6"/>
      <c r="AE282" s="6"/>
      <c r="AF282" s="6"/>
      <c r="AG282" s="6"/>
      <c r="AH282" s="6"/>
      <c r="AI282" s="6"/>
    </row>
    <row r="283" spans="2:35" ht="43.5" customHeight="1" x14ac:dyDescent="0.25">
      <c r="B283" s="6">
        <v>100604</v>
      </c>
      <c r="C283" s="35" t="str">
        <f>IF(ISNA(VLOOKUP(FY17projects[[#This Row],[UPC]],public,2,FALSE)),IF(ISNA(VLOOKUP(FY17projects[[#This Row],[UPC]],data,2,FALSE)),"NOSYP","INSYP"),"PUBLIC")</f>
        <v>PUBLIC</v>
      </c>
      <c r="D283" s="3">
        <f>IFERROR(IFERROR(VLOOKUP(FY17projects[[#This Row],[UPC]],public,2,FALSE),VLOOKUP(FY17projects[[#This Row],[UPC]],data,2,FALSE)),"N/A")</f>
        <v>226</v>
      </c>
      <c r="E283" s="18">
        <f>IFERROR(IFERROR(VLOOKUP(FY17projects[[#This Row],[UPC]],public,3,FALSE),VLOOKUP(FY17projects[[#This Row],[UPC]],data,3,FALSE)),"N/A")</f>
        <v>1059728</v>
      </c>
      <c r="F283" s="27" t="str">
        <f>IF(FY17projects[[#This Row],[SYIP]]="PUBLIC",HYPERLINK(CONCATENATE("http://syip.virginiadot.org/Pages/lineitemDetails.aspx?syp_scenario_id=",D283,"&amp;line_item_id=",E283),"SYIP Details"),IF(FY17projects[[#This Row],[SYIP]]="INSYP","N/A","N/A"))</f>
        <v>SYIP Details</v>
      </c>
      <c r="G283" s="21" t="s">
        <v>1068</v>
      </c>
      <c r="H283" s="6" t="s">
        <v>849</v>
      </c>
      <c r="I283" s="19" t="str">
        <f t="shared" si="8"/>
        <v>Paul.Moose@VDOT.virginia.gov</v>
      </c>
      <c r="J283" s="21" t="s">
        <v>70</v>
      </c>
      <c r="K283" s="21" t="s">
        <v>1069</v>
      </c>
      <c r="L283" s="20" t="s">
        <v>833</v>
      </c>
      <c r="M283" s="20" t="s">
        <v>1070</v>
      </c>
      <c r="N283" s="20" t="s">
        <v>870</v>
      </c>
      <c r="O283" s="21" t="s">
        <v>1071</v>
      </c>
      <c r="P283" s="21" t="s">
        <v>1071</v>
      </c>
      <c r="Q283" s="20" t="s">
        <v>312</v>
      </c>
      <c r="R283" s="6" t="s">
        <v>155</v>
      </c>
      <c r="S283" s="20" t="str">
        <f t="shared" si="9"/>
        <v>Urban</v>
      </c>
      <c r="T283" s="21" t="s">
        <v>1072</v>
      </c>
      <c r="U283" s="21" t="s">
        <v>1073</v>
      </c>
      <c r="V283" s="20">
        <v>0.16</v>
      </c>
      <c r="W283" s="6" t="s">
        <v>15</v>
      </c>
      <c r="X283" s="20"/>
      <c r="Y283" s="20"/>
      <c r="Z283" s="20"/>
      <c r="AA283" s="20"/>
      <c r="AB283" s="20"/>
      <c r="AC283" s="20"/>
      <c r="AD283" s="20"/>
      <c r="AE283" s="20"/>
      <c r="AF283" s="20"/>
      <c r="AG283" s="20"/>
      <c r="AH283" s="20"/>
      <c r="AI283" s="6"/>
    </row>
    <row r="284" spans="2:35" ht="57.75" customHeight="1" x14ac:dyDescent="0.25">
      <c r="B284" s="6">
        <v>107552</v>
      </c>
      <c r="C284" s="35" t="str">
        <f>IF(ISNA(VLOOKUP(FY17projects[[#This Row],[UPC]],public,2,FALSE)),IF(ISNA(VLOOKUP(FY17projects[[#This Row],[UPC]],data,2,FALSE)),"NOSYP","INSYP"),"PUBLIC")</f>
        <v>PUBLIC</v>
      </c>
      <c r="D284" s="3">
        <f>IFERROR(IFERROR(VLOOKUP(FY17projects[[#This Row],[UPC]],public,2,FALSE),VLOOKUP(FY17projects[[#This Row],[UPC]],data,2,FALSE)),"N/A")</f>
        <v>226</v>
      </c>
      <c r="E284" s="18">
        <f>IFERROR(IFERROR(VLOOKUP(FY17projects[[#This Row],[UPC]],public,3,FALSE),VLOOKUP(FY17projects[[#This Row],[UPC]],data,3,FALSE)),"N/A")</f>
        <v>1410962</v>
      </c>
      <c r="F284" s="27" t="str">
        <f>IF(FY17projects[[#This Row],[SYIP]]="PUBLIC",HYPERLINK(CONCATENATE("http://syip.virginiadot.org/Pages/lineitemDetails.aspx?syp_scenario_id=",D284,"&amp;line_item_id=",E284),"SYIP Details"),IF(FY17projects[[#This Row],[SYIP]]="INSYP","N/A","N/A"))</f>
        <v>SYIP Details</v>
      </c>
      <c r="G284" s="21" t="s">
        <v>1074</v>
      </c>
      <c r="H284" s="6" t="s">
        <v>906</v>
      </c>
      <c r="I284" s="19" t="str">
        <f t="shared" si="8"/>
        <v>Mark.Winslow@VDOT.virginia.gov</v>
      </c>
      <c r="J284" s="21" t="s">
        <v>70</v>
      </c>
      <c r="K284" s="21" t="s">
        <v>1075</v>
      </c>
      <c r="L284" s="20" t="s">
        <v>833</v>
      </c>
      <c r="M284" s="20" t="s">
        <v>851</v>
      </c>
      <c r="N284" s="20"/>
      <c r="O284" s="21" t="s">
        <v>852</v>
      </c>
      <c r="P284" s="21" t="s">
        <v>852</v>
      </c>
      <c r="Q284" s="20" t="s">
        <v>162</v>
      </c>
      <c r="R284" s="6" t="s">
        <v>52</v>
      </c>
      <c r="S284" s="20" t="str">
        <f t="shared" si="9"/>
        <v>Miscellaneous</v>
      </c>
      <c r="T284" s="21" t="s">
        <v>1076</v>
      </c>
      <c r="U284" s="21" t="s">
        <v>74</v>
      </c>
      <c r="V284" s="20"/>
      <c r="W284" s="6"/>
      <c r="X284" s="20"/>
      <c r="Y284" s="20"/>
      <c r="Z284" s="20"/>
      <c r="AA284" s="20"/>
      <c r="AB284" s="20"/>
      <c r="AC284" s="20"/>
      <c r="AD284" s="20"/>
      <c r="AE284" s="20"/>
      <c r="AF284" s="20"/>
      <c r="AG284" s="20"/>
      <c r="AH284" s="20"/>
      <c r="AI284" s="20"/>
    </row>
    <row r="285" spans="2:35" ht="29.25" customHeight="1" x14ac:dyDescent="0.25">
      <c r="B285" s="6">
        <v>106780</v>
      </c>
      <c r="C285" s="36" t="str">
        <f>IF(ISNA(VLOOKUP(FY17projects[[#This Row],[UPC]],public,2,FALSE)),IF(ISNA(VLOOKUP(FY17projects[[#This Row],[UPC]],data,2,FALSE)),"NOSYP","INSYP"),"PUBLIC")</f>
        <v>INSYP</v>
      </c>
      <c r="D285" s="3">
        <f>IFERROR(IFERROR(VLOOKUP(FY17projects[[#This Row],[UPC]],public,2,FALSE),VLOOKUP(FY17projects[[#This Row],[UPC]],data,2,FALSE)),"N/A")</f>
        <v>222</v>
      </c>
      <c r="E285" s="18">
        <f>IFERROR(IFERROR(VLOOKUP(FY17projects[[#This Row],[UPC]],public,3,FALSE),VLOOKUP(FY17projects[[#This Row],[UPC]],data,3,FALSE)),"N/A")</f>
        <v>1403045</v>
      </c>
      <c r="F285" s="27" t="str">
        <f>IF(FY17projects[[#This Row],[SYIP]]="PUBLIC",HYPERLINK(CONCATENATE("http://syip.virginiadot.org/Pages/lineitemDetails.aspx?syp_scenario_id=",D285,"&amp;line_item_id=",E285),"SYIP Details"),IF(FY17projects[[#This Row],[SYIP]]="INSYP","N/A","N/A"))</f>
        <v>N/A</v>
      </c>
      <c r="G285" s="8" t="s">
        <v>1077</v>
      </c>
      <c r="H285" s="6" t="s">
        <v>830</v>
      </c>
      <c r="I285" s="7" t="str">
        <f t="shared" si="8"/>
        <v>Joseph.Ludwig@VDOT.virginia.gov</v>
      </c>
      <c r="J285" s="8" t="s">
        <v>80</v>
      </c>
      <c r="K285" s="8" t="s">
        <v>1078</v>
      </c>
      <c r="L285" s="6" t="s">
        <v>833</v>
      </c>
      <c r="M285" s="6" t="s">
        <v>832</v>
      </c>
      <c r="N285" s="6" t="s">
        <v>836</v>
      </c>
      <c r="O285" s="8" t="s">
        <v>834</v>
      </c>
      <c r="P285" s="8" t="s">
        <v>835</v>
      </c>
      <c r="Q285" s="6" t="s">
        <v>421</v>
      </c>
      <c r="R285" s="6" t="s">
        <v>12</v>
      </c>
      <c r="S285" s="6" t="str">
        <f t="shared" si="9"/>
        <v>Secondary</v>
      </c>
      <c r="T285" s="8" t="s">
        <v>74</v>
      </c>
      <c r="U285" s="8" t="s">
        <v>74</v>
      </c>
      <c r="V285" s="6"/>
      <c r="W285" s="6"/>
      <c r="X285" s="6"/>
      <c r="Y285" s="6"/>
      <c r="Z285" s="6"/>
      <c r="AA285" s="6"/>
      <c r="AB285" s="6"/>
      <c r="AC285" s="6"/>
      <c r="AD285" s="6"/>
      <c r="AE285" s="6"/>
      <c r="AF285" s="6"/>
      <c r="AG285" s="6"/>
      <c r="AH285" s="6"/>
      <c r="AI285" s="20"/>
    </row>
    <row r="286" spans="2:35" ht="43.5" customHeight="1" x14ac:dyDescent="0.25">
      <c r="B286" s="6">
        <v>104008</v>
      </c>
      <c r="C286" s="36" t="str">
        <f>IF(ISNA(VLOOKUP(FY17projects[[#This Row],[UPC]],public,2,FALSE)),IF(ISNA(VLOOKUP(FY17projects[[#This Row],[UPC]],data,2,FALSE)),"NOSYP","INSYP"),"PUBLIC")</f>
        <v>INSYP</v>
      </c>
      <c r="D286" s="3">
        <f>IFERROR(IFERROR(VLOOKUP(FY17projects[[#This Row],[UPC]],public,2,FALSE),VLOOKUP(FY17projects[[#This Row],[UPC]],data,2,FALSE)),"N/A")</f>
        <v>222</v>
      </c>
      <c r="E286" s="18">
        <f>IFERROR(IFERROR(VLOOKUP(FY17projects[[#This Row],[UPC]],public,3,FALSE),VLOOKUP(FY17projects[[#This Row],[UPC]],data,3,FALSE)),"N/A")</f>
        <v>1334772</v>
      </c>
      <c r="F286" s="27" t="str">
        <f>IF(FY17projects[[#This Row],[SYIP]]="PUBLIC",HYPERLINK(CONCATENATE("http://syip.virginiadot.org/Pages/lineitemDetails.aspx?syp_scenario_id=",D286,"&amp;line_item_id=",E286),"SYIP Details"),IF(FY17projects[[#This Row],[SYIP]]="INSYP","N/A","N/A"))</f>
        <v>N/A</v>
      </c>
      <c r="G286" s="8" t="s">
        <v>1079</v>
      </c>
      <c r="H286" s="6" t="s">
        <v>1080</v>
      </c>
      <c r="I286" s="7" t="str">
        <f t="shared" si="8"/>
        <v>Robert.Morgan@VDOT.virginia.gov</v>
      </c>
      <c r="J286" s="8" t="s">
        <v>4</v>
      </c>
      <c r="K286" s="8" t="s">
        <v>1081</v>
      </c>
      <c r="L286" s="6" t="s">
        <v>833</v>
      </c>
      <c r="M286" s="6" t="s">
        <v>851</v>
      </c>
      <c r="N286" s="6"/>
      <c r="O286" s="8" t="s">
        <v>852</v>
      </c>
      <c r="P286" s="8" t="s">
        <v>852</v>
      </c>
      <c r="Q286" s="6" t="s">
        <v>162</v>
      </c>
      <c r="R286" s="6" t="s">
        <v>52</v>
      </c>
      <c r="S286" s="6" t="str">
        <f t="shared" si="9"/>
        <v>Miscellaneous</v>
      </c>
      <c r="T286" s="8" t="s">
        <v>74</v>
      </c>
      <c r="U286" s="8" t="s">
        <v>74</v>
      </c>
      <c r="V286" s="6"/>
      <c r="W286" s="6"/>
      <c r="X286" s="6"/>
      <c r="Y286" s="6"/>
      <c r="Z286" s="6"/>
      <c r="AA286" s="6"/>
      <c r="AB286" s="6"/>
      <c r="AC286" s="6"/>
      <c r="AD286" s="6"/>
      <c r="AE286" s="6"/>
      <c r="AF286" s="6"/>
      <c r="AG286" s="6"/>
      <c r="AH286" s="6"/>
      <c r="AI286" s="6"/>
    </row>
    <row r="287" spans="2:35" ht="43.5" customHeight="1" x14ac:dyDescent="0.25">
      <c r="B287" s="6">
        <v>107426</v>
      </c>
      <c r="C287" s="35" t="str">
        <f>IF(ISNA(VLOOKUP(FY17projects[[#This Row],[UPC]],public,2,FALSE)),IF(ISNA(VLOOKUP(FY17projects[[#This Row],[UPC]],data,2,FALSE)),"NOSYP","INSYP"),"PUBLIC")</f>
        <v>INSYP</v>
      </c>
      <c r="D287" s="3">
        <f>IFERROR(IFERROR(VLOOKUP(FY17projects[[#This Row],[UPC]],public,2,FALSE),VLOOKUP(FY17projects[[#This Row],[UPC]],data,2,FALSE)),"N/A")</f>
        <v>236</v>
      </c>
      <c r="E287" s="18">
        <f>IFERROR(IFERROR(VLOOKUP(FY17projects[[#This Row],[UPC]],public,3,FALSE),VLOOKUP(FY17projects[[#This Row],[UPC]],data,3,FALSE)),"N/A")</f>
        <v>1436371</v>
      </c>
      <c r="F287" s="27" t="str">
        <f>IF(FY17projects[[#This Row],[SYIP]]="PUBLIC",HYPERLINK(CONCATENATE("http://syip.virginiadot.org/Pages/lineitemDetails.aspx?syp_scenario_id=",D287,"&amp;line_item_id=",E287),"SYIP Details"),IF(FY17projects[[#This Row],[SYIP]]="INSYP","N/A","N/A"))</f>
        <v>N/A</v>
      </c>
      <c r="G287" s="21" t="s">
        <v>1082</v>
      </c>
      <c r="H287" s="6" t="s">
        <v>858</v>
      </c>
      <c r="I287" s="19" t="str">
        <f t="shared" si="8"/>
        <v>James.Poff@VDOT.virginia.gov</v>
      </c>
      <c r="J287" s="21" t="s">
        <v>80</v>
      </c>
      <c r="K287" s="21" t="s">
        <v>1083</v>
      </c>
      <c r="L287" s="20" t="s">
        <v>833</v>
      </c>
      <c r="M287" s="20" t="s">
        <v>1001</v>
      </c>
      <c r="N287" s="20" t="s">
        <v>862</v>
      </c>
      <c r="O287" s="21" t="s">
        <v>8</v>
      </c>
      <c r="P287" s="21" t="s">
        <v>1002</v>
      </c>
      <c r="Q287" s="20" t="s">
        <v>90</v>
      </c>
      <c r="R287" s="6" t="s">
        <v>12</v>
      </c>
      <c r="S287" s="20" t="str">
        <f t="shared" si="9"/>
        <v>Secondary</v>
      </c>
      <c r="T287" s="21" t="s">
        <v>74</v>
      </c>
      <c r="U287" s="21" t="s">
        <v>74</v>
      </c>
      <c r="V287" s="20"/>
      <c r="W287" s="6"/>
      <c r="X287" s="20"/>
      <c r="Y287" s="20"/>
      <c r="Z287" s="20"/>
      <c r="AA287" s="20"/>
      <c r="AB287" s="20"/>
      <c r="AC287" s="20"/>
      <c r="AD287" s="20"/>
      <c r="AE287" s="20"/>
      <c r="AF287" s="20"/>
      <c r="AG287" s="20"/>
      <c r="AH287" s="20"/>
      <c r="AI287" s="6"/>
    </row>
    <row r="288" spans="2:35" ht="29.25" customHeight="1" x14ac:dyDescent="0.25">
      <c r="B288" s="6">
        <v>98096</v>
      </c>
      <c r="C288" s="36" t="str">
        <f>IF(ISNA(VLOOKUP(FY17projects[[#This Row],[UPC]],public,2,FALSE)),IF(ISNA(VLOOKUP(FY17projects[[#This Row],[UPC]],data,2,FALSE)),"NOSYP","INSYP"),"PUBLIC")</f>
        <v>PUBLIC</v>
      </c>
      <c r="D288" s="3">
        <f>IFERROR(IFERROR(VLOOKUP(FY17projects[[#This Row],[UPC]],public,2,FALSE),VLOOKUP(FY17projects[[#This Row],[UPC]],data,2,FALSE)),"N/A")</f>
        <v>202</v>
      </c>
      <c r="E288" s="18">
        <f>IFERROR(IFERROR(VLOOKUP(FY17projects[[#This Row],[UPC]],public,3,FALSE),VLOOKUP(FY17projects[[#This Row],[UPC]],data,3,FALSE)),"N/A")</f>
        <v>977741</v>
      </c>
      <c r="F288" s="27" t="str">
        <f>IF(FY17projects[[#This Row],[SYIP]]="PUBLIC",HYPERLINK(CONCATENATE("http://syip.virginiadot.org/Pages/lineitemDetails.aspx?syp_scenario_id=",D288,"&amp;line_item_id=",E288),"SYIP Details"),IF(FY17projects[[#This Row],[SYIP]]="INSYP","N/A","N/A"))</f>
        <v>SYIP Details</v>
      </c>
      <c r="G288" s="8" t="s">
        <v>1084</v>
      </c>
      <c r="H288" s="6" t="s">
        <v>1085</v>
      </c>
      <c r="I288" s="7" t="str">
        <f t="shared" si="8"/>
        <v>Nelson.Lee@VDOT.virginia.gov</v>
      </c>
      <c r="J288" s="8" t="s">
        <v>70</v>
      </c>
      <c r="K288" s="8" t="s">
        <v>1086</v>
      </c>
      <c r="L288" s="6" t="s">
        <v>833</v>
      </c>
      <c r="M288" s="6" t="s">
        <v>939</v>
      </c>
      <c r="N288" s="6" t="s">
        <v>862</v>
      </c>
      <c r="O288" s="8" t="s">
        <v>940</v>
      </c>
      <c r="P288" s="8" t="s">
        <v>941</v>
      </c>
      <c r="Q288" s="6" t="s">
        <v>90</v>
      </c>
      <c r="R288" s="6" t="s">
        <v>24</v>
      </c>
      <c r="S288" s="6" t="str">
        <f t="shared" si="9"/>
        <v>Primary</v>
      </c>
      <c r="T288" s="8" t="s">
        <v>1087</v>
      </c>
      <c r="U288" s="8" t="s">
        <v>1087</v>
      </c>
      <c r="V288" s="6"/>
      <c r="W288" s="6"/>
      <c r="X288" s="6"/>
      <c r="Y288" s="6"/>
      <c r="Z288" s="6"/>
      <c r="AA288" s="6"/>
      <c r="AB288" s="6"/>
      <c r="AC288" s="6"/>
      <c r="AD288" s="6"/>
      <c r="AE288" s="6"/>
      <c r="AF288" s="6"/>
      <c r="AG288" s="6"/>
      <c r="AH288" s="6"/>
      <c r="AI288" s="20"/>
    </row>
    <row r="289" spans="2:35" ht="72" customHeight="1" x14ac:dyDescent="0.25">
      <c r="B289" s="6">
        <v>60512</v>
      </c>
      <c r="C289" s="36" t="str">
        <f>IF(ISNA(VLOOKUP(FY17projects[[#This Row],[UPC]],public,2,FALSE)),IF(ISNA(VLOOKUP(FY17projects[[#This Row],[UPC]],data,2,FALSE)),"NOSYP","INSYP"),"PUBLIC")</f>
        <v>PUBLIC</v>
      </c>
      <c r="D289" s="3">
        <f>IFERROR(IFERROR(VLOOKUP(FY17projects[[#This Row],[UPC]],public,2,FALSE),VLOOKUP(FY17projects[[#This Row],[UPC]],data,2,FALSE)),"N/A")</f>
        <v>193</v>
      </c>
      <c r="E289" s="18">
        <f>IFERROR(IFERROR(VLOOKUP(FY17projects[[#This Row],[UPC]],public,3,FALSE),VLOOKUP(FY17projects[[#This Row],[UPC]],data,3,FALSE)),"N/A")</f>
        <v>650125</v>
      </c>
      <c r="F289" s="27" t="str">
        <f>IF(FY17projects[[#This Row],[SYIP]]="PUBLIC",HYPERLINK(CONCATENATE("http://syip.virginiadot.org/Pages/lineitemDetails.aspx?syp_scenario_id=",D289,"&amp;line_item_id=",E289),"SYIP Details"),IF(FY17projects[[#This Row],[SYIP]]="INSYP","N/A","N/A"))</f>
        <v>SYIP Details</v>
      </c>
      <c r="G289" s="8" t="s">
        <v>1088</v>
      </c>
      <c r="H289" s="6" t="s">
        <v>1089</v>
      </c>
      <c r="I289" s="7" t="str">
        <f t="shared" si="8"/>
        <v>Kenneth.McKinna@VDOT.virginia.gov</v>
      </c>
      <c r="J289" s="8" t="s">
        <v>70</v>
      </c>
      <c r="K289" s="8" t="s">
        <v>1090</v>
      </c>
      <c r="L289" s="6" t="s">
        <v>833</v>
      </c>
      <c r="M289" s="6" t="s">
        <v>832</v>
      </c>
      <c r="N289" s="6" t="s">
        <v>836</v>
      </c>
      <c r="O289" s="8" t="s">
        <v>834</v>
      </c>
      <c r="P289" s="8" t="s">
        <v>835</v>
      </c>
      <c r="Q289" s="6" t="s">
        <v>154</v>
      </c>
      <c r="R289" s="6" t="s">
        <v>12</v>
      </c>
      <c r="S289" s="6" t="str">
        <f t="shared" si="9"/>
        <v>Secondary</v>
      </c>
      <c r="T289" s="8" t="s">
        <v>1091</v>
      </c>
      <c r="U289" s="8" t="s">
        <v>1092</v>
      </c>
      <c r="V289" s="6">
        <v>0.5</v>
      </c>
      <c r="W289" s="6" t="s">
        <v>15</v>
      </c>
      <c r="X289" s="6"/>
      <c r="Y289" s="6"/>
      <c r="Z289" s="6"/>
      <c r="AA289" s="6"/>
      <c r="AB289" s="6"/>
      <c r="AC289" s="6"/>
      <c r="AD289" s="6"/>
      <c r="AE289" s="6"/>
      <c r="AF289" s="6"/>
      <c r="AG289" s="6"/>
      <c r="AH289" s="6"/>
      <c r="AI289" s="20"/>
    </row>
    <row r="290" spans="2:35" ht="15" customHeight="1" x14ac:dyDescent="0.25">
      <c r="B290" s="6">
        <v>108070</v>
      </c>
      <c r="C290" s="35" t="str">
        <f>IF(ISNA(VLOOKUP(FY17projects[[#This Row],[UPC]],public,2,FALSE)),IF(ISNA(VLOOKUP(FY17projects[[#This Row],[UPC]],data,2,FALSE)),"NOSYP","INSYP"),"PUBLIC")</f>
        <v>INSYP</v>
      </c>
      <c r="D290" s="3">
        <f>IFERROR(IFERROR(VLOOKUP(FY17projects[[#This Row],[UPC]],public,2,FALSE),VLOOKUP(FY17projects[[#This Row],[UPC]],data,2,FALSE)),"N/A")</f>
        <v>236</v>
      </c>
      <c r="E290" s="18">
        <f>IFERROR(IFERROR(VLOOKUP(FY17projects[[#This Row],[UPC]],public,3,FALSE),VLOOKUP(FY17projects[[#This Row],[UPC]],data,3,FALSE)),"N/A")</f>
        <v>1436466</v>
      </c>
      <c r="F290" s="27" t="str">
        <f>IF(FY17projects[[#This Row],[SYIP]]="PUBLIC",HYPERLINK(CONCATENATE("http://syip.virginiadot.org/Pages/lineitemDetails.aspx?syp_scenario_id=",D290,"&amp;line_item_id=",E290),"SYIP Details"),IF(FY17projects[[#This Row],[SYIP]]="INSYP","N/A","N/A"))</f>
        <v>N/A</v>
      </c>
      <c r="G290" s="21" t="s">
        <v>1093</v>
      </c>
      <c r="H290" s="6" t="s">
        <v>1094</v>
      </c>
      <c r="I290" s="19" t="str">
        <f t="shared" si="8"/>
        <v>Jay.Mohney@VDOT.virginia.gov</v>
      </c>
      <c r="J290" s="21" t="s">
        <v>115</v>
      </c>
      <c r="K290" s="21" t="s">
        <v>1095</v>
      </c>
      <c r="L290" s="20" t="s">
        <v>833</v>
      </c>
      <c r="M290" s="20" t="s">
        <v>868</v>
      </c>
      <c r="N290" s="20" t="s">
        <v>870</v>
      </c>
      <c r="O290" s="21" t="s">
        <v>869</v>
      </c>
      <c r="P290" s="21" t="s">
        <v>869</v>
      </c>
      <c r="Q290" s="20" t="s">
        <v>272</v>
      </c>
      <c r="R290" s="6" t="s">
        <v>155</v>
      </c>
      <c r="S290" s="20" t="str">
        <f t="shared" si="9"/>
        <v>Urban</v>
      </c>
      <c r="T290" s="21" t="s">
        <v>1096</v>
      </c>
      <c r="U290" s="21" t="s">
        <v>1096</v>
      </c>
      <c r="V290" s="20">
        <v>0.3</v>
      </c>
      <c r="W290" s="6" t="s">
        <v>15</v>
      </c>
      <c r="X290" s="20"/>
      <c r="Y290" s="20"/>
      <c r="Z290" s="20"/>
      <c r="AA290" s="20"/>
      <c r="AB290" s="20"/>
      <c r="AC290" s="20"/>
      <c r="AD290" s="20"/>
      <c r="AE290" s="20"/>
      <c r="AF290" s="20"/>
      <c r="AG290" s="20"/>
      <c r="AH290" s="20"/>
      <c r="AI290" s="20"/>
    </row>
    <row r="291" spans="2:35" ht="29.25" customHeight="1" x14ac:dyDescent="0.25">
      <c r="B291" s="6">
        <v>1949</v>
      </c>
      <c r="C291" s="36" t="str">
        <f>IF(ISNA(VLOOKUP(FY17projects[[#This Row],[UPC]],public,2,FALSE)),IF(ISNA(VLOOKUP(FY17projects[[#This Row],[UPC]],data,2,FALSE)),"NOSYP","INSYP"),"PUBLIC")</f>
        <v>INSYP</v>
      </c>
      <c r="D291" s="3">
        <f>IFERROR(IFERROR(VLOOKUP(FY17projects[[#This Row],[UPC]],public,2,FALSE),VLOOKUP(FY17projects[[#This Row],[UPC]],data,2,FALSE)),"N/A")</f>
        <v>222</v>
      </c>
      <c r="E291" s="18">
        <f>IFERROR(IFERROR(VLOOKUP(FY17projects[[#This Row],[UPC]],public,3,FALSE),VLOOKUP(FY17projects[[#This Row],[UPC]],data,3,FALSE)),"N/A")</f>
        <v>185903</v>
      </c>
      <c r="F291" s="27" t="str">
        <f>IF(FY17projects[[#This Row],[SYIP]]="PUBLIC",HYPERLINK(CONCATENATE("http://syip.virginiadot.org/Pages/lineitemDetails.aspx?syp_scenario_id=",D291,"&amp;line_item_id=",E291),"SYIP Details"),IF(FY17projects[[#This Row],[SYIP]]="INSYP","N/A","N/A"))</f>
        <v>N/A</v>
      </c>
      <c r="G291" s="8" t="s">
        <v>1097</v>
      </c>
      <c r="H291" s="6" t="s">
        <v>1098</v>
      </c>
      <c r="I291" s="7" t="str">
        <f t="shared" si="8"/>
        <v>Martin.Walls@VDOT.virginia.gov</v>
      </c>
      <c r="J291" s="8" t="s">
        <v>36</v>
      </c>
      <c r="K291" s="8" t="s">
        <v>512</v>
      </c>
      <c r="L291" s="6" t="s">
        <v>833</v>
      </c>
      <c r="M291" s="6" t="s">
        <v>908</v>
      </c>
      <c r="N291" s="6" t="s">
        <v>862</v>
      </c>
      <c r="O291" s="8" t="s">
        <v>8</v>
      </c>
      <c r="P291" s="8" t="s">
        <v>909</v>
      </c>
      <c r="Q291" s="6" t="s">
        <v>11</v>
      </c>
      <c r="R291" s="6" t="s">
        <v>12</v>
      </c>
      <c r="S291" s="6" t="str">
        <f t="shared" si="9"/>
        <v>Secondary</v>
      </c>
      <c r="T291" s="8" t="s">
        <v>1099</v>
      </c>
      <c r="U291" s="8" t="s">
        <v>1100</v>
      </c>
      <c r="V291" s="6">
        <v>1.3</v>
      </c>
      <c r="W291" s="6" t="s">
        <v>15</v>
      </c>
      <c r="X291" s="6"/>
      <c r="Y291" s="6"/>
      <c r="Z291" s="6"/>
      <c r="AA291" s="6"/>
      <c r="AB291" s="6"/>
      <c r="AC291" s="6"/>
      <c r="AD291" s="6"/>
      <c r="AE291" s="6"/>
      <c r="AF291" s="6"/>
      <c r="AG291" s="6"/>
      <c r="AH291" s="6"/>
      <c r="AI291" s="20"/>
    </row>
    <row r="292" spans="2:35" ht="29.25" customHeight="1" x14ac:dyDescent="0.25">
      <c r="B292" s="6">
        <v>104381</v>
      </c>
      <c r="C292" s="36" t="str">
        <f>IF(ISNA(VLOOKUP(FY17projects[[#This Row],[UPC]],public,2,FALSE)),IF(ISNA(VLOOKUP(FY17projects[[#This Row],[UPC]],data,2,FALSE)),"NOSYP","INSYP"),"PUBLIC")</f>
        <v>PUBLIC</v>
      </c>
      <c r="D292" s="3">
        <f>IFERROR(IFERROR(VLOOKUP(FY17projects[[#This Row],[UPC]],public,2,FALSE),VLOOKUP(FY17projects[[#This Row],[UPC]],data,2,FALSE)),"N/A")</f>
        <v>213</v>
      </c>
      <c r="E292" s="18">
        <f>IFERROR(IFERROR(VLOOKUP(FY17projects[[#This Row],[UPC]],public,3,FALSE),VLOOKUP(FY17projects[[#This Row],[UPC]],data,3,FALSE)),"N/A")</f>
        <v>1262914</v>
      </c>
      <c r="F292" s="27" t="str">
        <f>IF(FY17projects[[#This Row],[SYIP]]="PUBLIC",HYPERLINK(CONCATENATE("http://syip.virginiadot.org/Pages/lineitemDetails.aspx?syp_scenario_id=",D292,"&amp;line_item_id=",E292),"SYIP Details"),IF(FY17projects[[#This Row],[SYIP]]="INSYP","N/A","N/A"))</f>
        <v>SYIP Details</v>
      </c>
      <c r="G292" s="8" t="s">
        <v>1101</v>
      </c>
      <c r="H292" s="6" t="s">
        <v>1102</v>
      </c>
      <c r="I292" s="7" t="str">
        <f t="shared" si="8"/>
        <v>Derrick.Williams@VDOT.virginia.gov</v>
      </c>
      <c r="J292" s="8" t="s">
        <v>85</v>
      </c>
      <c r="K292" s="8" t="s">
        <v>1103</v>
      </c>
      <c r="L292" s="6" t="s">
        <v>833</v>
      </c>
      <c r="M292" s="6" t="s">
        <v>1013</v>
      </c>
      <c r="N292" s="6" t="s">
        <v>870</v>
      </c>
      <c r="O292" s="8" t="s">
        <v>8</v>
      </c>
      <c r="P292" s="8" t="s">
        <v>1014</v>
      </c>
      <c r="Q292" s="6" t="s">
        <v>154</v>
      </c>
      <c r="R292" s="6" t="s">
        <v>155</v>
      </c>
      <c r="S292" s="6" t="str">
        <f t="shared" si="9"/>
        <v>Urban</v>
      </c>
      <c r="T292" s="8" t="s">
        <v>1104</v>
      </c>
      <c r="U292" s="8" t="s">
        <v>1105</v>
      </c>
      <c r="V292" s="6">
        <v>0.1</v>
      </c>
      <c r="W292" s="6" t="s">
        <v>15</v>
      </c>
      <c r="X292" s="6"/>
      <c r="Y292" s="6"/>
      <c r="Z292" s="6"/>
      <c r="AA292" s="6"/>
      <c r="AB292" s="6"/>
      <c r="AC292" s="6"/>
      <c r="AD292" s="6"/>
      <c r="AE292" s="6"/>
      <c r="AF292" s="6"/>
      <c r="AG292" s="6"/>
      <c r="AH292" s="6"/>
      <c r="AI292" s="20"/>
    </row>
    <row r="293" spans="2:35" ht="86.25" customHeight="1" x14ac:dyDescent="0.25">
      <c r="B293" s="6">
        <v>107718</v>
      </c>
      <c r="C293" s="35" t="str">
        <f>IF(ISNA(VLOOKUP(FY17projects[[#This Row],[UPC]],public,2,FALSE)),IF(ISNA(VLOOKUP(FY17projects[[#This Row],[UPC]],data,2,FALSE)),"NOSYP","INSYP"),"PUBLIC")</f>
        <v>INSYP</v>
      </c>
      <c r="D293" s="3">
        <f>IFERROR(IFERROR(VLOOKUP(FY17projects[[#This Row],[UPC]],public,2,FALSE),VLOOKUP(FY17projects[[#This Row],[UPC]],data,2,FALSE)),"N/A")</f>
        <v>236</v>
      </c>
      <c r="E293" s="18">
        <f>IFERROR(IFERROR(VLOOKUP(FY17projects[[#This Row],[UPC]],public,3,FALSE),VLOOKUP(FY17projects[[#This Row],[UPC]],data,3,FALSE)),"N/A")</f>
        <v>1436409</v>
      </c>
      <c r="F293" s="27" t="str">
        <f>IF(FY17projects[[#This Row],[SYIP]]="PUBLIC",HYPERLINK(CONCATENATE("http://syip.virginiadot.org/Pages/lineitemDetails.aspx?syp_scenario_id=",D293,"&amp;line_item_id=",E293),"SYIP Details"),IF(FY17projects[[#This Row],[SYIP]]="INSYP","N/A","N/A"))</f>
        <v>N/A</v>
      </c>
      <c r="G293" s="21" t="s">
        <v>1106</v>
      </c>
      <c r="H293" s="6" t="s">
        <v>1107</v>
      </c>
      <c r="I293" s="19" t="str">
        <f t="shared" si="8"/>
        <v>Alton.Yates@VDOT.virginia.gov</v>
      </c>
      <c r="J293" s="21" t="s">
        <v>279</v>
      </c>
      <c r="K293" s="21" t="s">
        <v>1108</v>
      </c>
      <c r="L293" s="20" t="s">
        <v>833</v>
      </c>
      <c r="M293" s="20" t="s">
        <v>962</v>
      </c>
      <c r="N293" s="20" t="s">
        <v>836</v>
      </c>
      <c r="O293" s="21" t="s">
        <v>963</v>
      </c>
      <c r="P293" s="21" t="s">
        <v>963</v>
      </c>
      <c r="Q293" s="20" t="s">
        <v>162</v>
      </c>
      <c r="R293" s="6" t="s">
        <v>83</v>
      </c>
      <c r="S293" s="20" t="str">
        <f t="shared" si="9"/>
        <v>Interstate</v>
      </c>
      <c r="T293" s="21" t="s">
        <v>1109</v>
      </c>
      <c r="U293" s="21" t="s">
        <v>1110</v>
      </c>
      <c r="V293" s="20"/>
      <c r="W293" s="6"/>
      <c r="X293" s="20"/>
      <c r="Y293" s="20"/>
      <c r="Z293" s="20"/>
      <c r="AA293" s="20"/>
      <c r="AB293" s="20"/>
      <c r="AC293" s="20"/>
      <c r="AD293" s="20"/>
      <c r="AE293" s="20"/>
      <c r="AF293" s="20"/>
      <c r="AG293" s="20"/>
      <c r="AH293" s="20"/>
      <c r="AI293" s="64"/>
    </row>
    <row r="294" spans="2:35" ht="86.25" customHeight="1" x14ac:dyDescent="0.25">
      <c r="B294" s="6">
        <v>56187</v>
      </c>
      <c r="C294" s="35" t="str">
        <f>IF(ISNA(VLOOKUP(FY17projects[[#This Row],[UPC]],public,2,FALSE)),IF(ISNA(VLOOKUP(FY17projects[[#This Row],[UPC]],data,2,FALSE)),"NOSYP","INSYP"),"PUBLIC")</f>
        <v>PUBLIC</v>
      </c>
      <c r="D294" s="3">
        <f>IFERROR(IFERROR(VLOOKUP(FY17projects[[#This Row],[UPC]],public,2,FALSE),VLOOKUP(FY17projects[[#This Row],[UPC]],data,2,FALSE)),"N/A")</f>
        <v>226</v>
      </c>
      <c r="E294" s="18">
        <f>IFERROR(IFERROR(VLOOKUP(FY17projects[[#This Row],[UPC]],public,3,FALSE),VLOOKUP(FY17projects[[#This Row],[UPC]],data,3,FALSE)),"N/A")</f>
        <v>28087</v>
      </c>
      <c r="F294" s="27" t="str">
        <f>IF(FY17projects[[#This Row],[SYIP]]="PUBLIC",HYPERLINK(CONCATENATE("http://syip.virginiadot.org/Pages/lineitemDetails.aspx?syp_scenario_id=",D294,"&amp;line_item_id=",E294),"SYIP Details"),IF(FY17projects[[#This Row],[SYIP]]="INSYP","N/A","N/A"))</f>
        <v>SYIP Details</v>
      </c>
      <c r="G294" s="21" t="s">
        <v>1111</v>
      </c>
      <c r="H294" s="6" t="s">
        <v>866</v>
      </c>
      <c r="I294" s="22" t="str">
        <f t="shared" si="8"/>
        <v>Felicia.Holland@VDOT.virginia.gov</v>
      </c>
      <c r="J294" s="21" t="s">
        <v>543</v>
      </c>
      <c r="K294" s="21" t="s">
        <v>1112</v>
      </c>
      <c r="L294" s="20" t="s">
        <v>833</v>
      </c>
      <c r="M294" s="20" t="s">
        <v>912</v>
      </c>
      <c r="N294" s="20" t="s">
        <v>870</v>
      </c>
      <c r="O294" s="21" t="s">
        <v>913</v>
      </c>
      <c r="P294" s="21" t="s">
        <v>913</v>
      </c>
      <c r="Q294" s="20" t="s">
        <v>548</v>
      </c>
      <c r="R294" s="6" t="s">
        <v>24</v>
      </c>
      <c r="S294" s="20" t="str">
        <f t="shared" si="9"/>
        <v>Primary</v>
      </c>
      <c r="T294" s="21" t="s">
        <v>1113</v>
      </c>
      <c r="U294" s="21" t="s">
        <v>1114</v>
      </c>
      <c r="V294" s="20">
        <v>3.8</v>
      </c>
      <c r="W294" s="6" t="s">
        <v>15</v>
      </c>
      <c r="X294" s="20">
        <v>1.7</v>
      </c>
      <c r="Y294" s="20"/>
      <c r="Z294" s="20"/>
      <c r="AA294" s="20"/>
      <c r="AB294" s="20"/>
      <c r="AC294" s="20"/>
      <c r="AD294" s="20"/>
      <c r="AE294" s="20"/>
      <c r="AF294" s="20"/>
      <c r="AG294" s="20" t="s">
        <v>52</v>
      </c>
      <c r="AH294" s="20"/>
      <c r="AI294" s="64"/>
    </row>
    <row r="295" spans="2:35" ht="72" customHeight="1" x14ac:dyDescent="0.25">
      <c r="B295" s="6">
        <v>57047</v>
      </c>
      <c r="C295" s="35" t="str">
        <f>IF(ISNA(VLOOKUP(FY17projects[[#This Row],[UPC]],public,2,FALSE)),IF(ISNA(VLOOKUP(FY17projects[[#This Row],[UPC]],data,2,FALSE)),"NOSYP","INSYP"),"PUBLIC")</f>
        <v>PUBLIC</v>
      </c>
      <c r="D295" s="3">
        <f>IFERROR(IFERROR(VLOOKUP(FY17projects[[#This Row],[UPC]],public,2,FALSE),VLOOKUP(FY17projects[[#This Row],[UPC]],data,2,FALSE)),"N/A")</f>
        <v>226</v>
      </c>
      <c r="E295" s="18">
        <f>IFERROR(IFERROR(VLOOKUP(FY17projects[[#This Row],[UPC]],public,3,FALSE),VLOOKUP(FY17projects[[#This Row],[UPC]],data,3,FALSE)),"N/A")</f>
        <v>37924</v>
      </c>
      <c r="F295" s="27" t="str">
        <f>IF(FY17projects[[#This Row],[SYIP]]="PUBLIC",HYPERLINK(CONCATENATE("http://syip.virginiadot.org/Pages/lineitemDetails.aspx?syp_scenario_id=",D295,"&amp;line_item_id=",E295),"SYIP Details"),IF(FY17projects[[#This Row],[SYIP]]="INSYP","N/A","N/A"))</f>
        <v>SYIP Details</v>
      </c>
      <c r="G295" s="21" t="s">
        <v>1115</v>
      </c>
      <c r="H295" s="6" t="s">
        <v>925</v>
      </c>
      <c r="I295" s="22" t="str">
        <f t="shared" si="8"/>
        <v>Joshua.Negovan@VDOT.virginia.gov</v>
      </c>
      <c r="J295" s="21" t="s">
        <v>543</v>
      </c>
      <c r="K295" s="21" t="s">
        <v>1116</v>
      </c>
      <c r="L295" s="20" t="s">
        <v>833</v>
      </c>
      <c r="M295" s="20" t="s">
        <v>844</v>
      </c>
      <c r="N295" s="20" t="s">
        <v>836</v>
      </c>
      <c r="O295" s="21" t="s">
        <v>845</v>
      </c>
      <c r="P295" s="21" t="s">
        <v>845</v>
      </c>
      <c r="Q295" s="20" t="s">
        <v>154</v>
      </c>
      <c r="R295" s="6" t="s">
        <v>155</v>
      </c>
      <c r="S295" s="20" t="str">
        <f t="shared" si="9"/>
        <v>Urban</v>
      </c>
      <c r="T295" s="21" t="s">
        <v>1117</v>
      </c>
      <c r="U295" s="21" t="s">
        <v>1118</v>
      </c>
      <c r="V295" s="20">
        <v>0.75</v>
      </c>
      <c r="W295" s="6" t="s">
        <v>15</v>
      </c>
      <c r="X295" s="20">
        <v>0.75</v>
      </c>
      <c r="Y295" s="20">
        <v>0.75</v>
      </c>
      <c r="Z295" s="20"/>
      <c r="AA295" s="20"/>
      <c r="AB295" s="20"/>
      <c r="AC295" s="20"/>
      <c r="AD295" s="20"/>
      <c r="AE295" s="20"/>
      <c r="AF295" s="20"/>
      <c r="AG295" s="20" t="s">
        <v>52</v>
      </c>
      <c r="AH295" s="20"/>
      <c r="AI295" s="64"/>
    </row>
    <row r="296" spans="2:35" ht="43.5" customHeight="1" x14ac:dyDescent="0.25">
      <c r="B296" s="6">
        <v>105641</v>
      </c>
      <c r="C296" s="35" t="str">
        <f>IF(ISNA(VLOOKUP(FY17projects[[#This Row],[UPC]],public,2,FALSE)),IF(ISNA(VLOOKUP(FY17projects[[#This Row],[UPC]],data,2,FALSE)),"NOSYP","INSYP"),"PUBLIC")</f>
        <v>PUBLIC</v>
      </c>
      <c r="D296" s="3">
        <f>IFERROR(IFERROR(VLOOKUP(FY17projects[[#This Row],[UPC]],public,2,FALSE),VLOOKUP(FY17projects[[#This Row],[UPC]],data,2,FALSE)),"N/A")</f>
        <v>226</v>
      </c>
      <c r="E296" s="18">
        <f>IFERROR(IFERROR(VLOOKUP(FY17projects[[#This Row],[UPC]],public,3,FALSE),VLOOKUP(FY17projects[[#This Row],[UPC]],data,3,FALSE)),"N/A")</f>
        <v>1335215</v>
      </c>
      <c r="F296" s="27" t="str">
        <f>IF(FY17projects[[#This Row],[SYIP]]="PUBLIC",HYPERLINK(CONCATENATE("http://syip.virginiadot.org/Pages/lineitemDetails.aspx?syp_scenario_id=",D296,"&amp;line_item_id=",E296),"SYIP Details"),IF(FY17projects[[#This Row],[SYIP]]="INSYP","N/A","N/A"))</f>
        <v>SYIP Details</v>
      </c>
      <c r="G296" s="21" t="s">
        <v>1119</v>
      </c>
      <c r="H296" s="6" t="s">
        <v>1120</v>
      </c>
      <c r="I296" s="22" t="str">
        <f t="shared" si="8"/>
        <v>Chessica.Villaflores@VDOT.virginia.gov</v>
      </c>
      <c r="J296" s="21" t="s">
        <v>70</v>
      </c>
      <c r="K296" s="21" t="s">
        <v>1121</v>
      </c>
      <c r="L296" s="20" t="s">
        <v>833</v>
      </c>
      <c r="M296" s="20" t="s">
        <v>962</v>
      </c>
      <c r="N296" s="20" t="s">
        <v>836</v>
      </c>
      <c r="O296" s="21" t="s">
        <v>963</v>
      </c>
      <c r="P296" s="21" t="s">
        <v>963</v>
      </c>
      <c r="Q296" s="20" t="s">
        <v>1122</v>
      </c>
      <c r="R296" s="6" t="s">
        <v>155</v>
      </c>
      <c r="S296" s="20" t="str">
        <f t="shared" si="9"/>
        <v>Urban</v>
      </c>
      <c r="T296" s="21" t="s">
        <v>1123</v>
      </c>
      <c r="U296" s="21" t="s">
        <v>1124</v>
      </c>
      <c r="V296" s="20"/>
      <c r="W296" s="6"/>
      <c r="X296" s="20"/>
      <c r="Y296" s="20"/>
      <c r="Z296" s="20"/>
      <c r="AA296" s="20"/>
      <c r="AB296" s="20"/>
      <c r="AC296" s="20" t="s">
        <v>2917</v>
      </c>
      <c r="AD296" s="20"/>
      <c r="AE296" s="20"/>
      <c r="AF296" s="20"/>
      <c r="AG296" s="20" t="s">
        <v>52</v>
      </c>
      <c r="AH296" s="20"/>
      <c r="AI296" s="64"/>
    </row>
    <row r="297" spans="2:35" ht="86.25" customHeight="1" x14ac:dyDescent="0.25">
      <c r="B297" s="6">
        <v>99172</v>
      </c>
      <c r="C297" s="35" t="str">
        <f>IF(ISNA(VLOOKUP(FY17projects[[#This Row],[UPC]],public,2,FALSE)),IF(ISNA(VLOOKUP(FY17projects[[#This Row],[UPC]],data,2,FALSE)),"NOSYP","INSYP"),"PUBLIC")</f>
        <v>PUBLIC</v>
      </c>
      <c r="D297" s="3">
        <f>IFERROR(IFERROR(VLOOKUP(FY17projects[[#This Row],[UPC]],public,2,FALSE),VLOOKUP(FY17projects[[#This Row],[UPC]],data,2,FALSE)),"N/A")</f>
        <v>226</v>
      </c>
      <c r="E297" s="18">
        <f>IFERROR(IFERROR(VLOOKUP(FY17projects[[#This Row],[UPC]],public,3,FALSE),VLOOKUP(FY17projects[[#This Row],[UPC]],data,3,FALSE)),"N/A")</f>
        <v>1059100</v>
      </c>
      <c r="F297" s="27" t="str">
        <f>IF(FY17projects[[#This Row],[SYIP]]="PUBLIC",HYPERLINK(CONCATENATE("http://syip.virginiadot.org/Pages/lineitemDetails.aspx?syp_scenario_id=",D297,"&amp;line_item_id=",E297),"SYIP Details"),IF(FY17projects[[#This Row],[SYIP]]="INSYP","N/A","N/A"))</f>
        <v>SYIP Details</v>
      </c>
      <c r="G297" s="21" t="s">
        <v>1125</v>
      </c>
      <c r="H297" s="6" t="s">
        <v>849</v>
      </c>
      <c r="I297" s="22" t="str">
        <f t="shared" si="8"/>
        <v>Paul.Moose@VDOT.virginia.gov</v>
      </c>
      <c r="J297" s="21" t="s">
        <v>85</v>
      </c>
      <c r="K297" s="21" t="s">
        <v>1126</v>
      </c>
      <c r="L297" s="20" t="s">
        <v>833</v>
      </c>
      <c r="M297" s="20" t="s">
        <v>1070</v>
      </c>
      <c r="N297" s="20" t="s">
        <v>870</v>
      </c>
      <c r="O297" s="21" t="s">
        <v>1071</v>
      </c>
      <c r="P297" s="21" t="s">
        <v>1071</v>
      </c>
      <c r="Q297" s="20" t="s">
        <v>1127</v>
      </c>
      <c r="R297" s="6" t="s">
        <v>155</v>
      </c>
      <c r="S297" s="20" t="str">
        <f t="shared" si="9"/>
        <v>Urban</v>
      </c>
      <c r="T297" s="21" t="s">
        <v>1128</v>
      </c>
      <c r="U297" s="21" t="s">
        <v>1129</v>
      </c>
      <c r="V297" s="20">
        <v>0.3</v>
      </c>
      <c r="W297" s="6" t="s">
        <v>15</v>
      </c>
      <c r="X297" s="20"/>
      <c r="Y297" s="20">
        <v>0.3</v>
      </c>
      <c r="Z297" s="20"/>
      <c r="AA297" s="20"/>
      <c r="AB297" s="20"/>
      <c r="AC297" s="20"/>
      <c r="AD297" s="20"/>
      <c r="AE297" s="20"/>
      <c r="AF297" s="20"/>
      <c r="AG297" s="20" t="s">
        <v>52</v>
      </c>
      <c r="AH297" s="20"/>
      <c r="AI297" s="64"/>
    </row>
    <row r="298" spans="2:35" ht="43.5" customHeight="1" x14ac:dyDescent="0.25">
      <c r="B298" s="3">
        <v>8300</v>
      </c>
      <c r="C298" s="35" t="str">
        <f>IF(ISNA(VLOOKUP(FY17projects[[#This Row],[UPC]],public,2,FALSE)),IF(ISNA(VLOOKUP(FY17projects[[#This Row],[UPC]],data,2,FALSE)),"NOSYP","INSYP"),"PUBLIC")</f>
        <v>PUBLIC</v>
      </c>
      <c r="D298" s="3">
        <f>IFERROR(IFERROR(VLOOKUP(FY17projects[[#This Row],[UPC]],public,2,FALSE),VLOOKUP(FY17projects[[#This Row],[UPC]],data,2,FALSE)),"N/A")</f>
        <v>226</v>
      </c>
      <c r="E298" s="18">
        <f>IFERROR(IFERROR(VLOOKUP(FY17projects[[#This Row],[UPC]],public,3,FALSE),VLOOKUP(FY17projects[[#This Row],[UPC]],data,3,FALSE)),"N/A")</f>
        <v>186076</v>
      </c>
      <c r="F298" s="27" t="str">
        <f>IF(FY17projects[[#This Row],[SYIP]]="PUBLIC",HYPERLINK(CONCATENATE("http://syip.virginiadot.org/Pages/lineitemDetails.aspx?syp_scenario_id=",D298,"&amp;line_item_id=",E298),"SYIP Details"),IF(FY17projects[[#This Row],[SYIP]]="INSYP","N/A","N/A"))</f>
        <v>SYIP Details</v>
      </c>
      <c r="G298" s="17" t="s">
        <v>1130</v>
      </c>
      <c r="H298" s="3" t="s">
        <v>874</v>
      </c>
      <c r="I298" s="23" t="str">
        <f t="shared" si="8"/>
        <v>John.Arms@VDOT.virginia.gov</v>
      </c>
      <c r="J298" s="17" t="s">
        <v>36</v>
      </c>
      <c r="K298" s="17" t="s">
        <v>1131</v>
      </c>
      <c r="L298" s="18" t="s">
        <v>833</v>
      </c>
      <c r="M298" s="18" t="s">
        <v>876</v>
      </c>
      <c r="N298" s="18" t="s">
        <v>878</v>
      </c>
      <c r="O298" s="17" t="s">
        <v>8</v>
      </c>
      <c r="P298" s="17" t="s">
        <v>877</v>
      </c>
      <c r="Q298" s="18" t="s">
        <v>1122</v>
      </c>
      <c r="R298" s="3" t="s">
        <v>12</v>
      </c>
      <c r="S298" s="18" t="str">
        <f t="shared" si="9"/>
        <v>Secondary</v>
      </c>
      <c r="T298" s="17" t="s">
        <v>1132</v>
      </c>
      <c r="U298" s="17" t="s">
        <v>1133</v>
      </c>
      <c r="V298" s="18">
        <v>2.46</v>
      </c>
      <c r="W298" s="3" t="s">
        <v>15</v>
      </c>
      <c r="X298" s="18"/>
      <c r="Y298" s="18"/>
      <c r="Z298" s="18"/>
      <c r="AA298" s="18">
        <v>2.46</v>
      </c>
      <c r="AB298" s="18"/>
      <c r="AC298" s="18"/>
      <c r="AD298" s="18"/>
      <c r="AE298" s="18"/>
      <c r="AF298" s="18"/>
      <c r="AG298" s="18" t="s">
        <v>52</v>
      </c>
      <c r="AH298" s="18"/>
      <c r="AI298" s="64"/>
    </row>
    <row r="299" spans="2:35" ht="43.5" customHeight="1" x14ac:dyDescent="0.25">
      <c r="B299" s="6">
        <v>95952</v>
      </c>
      <c r="C299" s="35" t="str">
        <f>IF(ISNA(VLOOKUP(FY17projects[[#This Row],[UPC]],public,2,FALSE)),IF(ISNA(VLOOKUP(FY17projects[[#This Row],[UPC]],data,2,FALSE)),"NOSYP","INSYP"),"PUBLIC")</f>
        <v>PUBLIC</v>
      </c>
      <c r="D299" s="3">
        <f>IFERROR(IFERROR(VLOOKUP(FY17projects[[#This Row],[UPC]],public,2,FALSE),VLOOKUP(FY17projects[[#This Row],[UPC]],data,2,FALSE)),"N/A")</f>
        <v>233</v>
      </c>
      <c r="E299" s="18">
        <f>IFERROR(IFERROR(VLOOKUP(FY17projects[[#This Row],[UPC]],public,3,FALSE),VLOOKUP(FY17projects[[#This Row],[UPC]],data,3,FALSE)),"N/A")</f>
        <v>810463</v>
      </c>
      <c r="F299" s="27" t="str">
        <f>IF(FY17projects[[#This Row],[SYIP]]="PUBLIC",HYPERLINK(CONCATENATE("http://syip.virginiadot.org/Pages/lineitemDetails.aspx?syp_scenario_id=",D299,"&amp;line_item_id=",E299),"SYIP Details"),IF(FY17projects[[#This Row],[SYIP]]="INSYP","N/A","N/A"))</f>
        <v>SYIP Details</v>
      </c>
      <c r="G299" s="21" t="s">
        <v>1134</v>
      </c>
      <c r="H299" s="6" t="s">
        <v>1135</v>
      </c>
      <c r="I299" s="19" t="str">
        <f t="shared" si="8"/>
        <v>Todd.Bolling@VDOT.virginia.gov</v>
      </c>
      <c r="J299" s="21" t="s">
        <v>18</v>
      </c>
      <c r="K299" s="21" t="s">
        <v>1136</v>
      </c>
      <c r="L299" s="20" t="s">
        <v>1138</v>
      </c>
      <c r="M299" s="20" t="s">
        <v>1137</v>
      </c>
      <c r="N299" s="20" t="s">
        <v>1140</v>
      </c>
      <c r="O299" s="21" t="s">
        <v>8</v>
      </c>
      <c r="P299" s="21" t="s">
        <v>1139</v>
      </c>
      <c r="Q299" s="20" t="s">
        <v>90</v>
      </c>
      <c r="R299" s="6" t="s">
        <v>24</v>
      </c>
      <c r="S299" s="20" t="str">
        <f t="shared" si="9"/>
        <v>Primary</v>
      </c>
      <c r="T299" s="21" t="s">
        <v>1141</v>
      </c>
      <c r="U299" s="21" t="s">
        <v>1142</v>
      </c>
      <c r="V299" s="20">
        <v>9.9000000000000005E-2</v>
      </c>
      <c r="W299" s="6" t="s">
        <v>15</v>
      </c>
      <c r="X299" s="20"/>
      <c r="Y299" s="20"/>
      <c r="Z299" s="20"/>
      <c r="AA299" s="20">
        <v>9.9000000000000005E-2</v>
      </c>
      <c r="AB299" s="20"/>
      <c r="AC299" s="20"/>
      <c r="AD299" s="20"/>
      <c r="AE299" s="20"/>
      <c r="AF299" s="20"/>
      <c r="AG299" s="20" t="s">
        <v>52</v>
      </c>
      <c r="AH299" s="20"/>
      <c r="AI299" s="64"/>
    </row>
    <row r="300" spans="2:35" ht="57.75" customHeight="1" x14ac:dyDescent="0.25">
      <c r="B300" s="6">
        <v>5240</v>
      </c>
      <c r="C300" s="35" t="str">
        <f>IF(ISNA(VLOOKUP(FY17projects[[#This Row],[UPC]],public,2,FALSE)),IF(ISNA(VLOOKUP(FY17projects[[#This Row],[UPC]],data,2,FALSE)),"NOSYP","INSYP"),"PUBLIC")</f>
        <v>INSYP</v>
      </c>
      <c r="D300" s="3">
        <f>IFERROR(IFERROR(VLOOKUP(FY17projects[[#This Row],[UPC]],public,2,FALSE),VLOOKUP(FY17projects[[#This Row],[UPC]],data,2,FALSE)),"N/A")</f>
        <v>236</v>
      </c>
      <c r="E300" s="18">
        <f>IFERROR(IFERROR(VLOOKUP(FY17projects[[#This Row],[UPC]],public,3,FALSE),VLOOKUP(FY17projects[[#This Row],[UPC]],data,3,FALSE)),"N/A")</f>
        <v>184741</v>
      </c>
      <c r="F300" s="27" t="str">
        <f>IF(FY17projects[[#This Row],[SYIP]]="PUBLIC",HYPERLINK(CONCATENATE("http://syip.virginiadot.org/Pages/lineitemDetails.aspx?syp_scenario_id=",D300,"&amp;line_item_id=",E300),"SYIP Details"),IF(FY17projects[[#This Row],[SYIP]]="INSYP","N/A","N/A"))</f>
        <v>N/A</v>
      </c>
      <c r="G300" s="21" t="s">
        <v>1143</v>
      </c>
      <c r="H300" s="6" t="s">
        <v>1144</v>
      </c>
      <c r="I300" s="19" t="str">
        <f t="shared" si="8"/>
        <v>Veljibhai.Desai@VDOT.virginia.gov</v>
      </c>
      <c r="J300" s="21" t="s">
        <v>36</v>
      </c>
      <c r="K300" s="21" t="s">
        <v>1145</v>
      </c>
      <c r="L300" s="20" t="s">
        <v>1138</v>
      </c>
      <c r="M300" s="20" t="s">
        <v>1146</v>
      </c>
      <c r="N300" s="20" t="s">
        <v>1148</v>
      </c>
      <c r="O300" s="21" t="s">
        <v>8</v>
      </c>
      <c r="P300" s="21" t="s">
        <v>1147</v>
      </c>
      <c r="Q300" s="20" t="s">
        <v>32</v>
      </c>
      <c r="R300" s="6" t="s">
        <v>12</v>
      </c>
      <c r="S300" s="20" t="str">
        <f t="shared" si="9"/>
        <v>Secondary</v>
      </c>
      <c r="T300" s="21" t="s">
        <v>1149</v>
      </c>
      <c r="U300" s="21" t="s">
        <v>1150</v>
      </c>
      <c r="V300" s="20">
        <v>2.9</v>
      </c>
      <c r="W300" s="6" t="s">
        <v>15</v>
      </c>
      <c r="X300" s="20"/>
      <c r="Y300" s="20"/>
      <c r="Z300" s="20"/>
      <c r="AA300" s="20"/>
      <c r="AB300" s="20"/>
      <c r="AC300" s="20"/>
      <c r="AD300" s="20"/>
      <c r="AE300" s="20"/>
      <c r="AF300" s="20"/>
      <c r="AG300" s="20" t="s">
        <v>1151</v>
      </c>
      <c r="AH300" s="20"/>
      <c r="AI300" s="64"/>
    </row>
    <row r="301" spans="2:35" ht="43.5" customHeight="1" x14ac:dyDescent="0.25">
      <c r="B301" s="6">
        <v>109710</v>
      </c>
      <c r="C301" s="36" t="str">
        <f>IF(ISNA(VLOOKUP(FY17projects[[#This Row],[UPC]],public,2,FALSE)),IF(ISNA(VLOOKUP(FY17projects[[#This Row],[UPC]],data,2,FALSE)),"NOSYP","INSYP"),"PUBLIC")</f>
        <v>NOSYP</v>
      </c>
      <c r="D301" s="3" t="str">
        <f>IFERROR(IFERROR(VLOOKUP(FY17projects[[#This Row],[UPC]],public,2,FALSE),VLOOKUP(FY17projects[[#This Row],[UPC]],data,2,FALSE)),"N/A")</f>
        <v>N/A</v>
      </c>
      <c r="E301" s="18" t="str">
        <f>IFERROR(IFERROR(VLOOKUP(FY17projects[[#This Row],[UPC]],public,3,FALSE),VLOOKUP(FY17projects[[#This Row],[UPC]],data,3,FALSE)),"N/A")</f>
        <v>N/A</v>
      </c>
      <c r="F301" s="27" t="str">
        <f>IF(FY17projects[[#This Row],[SYIP]]="PUBLIC",HYPERLINK(CONCATENATE("http://syip.virginiadot.org/Pages/lineitemDetails.aspx?syp_scenario_id=",D301,"&amp;line_item_id=",E301),"SYIP Details"),IF(FY17projects[[#This Row],[SYIP]]="INSYP","N/A","N/A"))</f>
        <v>N/A</v>
      </c>
      <c r="G301" s="8" t="s">
        <v>1152</v>
      </c>
      <c r="H301" s="6" t="s">
        <v>1144</v>
      </c>
      <c r="I301" s="7" t="str">
        <f t="shared" si="8"/>
        <v>Veljibhai.Desai@VDOT.virginia.gov</v>
      </c>
      <c r="J301" s="8" t="s">
        <v>80</v>
      </c>
      <c r="K301" s="8" t="s">
        <v>1153</v>
      </c>
      <c r="L301" s="6" t="s">
        <v>1138</v>
      </c>
      <c r="M301" s="6" t="s">
        <v>1154</v>
      </c>
      <c r="N301" s="6" t="s">
        <v>1148</v>
      </c>
      <c r="O301" s="8" t="s">
        <v>8</v>
      </c>
      <c r="P301" s="8" t="s">
        <v>1155</v>
      </c>
      <c r="Q301" s="6" t="s">
        <v>32</v>
      </c>
      <c r="R301" s="6" t="s">
        <v>12</v>
      </c>
      <c r="S301" s="6" t="str">
        <f t="shared" si="9"/>
        <v>Secondary</v>
      </c>
      <c r="T301" s="8" t="s">
        <v>187</v>
      </c>
      <c r="U301" s="8" t="s">
        <v>187</v>
      </c>
      <c r="V301" s="6"/>
      <c r="W301" s="6"/>
      <c r="X301" s="6"/>
      <c r="Y301" s="6"/>
      <c r="Z301" s="6"/>
      <c r="AA301" s="6"/>
      <c r="AB301" s="6"/>
      <c r="AC301" s="6"/>
      <c r="AD301" s="6"/>
      <c r="AE301" s="6"/>
      <c r="AF301" s="6"/>
      <c r="AG301" s="6"/>
      <c r="AH301" s="6"/>
      <c r="AI301" s="64"/>
    </row>
    <row r="302" spans="2:35" ht="29.25" customHeight="1" x14ac:dyDescent="0.25">
      <c r="B302" s="6">
        <v>109709</v>
      </c>
      <c r="C302" s="36" t="str">
        <f>IF(ISNA(VLOOKUP(FY17projects[[#This Row],[UPC]],public,2,FALSE)),IF(ISNA(VLOOKUP(FY17projects[[#This Row],[UPC]],data,2,FALSE)),"NOSYP","INSYP"),"PUBLIC")</f>
        <v>NOSYP</v>
      </c>
      <c r="D302" s="3" t="str">
        <f>IFERROR(IFERROR(VLOOKUP(FY17projects[[#This Row],[UPC]],public,2,FALSE),VLOOKUP(FY17projects[[#This Row],[UPC]],data,2,FALSE)),"N/A")</f>
        <v>N/A</v>
      </c>
      <c r="E302" s="18" t="str">
        <f>IFERROR(IFERROR(VLOOKUP(FY17projects[[#This Row],[UPC]],public,3,FALSE),VLOOKUP(FY17projects[[#This Row],[UPC]],data,3,FALSE)),"N/A")</f>
        <v>N/A</v>
      </c>
      <c r="F302" s="27" t="str">
        <f>IF(FY17projects[[#This Row],[SYIP]]="PUBLIC",HYPERLINK(CONCATENATE("http://syip.virginiadot.org/Pages/lineitemDetails.aspx?syp_scenario_id=",D302,"&amp;line_item_id=",E302),"SYIP Details"),IF(FY17projects[[#This Row],[SYIP]]="INSYP","N/A","N/A"))</f>
        <v>N/A</v>
      </c>
      <c r="G302" s="8" t="s">
        <v>1156</v>
      </c>
      <c r="H302" s="6" t="s">
        <v>1144</v>
      </c>
      <c r="I302" s="7" t="str">
        <f t="shared" si="8"/>
        <v>Veljibhai.Desai@VDOT.virginia.gov</v>
      </c>
      <c r="J302" s="8" t="s">
        <v>80</v>
      </c>
      <c r="K302" s="8" t="s">
        <v>1157</v>
      </c>
      <c r="L302" s="6" t="s">
        <v>1138</v>
      </c>
      <c r="M302" s="6" t="s">
        <v>1158</v>
      </c>
      <c r="N302" s="6" t="s">
        <v>1148</v>
      </c>
      <c r="O302" s="8" t="s">
        <v>8</v>
      </c>
      <c r="P302" s="8" t="s">
        <v>1159</v>
      </c>
      <c r="Q302" s="6" t="s">
        <v>23</v>
      </c>
      <c r="R302" s="6" t="s">
        <v>24</v>
      </c>
      <c r="S302" s="6" t="str">
        <f t="shared" si="9"/>
        <v>Primary</v>
      </c>
      <c r="T302" s="8" t="s">
        <v>74</v>
      </c>
      <c r="U302" s="8" t="s">
        <v>187</v>
      </c>
      <c r="V302" s="6"/>
      <c r="W302" s="6"/>
      <c r="X302" s="6"/>
      <c r="Y302" s="6"/>
      <c r="Z302" s="6"/>
      <c r="AA302" s="6"/>
      <c r="AB302" s="6"/>
      <c r="AC302" s="6"/>
      <c r="AD302" s="6"/>
      <c r="AE302" s="6"/>
      <c r="AF302" s="6"/>
      <c r="AG302" s="6"/>
      <c r="AH302" s="6"/>
      <c r="AI302" s="64"/>
    </row>
    <row r="303" spans="2:35" ht="43.5" customHeight="1" x14ac:dyDescent="0.25">
      <c r="B303" s="6">
        <v>95869</v>
      </c>
      <c r="C303" s="35" t="str">
        <f>IF(ISNA(VLOOKUP(FY17projects[[#This Row],[UPC]],public,2,FALSE)),IF(ISNA(VLOOKUP(FY17projects[[#This Row],[UPC]],data,2,FALSE)),"NOSYP","INSYP"),"PUBLIC")</f>
        <v>INSYP</v>
      </c>
      <c r="D303" s="3">
        <f>IFERROR(IFERROR(VLOOKUP(FY17projects[[#This Row],[UPC]],public,2,FALSE),VLOOKUP(FY17projects[[#This Row],[UPC]],data,2,FALSE)),"N/A")</f>
        <v>236</v>
      </c>
      <c r="E303" s="18">
        <f>IFERROR(IFERROR(VLOOKUP(FY17projects[[#This Row],[UPC]],public,3,FALSE),VLOOKUP(FY17projects[[#This Row],[UPC]],data,3,FALSE)),"N/A")</f>
        <v>1468792</v>
      </c>
      <c r="F303" s="27" t="str">
        <f>IF(FY17projects[[#This Row],[SYIP]]="PUBLIC",HYPERLINK(CONCATENATE("http://syip.virginiadot.org/Pages/lineitemDetails.aspx?syp_scenario_id=",D303,"&amp;line_item_id=",E303),"SYIP Details"),IF(FY17projects[[#This Row],[SYIP]]="INSYP","N/A","N/A"))</f>
        <v>N/A</v>
      </c>
      <c r="G303" s="21" t="s">
        <v>1160</v>
      </c>
      <c r="H303" s="6" t="s">
        <v>1135</v>
      </c>
      <c r="I303" s="19" t="str">
        <f t="shared" si="8"/>
        <v>Todd.Bolling@VDOT.virginia.gov</v>
      </c>
      <c r="J303" s="21" t="s">
        <v>4</v>
      </c>
      <c r="K303" s="21" t="s">
        <v>1161</v>
      </c>
      <c r="L303" s="20" t="s">
        <v>1138</v>
      </c>
      <c r="M303" s="20" t="s">
        <v>1162</v>
      </c>
      <c r="N303" s="20" t="s">
        <v>1164</v>
      </c>
      <c r="O303" s="21" t="s">
        <v>8</v>
      </c>
      <c r="P303" s="21" t="s">
        <v>1163</v>
      </c>
      <c r="Q303" s="20" t="s">
        <v>11</v>
      </c>
      <c r="R303" s="6" t="s">
        <v>12</v>
      </c>
      <c r="S303" s="20" t="str">
        <f t="shared" si="9"/>
        <v>Secondary</v>
      </c>
      <c r="T303" s="21" t="s">
        <v>1165</v>
      </c>
      <c r="U303" s="21" t="s">
        <v>1166</v>
      </c>
      <c r="V303" s="20">
        <v>0.03</v>
      </c>
      <c r="W303" s="6" t="s">
        <v>15</v>
      </c>
      <c r="X303" s="20"/>
      <c r="Y303" s="20"/>
      <c r="Z303" s="20"/>
      <c r="AA303" s="20"/>
      <c r="AB303" s="20"/>
      <c r="AC303" s="20"/>
      <c r="AD303" s="20"/>
      <c r="AE303" s="20"/>
      <c r="AF303" s="20"/>
      <c r="AG303" s="20"/>
      <c r="AH303" s="20"/>
      <c r="AI303" s="64"/>
    </row>
    <row r="304" spans="2:35" ht="29.25" customHeight="1" x14ac:dyDescent="0.25">
      <c r="B304" s="6">
        <v>106280</v>
      </c>
      <c r="C304" s="35" t="str">
        <f>IF(ISNA(VLOOKUP(FY17projects[[#This Row],[UPC]],public,2,FALSE)),IF(ISNA(VLOOKUP(FY17projects[[#This Row],[UPC]],data,2,FALSE)),"NOSYP","INSYP"),"PUBLIC")</f>
        <v>INSYP</v>
      </c>
      <c r="D304" s="3">
        <f>IFERROR(IFERROR(VLOOKUP(FY17projects[[#This Row],[UPC]],public,2,FALSE),VLOOKUP(FY17projects[[#This Row],[UPC]],data,2,FALSE)),"N/A")</f>
        <v>233</v>
      </c>
      <c r="E304" s="18">
        <f>IFERROR(IFERROR(VLOOKUP(FY17projects[[#This Row],[UPC]],public,3,FALSE),VLOOKUP(FY17projects[[#This Row],[UPC]],data,3,FALSE)),"N/A")</f>
        <v>1335236</v>
      </c>
      <c r="F304" s="27" t="str">
        <f>IF(FY17projects[[#This Row],[SYIP]]="PUBLIC",HYPERLINK(CONCATENATE("http://syip.virginiadot.org/Pages/lineitemDetails.aspx?syp_scenario_id=",D304,"&amp;line_item_id=",E304),"SYIP Details"),IF(FY17projects[[#This Row],[SYIP]]="INSYP","N/A","N/A"))</f>
        <v>N/A</v>
      </c>
      <c r="G304" s="21" t="s">
        <v>1167</v>
      </c>
      <c r="H304" s="6" t="s">
        <v>1168</v>
      </c>
      <c r="I304" s="19" t="str">
        <f t="shared" si="8"/>
        <v>Joseph.Craddock@VDOT.virginia.gov</v>
      </c>
      <c r="J304" s="21" t="s">
        <v>80</v>
      </c>
      <c r="K304" s="21" t="s">
        <v>1169</v>
      </c>
      <c r="L304" s="20" t="s">
        <v>1138</v>
      </c>
      <c r="M304" s="20" t="s">
        <v>1137</v>
      </c>
      <c r="N304" s="20" t="s">
        <v>1140</v>
      </c>
      <c r="O304" s="21" t="s">
        <v>8</v>
      </c>
      <c r="P304" s="21" t="s">
        <v>1139</v>
      </c>
      <c r="Q304" s="20" t="s">
        <v>11</v>
      </c>
      <c r="R304" s="6" t="s">
        <v>12</v>
      </c>
      <c r="S304" s="20" t="str">
        <f t="shared" si="9"/>
        <v>Secondary</v>
      </c>
      <c r="T304" s="21" t="s">
        <v>1170</v>
      </c>
      <c r="U304" s="21" t="s">
        <v>1171</v>
      </c>
      <c r="V304" s="20">
        <v>1.59</v>
      </c>
      <c r="W304" s="6" t="s">
        <v>15</v>
      </c>
      <c r="X304" s="20"/>
      <c r="Y304" s="20"/>
      <c r="Z304" s="20"/>
      <c r="AA304" s="20"/>
      <c r="AB304" s="20">
        <v>1.59</v>
      </c>
      <c r="AC304" s="20"/>
      <c r="AD304" s="20"/>
      <c r="AE304" s="20"/>
      <c r="AF304" s="20"/>
      <c r="AG304" s="20"/>
      <c r="AH304" s="20"/>
      <c r="AI304" s="64"/>
    </row>
    <row r="305" spans="2:35" ht="72" customHeight="1" x14ac:dyDescent="0.25">
      <c r="B305" s="6">
        <v>97136</v>
      </c>
      <c r="C305" s="35" t="str">
        <f>IF(ISNA(VLOOKUP(FY17projects[[#This Row],[UPC]],public,2,FALSE)),IF(ISNA(VLOOKUP(FY17projects[[#This Row],[UPC]],data,2,FALSE)),"NOSYP","INSYP"),"PUBLIC")</f>
        <v>PUBLIC</v>
      </c>
      <c r="D305" s="3">
        <f>IFERROR(IFERROR(VLOOKUP(FY17projects[[#This Row],[UPC]],public,2,FALSE),VLOOKUP(FY17projects[[#This Row],[UPC]],data,2,FALSE)),"N/A")</f>
        <v>233</v>
      </c>
      <c r="E305" s="18">
        <f>IFERROR(IFERROR(VLOOKUP(FY17projects[[#This Row],[UPC]],public,3,FALSE),VLOOKUP(FY17projects[[#This Row],[UPC]],data,3,FALSE)),"N/A")</f>
        <v>935731</v>
      </c>
      <c r="F305" s="27" t="str">
        <f>IF(FY17projects[[#This Row],[SYIP]]="PUBLIC",HYPERLINK(CONCATENATE("http://syip.virginiadot.org/Pages/lineitemDetails.aspx?syp_scenario_id=",D305,"&amp;line_item_id=",E305),"SYIP Details"),IF(FY17projects[[#This Row],[SYIP]]="INSYP","N/A","N/A"))</f>
        <v>SYIP Details</v>
      </c>
      <c r="G305" s="21" t="s">
        <v>1172</v>
      </c>
      <c r="H305" s="6" t="s">
        <v>1135</v>
      </c>
      <c r="I305" s="19" t="str">
        <f t="shared" si="8"/>
        <v>Todd.Bolling@VDOT.virginia.gov</v>
      </c>
      <c r="J305" s="21" t="s">
        <v>18</v>
      </c>
      <c r="K305" s="21" t="s">
        <v>1173</v>
      </c>
      <c r="L305" s="20" t="s">
        <v>1138</v>
      </c>
      <c r="M305" s="20" t="s">
        <v>1174</v>
      </c>
      <c r="N305" s="20" t="s">
        <v>1164</v>
      </c>
      <c r="O305" s="21" t="s">
        <v>8</v>
      </c>
      <c r="P305" s="21" t="s">
        <v>1175</v>
      </c>
      <c r="Q305" s="20" t="s">
        <v>23</v>
      </c>
      <c r="R305" s="6" t="s">
        <v>24</v>
      </c>
      <c r="S305" s="20" t="str">
        <f t="shared" si="9"/>
        <v>Primary</v>
      </c>
      <c r="T305" s="21" t="s">
        <v>1176</v>
      </c>
      <c r="U305" s="21" t="s">
        <v>1177</v>
      </c>
      <c r="V305" s="20">
        <v>0.29699999999999999</v>
      </c>
      <c r="W305" s="6" t="s">
        <v>15</v>
      </c>
      <c r="X305" s="20"/>
      <c r="Y305" s="20"/>
      <c r="Z305" s="20"/>
      <c r="AA305" s="20">
        <v>0.29699999999999999</v>
      </c>
      <c r="AB305" s="20"/>
      <c r="AC305" s="20"/>
      <c r="AD305" s="20"/>
      <c r="AE305" s="20"/>
      <c r="AF305" s="20"/>
      <c r="AG305" s="20"/>
      <c r="AH305" s="20"/>
      <c r="AI305" s="64"/>
    </row>
    <row r="306" spans="2:35" ht="57.75" customHeight="1" x14ac:dyDescent="0.25">
      <c r="B306" s="6">
        <v>108558</v>
      </c>
      <c r="C306" s="36" t="str">
        <f>IF(ISNA(VLOOKUP(FY17projects[[#This Row],[UPC]],public,2,FALSE)),IF(ISNA(VLOOKUP(FY17projects[[#This Row],[UPC]],data,2,FALSE)),"NOSYP","INSYP"),"PUBLIC")</f>
        <v>NOSYP</v>
      </c>
      <c r="D306" s="3" t="str">
        <f>IFERROR(IFERROR(VLOOKUP(FY17projects[[#This Row],[UPC]],public,2,FALSE),VLOOKUP(FY17projects[[#This Row],[UPC]],data,2,FALSE)),"N/A")</f>
        <v>N/A</v>
      </c>
      <c r="E306" s="18" t="str">
        <f>IFERROR(IFERROR(VLOOKUP(FY17projects[[#This Row],[UPC]],public,3,FALSE),VLOOKUP(FY17projects[[#This Row],[UPC]],data,3,FALSE)),"N/A")</f>
        <v>N/A</v>
      </c>
      <c r="F306" s="27" t="str">
        <f>IF(FY17projects[[#This Row],[SYIP]]="PUBLIC",HYPERLINK(CONCATENATE("http://syip.virginiadot.org/Pages/lineitemDetails.aspx?syp_scenario_id=",D306,"&amp;line_item_id=",E306),"SYIP Details"),IF(FY17projects[[#This Row],[SYIP]]="INSYP","N/A","N/A"))</f>
        <v>N/A</v>
      </c>
      <c r="G306" s="8" t="s">
        <v>1178</v>
      </c>
      <c r="H306" s="6" t="s">
        <v>1144</v>
      </c>
      <c r="I306" s="7" t="str">
        <f t="shared" si="8"/>
        <v>Veljibhai.Desai@VDOT.virginia.gov</v>
      </c>
      <c r="J306" s="8" t="s">
        <v>115</v>
      </c>
      <c r="K306" s="8" t="s">
        <v>1179</v>
      </c>
      <c r="L306" s="6" t="s">
        <v>1138</v>
      </c>
      <c r="M306" s="6" t="s">
        <v>1154</v>
      </c>
      <c r="N306" s="6"/>
      <c r="O306" s="8" t="s">
        <v>8</v>
      </c>
      <c r="P306" s="8" t="s">
        <v>1180</v>
      </c>
      <c r="Q306" s="6" t="s">
        <v>90</v>
      </c>
      <c r="R306" s="6" t="s">
        <v>24</v>
      </c>
      <c r="S306" s="6" t="str">
        <f t="shared" si="9"/>
        <v>Primary</v>
      </c>
      <c r="T306" s="8" t="s">
        <v>187</v>
      </c>
      <c r="U306" s="8" t="s">
        <v>187</v>
      </c>
      <c r="V306" s="6"/>
      <c r="W306" s="6"/>
      <c r="X306" s="6"/>
      <c r="Y306" s="6"/>
      <c r="Z306" s="6"/>
      <c r="AA306" s="6"/>
      <c r="AB306" s="6"/>
      <c r="AC306" s="6"/>
      <c r="AD306" s="6"/>
      <c r="AE306" s="6"/>
      <c r="AF306" s="6"/>
      <c r="AG306" s="6"/>
      <c r="AH306" s="6"/>
      <c r="AI306" s="64"/>
    </row>
    <row r="307" spans="2:35" ht="57.75" customHeight="1" x14ac:dyDescent="0.25">
      <c r="B307" s="6">
        <v>108559</v>
      </c>
      <c r="C307" s="36" t="str">
        <f>IF(ISNA(VLOOKUP(FY17projects[[#This Row],[UPC]],public,2,FALSE)),IF(ISNA(VLOOKUP(FY17projects[[#This Row],[UPC]],data,2,FALSE)),"NOSYP","INSYP"),"PUBLIC")</f>
        <v>NOSYP</v>
      </c>
      <c r="D307" s="3" t="str">
        <f>IFERROR(IFERROR(VLOOKUP(FY17projects[[#This Row],[UPC]],public,2,FALSE),VLOOKUP(FY17projects[[#This Row],[UPC]],data,2,FALSE)),"N/A")</f>
        <v>N/A</v>
      </c>
      <c r="E307" s="18" t="str">
        <f>IFERROR(IFERROR(VLOOKUP(FY17projects[[#This Row],[UPC]],public,3,FALSE),VLOOKUP(FY17projects[[#This Row],[UPC]],data,3,FALSE)),"N/A")</f>
        <v>N/A</v>
      </c>
      <c r="F307" s="27" t="str">
        <f>IF(FY17projects[[#This Row],[SYIP]]="PUBLIC",HYPERLINK(CONCATENATE("http://syip.virginiadot.org/Pages/lineitemDetails.aspx?syp_scenario_id=",D307,"&amp;line_item_id=",E307),"SYIP Details"),IF(FY17projects[[#This Row],[SYIP]]="INSYP","N/A","N/A"))</f>
        <v>N/A</v>
      </c>
      <c r="G307" s="8" t="s">
        <v>1181</v>
      </c>
      <c r="H307" s="6" t="s">
        <v>1144</v>
      </c>
      <c r="I307" s="7" t="str">
        <f t="shared" si="8"/>
        <v>Veljibhai.Desai@VDOT.virginia.gov</v>
      </c>
      <c r="J307" s="8" t="s">
        <v>115</v>
      </c>
      <c r="K307" s="8" t="s">
        <v>1182</v>
      </c>
      <c r="L307" s="6" t="s">
        <v>1138</v>
      </c>
      <c r="M307" s="6" t="s">
        <v>1154</v>
      </c>
      <c r="N307" s="6"/>
      <c r="O307" s="8" t="s">
        <v>8</v>
      </c>
      <c r="P307" s="8" t="s">
        <v>1180</v>
      </c>
      <c r="Q307" s="6" t="s">
        <v>32</v>
      </c>
      <c r="R307" s="6" t="s">
        <v>12</v>
      </c>
      <c r="S307" s="6" t="str">
        <f t="shared" si="9"/>
        <v>Secondary</v>
      </c>
      <c r="T307" s="8" t="s">
        <v>187</v>
      </c>
      <c r="U307" s="8" t="s">
        <v>187</v>
      </c>
      <c r="V307" s="6"/>
      <c r="W307" s="6"/>
      <c r="X307" s="6"/>
      <c r="Y307" s="6"/>
      <c r="Z307" s="6"/>
      <c r="AA307" s="6"/>
      <c r="AB307" s="6"/>
      <c r="AC307" s="6"/>
      <c r="AD307" s="6"/>
      <c r="AE307" s="6"/>
      <c r="AF307" s="6"/>
      <c r="AG307" s="6"/>
      <c r="AH307" s="6"/>
      <c r="AI307" s="64"/>
    </row>
    <row r="308" spans="2:35" ht="29.25" customHeight="1" x14ac:dyDescent="0.25">
      <c r="B308" s="6">
        <v>106561</v>
      </c>
      <c r="C308" s="36" t="str">
        <f>IF(ISNA(VLOOKUP(FY17projects[[#This Row],[UPC]],public,2,FALSE)),IF(ISNA(VLOOKUP(FY17projects[[#This Row],[UPC]],data,2,FALSE)),"NOSYP","INSYP"),"PUBLIC")</f>
        <v>NOSYP</v>
      </c>
      <c r="D308" s="3" t="str">
        <f>IFERROR(IFERROR(VLOOKUP(FY17projects[[#This Row],[UPC]],public,2,FALSE),VLOOKUP(FY17projects[[#This Row],[UPC]],data,2,FALSE)),"N/A")</f>
        <v>N/A</v>
      </c>
      <c r="E308" s="18" t="str">
        <f>IFERROR(IFERROR(VLOOKUP(FY17projects[[#This Row],[UPC]],public,3,FALSE),VLOOKUP(FY17projects[[#This Row],[UPC]],data,3,FALSE)),"N/A")</f>
        <v>N/A</v>
      </c>
      <c r="F308" s="27" t="str">
        <f>IF(FY17projects[[#This Row],[SYIP]]="PUBLIC",HYPERLINK(CONCATENATE("http://syip.virginiadot.org/Pages/lineitemDetails.aspx?syp_scenario_id=",D308,"&amp;line_item_id=",E308),"SYIP Details"),IF(FY17projects[[#This Row],[SYIP]]="INSYP","N/A","N/A"))</f>
        <v>N/A</v>
      </c>
      <c r="G308" s="8" t="s">
        <v>1183</v>
      </c>
      <c r="H308" s="6" t="s">
        <v>1184</v>
      </c>
      <c r="I308" s="7" t="str">
        <f t="shared" si="8"/>
        <v>Gregg.Allen@VDOT.virginia.gov</v>
      </c>
      <c r="J308" s="8" t="s">
        <v>85</v>
      </c>
      <c r="K308" s="8" t="s">
        <v>1185</v>
      </c>
      <c r="L308" s="6" t="s">
        <v>1138</v>
      </c>
      <c r="M308" s="6" t="s">
        <v>1158</v>
      </c>
      <c r="N308" s="6" t="s">
        <v>1148</v>
      </c>
      <c r="O308" s="8" t="s">
        <v>8</v>
      </c>
      <c r="P308" s="8" t="s">
        <v>1159</v>
      </c>
      <c r="Q308" s="6" t="s">
        <v>23</v>
      </c>
      <c r="R308" s="6" t="s">
        <v>327</v>
      </c>
      <c r="S308" s="6" t="str">
        <f t="shared" si="9"/>
        <v>Enhancement</v>
      </c>
      <c r="T308" s="8" t="s">
        <v>1186</v>
      </c>
      <c r="U308" s="8" t="s">
        <v>1187</v>
      </c>
      <c r="V308" s="6">
        <v>0.16</v>
      </c>
      <c r="W308" s="6" t="s">
        <v>15</v>
      </c>
      <c r="X308" s="6"/>
      <c r="Y308" s="6">
        <v>0.16</v>
      </c>
      <c r="Z308" s="6"/>
      <c r="AA308" s="6"/>
      <c r="AB308" s="6"/>
      <c r="AC308" s="6"/>
      <c r="AD308" s="6"/>
      <c r="AE308" s="6" t="s">
        <v>2899</v>
      </c>
      <c r="AF308" s="6"/>
      <c r="AG308" s="6"/>
      <c r="AH308" s="6"/>
      <c r="AI308" s="64"/>
    </row>
    <row r="309" spans="2:35" ht="29.25" customHeight="1" x14ac:dyDescent="0.25">
      <c r="B309" s="6">
        <v>94745</v>
      </c>
      <c r="C309" s="35" t="str">
        <f>IF(ISNA(VLOOKUP(FY17projects[[#This Row],[UPC]],public,2,FALSE)),IF(ISNA(VLOOKUP(FY17projects[[#This Row],[UPC]],data,2,FALSE)),"NOSYP","INSYP"),"PUBLIC")</f>
        <v>PUBLIC</v>
      </c>
      <c r="D309" s="3">
        <f>IFERROR(IFERROR(VLOOKUP(FY17projects[[#This Row],[UPC]],public,2,FALSE),VLOOKUP(FY17projects[[#This Row],[UPC]],data,2,FALSE)),"N/A")</f>
        <v>226</v>
      </c>
      <c r="E309" s="18">
        <f>IFERROR(IFERROR(VLOOKUP(FY17projects[[#This Row],[UPC]],public,3,FALSE),VLOOKUP(FY17projects[[#This Row],[UPC]],data,3,FALSE)),"N/A")</f>
        <v>876888</v>
      </c>
      <c r="F309" s="27" t="str">
        <f>IF(FY17projects[[#This Row],[SYIP]]="PUBLIC",HYPERLINK(CONCATENATE("http://syip.virginiadot.org/Pages/lineitemDetails.aspx?syp_scenario_id=",D309,"&amp;line_item_id=",E309),"SYIP Details"),IF(FY17projects[[#This Row],[SYIP]]="INSYP","N/A","N/A"))</f>
        <v>SYIP Details</v>
      </c>
      <c r="G309" s="21" t="s">
        <v>1188</v>
      </c>
      <c r="H309" s="6" t="s">
        <v>1184</v>
      </c>
      <c r="I309" s="19" t="str">
        <f t="shared" si="8"/>
        <v>Gregg.Allen@VDOT.virginia.gov</v>
      </c>
      <c r="J309" s="21" t="s">
        <v>18</v>
      </c>
      <c r="K309" s="21" t="s">
        <v>1189</v>
      </c>
      <c r="L309" s="20" t="s">
        <v>1138</v>
      </c>
      <c r="M309" s="20" t="s">
        <v>1138</v>
      </c>
      <c r="N309" s="20" t="s">
        <v>1164</v>
      </c>
      <c r="O309" s="21" t="s">
        <v>1190</v>
      </c>
      <c r="P309" s="21" t="s">
        <v>1180</v>
      </c>
      <c r="Q309" s="20" t="s">
        <v>154</v>
      </c>
      <c r="R309" s="6" t="s">
        <v>155</v>
      </c>
      <c r="S309" s="20" t="str">
        <f t="shared" si="9"/>
        <v>Urban</v>
      </c>
      <c r="T309" s="21" t="s">
        <v>1191</v>
      </c>
      <c r="U309" s="21" t="s">
        <v>1192</v>
      </c>
      <c r="V309" s="20">
        <v>0.19</v>
      </c>
      <c r="W309" s="6" t="s">
        <v>15</v>
      </c>
      <c r="X309" s="20"/>
      <c r="Y309" s="20">
        <v>0.23</v>
      </c>
      <c r="Z309" s="20"/>
      <c r="AA309" s="20"/>
      <c r="AB309" s="20"/>
      <c r="AC309" s="20"/>
      <c r="AD309" s="20"/>
      <c r="AE309" s="20"/>
      <c r="AF309" s="20"/>
      <c r="AG309" s="20"/>
      <c r="AH309" s="20"/>
      <c r="AI309" s="64"/>
    </row>
    <row r="310" spans="2:35" ht="43.5" customHeight="1" x14ac:dyDescent="0.25">
      <c r="B310" s="6">
        <v>107215</v>
      </c>
      <c r="C310" s="35" t="str">
        <f>IF(ISNA(VLOOKUP(FY17projects[[#This Row],[UPC]],public,2,FALSE)),IF(ISNA(VLOOKUP(FY17projects[[#This Row],[UPC]],data,2,FALSE)),"NOSYP","INSYP"),"PUBLIC")</f>
        <v>PUBLIC</v>
      </c>
      <c r="D310" s="3">
        <f>IFERROR(IFERROR(VLOOKUP(FY17projects[[#This Row],[UPC]],public,2,FALSE),VLOOKUP(FY17projects[[#This Row],[UPC]],data,2,FALSE)),"N/A")</f>
        <v>226</v>
      </c>
      <c r="E310" s="18">
        <f>IFERROR(IFERROR(VLOOKUP(FY17projects[[#This Row],[UPC]],public,3,FALSE),VLOOKUP(FY17projects[[#This Row],[UPC]],data,3,FALSE)),"N/A")</f>
        <v>1419073</v>
      </c>
      <c r="F310" s="27" t="str">
        <f>IF(FY17projects[[#This Row],[SYIP]]="PUBLIC",HYPERLINK(CONCATENATE("http://syip.virginiadot.org/Pages/lineitemDetails.aspx?syp_scenario_id=",D310,"&amp;line_item_id=",E310),"SYIP Details"),IF(FY17projects[[#This Row],[SYIP]]="INSYP","N/A","N/A"))</f>
        <v>SYIP Details</v>
      </c>
      <c r="G310" s="21" t="s">
        <v>1193</v>
      </c>
      <c r="H310" s="6" t="s">
        <v>1184</v>
      </c>
      <c r="I310" s="19" t="str">
        <f t="shared" si="8"/>
        <v>Gregg.Allen@VDOT.virginia.gov</v>
      </c>
      <c r="J310" s="21" t="s">
        <v>428</v>
      </c>
      <c r="K310" s="21" t="s">
        <v>1194</v>
      </c>
      <c r="L310" s="20" t="s">
        <v>1138</v>
      </c>
      <c r="M310" s="20" t="s">
        <v>1195</v>
      </c>
      <c r="N310" s="20" t="s">
        <v>1140</v>
      </c>
      <c r="O310" s="21" t="s">
        <v>8</v>
      </c>
      <c r="P310" s="21" t="s">
        <v>1196</v>
      </c>
      <c r="Q310" s="20" t="s">
        <v>272</v>
      </c>
      <c r="R310" s="6" t="s">
        <v>155</v>
      </c>
      <c r="S310" s="20" t="str">
        <f t="shared" si="9"/>
        <v>Urban</v>
      </c>
      <c r="T310" s="21" t="s">
        <v>1197</v>
      </c>
      <c r="U310" s="21" t="s">
        <v>1198</v>
      </c>
      <c r="V310" s="20">
        <v>0.11</v>
      </c>
      <c r="W310" s="6" t="s">
        <v>15</v>
      </c>
      <c r="X310" s="20"/>
      <c r="Y310" s="20"/>
      <c r="Z310" s="20"/>
      <c r="AA310" s="20"/>
      <c r="AB310" s="20"/>
      <c r="AC310" s="20"/>
      <c r="AD310" s="20"/>
      <c r="AE310" s="20"/>
      <c r="AF310" s="20"/>
      <c r="AG310" s="20"/>
      <c r="AH310" s="20"/>
      <c r="AI310" s="64"/>
    </row>
    <row r="311" spans="2:35" ht="29.25" customHeight="1" x14ac:dyDescent="0.25">
      <c r="B311" s="6">
        <v>108766</v>
      </c>
      <c r="C311" s="35" t="str">
        <f>IF(ISNA(VLOOKUP(FY17projects[[#This Row],[UPC]],public,2,FALSE)),IF(ISNA(VLOOKUP(FY17projects[[#This Row],[UPC]],data,2,FALSE)),"NOSYP","INSYP"),"PUBLIC")</f>
        <v>PUBLIC</v>
      </c>
      <c r="D311" s="3">
        <f>IFERROR(IFERROR(VLOOKUP(FY17projects[[#This Row],[UPC]],public,2,FALSE),VLOOKUP(FY17projects[[#This Row],[UPC]],data,2,FALSE)),"N/A")</f>
        <v>226</v>
      </c>
      <c r="E311" s="18">
        <f>IFERROR(IFERROR(VLOOKUP(FY17projects[[#This Row],[UPC]],public,3,FALSE),VLOOKUP(FY17projects[[#This Row],[UPC]],data,3,FALSE)),"N/A")</f>
        <v>1444155</v>
      </c>
      <c r="F311" s="27" t="str">
        <f>IF(FY17projects[[#This Row],[SYIP]]="PUBLIC",HYPERLINK(CONCATENATE("http://syip.virginiadot.org/Pages/lineitemDetails.aspx?syp_scenario_id=",D311,"&amp;line_item_id=",E311),"SYIP Details"),IF(FY17projects[[#This Row],[SYIP]]="INSYP","N/A","N/A"))</f>
        <v>SYIP Details</v>
      </c>
      <c r="G311" s="21" t="s">
        <v>1199</v>
      </c>
      <c r="H311" s="6" t="s">
        <v>1168</v>
      </c>
      <c r="I311" s="19" t="str">
        <f t="shared" si="8"/>
        <v>Joseph.Craddock@VDOT.virginia.gov</v>
      </c>
      <c r="J311" s="21" t="s">
        <v>80</v>
      </c>
      <c r="K311" s="21" t="s">
        <v>1200</v>
      </c>
      <c r="L311" s="20" t="s">
        <v>1138</v>
      </c>
      <c r="M311" s="20" t="s">
        <v>1201</v>
      </c>
      <c r="N311" s="20" t="s">
        <v>1140</v>
      </c>
      <c r="O311" s="21" t="s">
        <v>8</v>
      </c>
      <c r="P311" s="21" t="s">
        <v>1202</v>
      </c>
      <c r="Q311" s="20" t="s">
        <v>11</v>
      </c>
      <c r="R311" s="6" t="s">
        <v>12</v>
      </c>
      <c r="S311" s="20" t="str">
        <f t="shared" si="9"/>
        <v>Secondary</v>
      </c>
      <c r="T311" s="21" t="s">
        <v>1203</v>
      </c>
      <c r="U311" s="21" t="s">
        <v>1204</v>
      </c>
      <c r="V311" s="20">
        <v>0.12</v>
      </c>
      <c r="W311" s="6" t="s">
        <v>15</v>
      </c>
      <c r="X311" s="20"/>
      <c r="Y311" s="20"/>
      <c r="Z311" s="20"/>
      <c r="AA311" s="20"/>
      <c r="AB311" s="20">
        <v>0.12</v>
      </c>
      <c r="AC311" s="20"/>
      <c r="AD311" s="20"/>
      <c r="AE311" s="20"/>
      <c r="AF311" s="20"/>
      <c r="AG311" s="20"/>
      <c r="AH311" s="20"/>
      <c r="AI311" s="64"/>
    </row>
    <row r="312" spans="2:35" ht="29.25" customHeight="1" x14ac:dyDescent="0.25">
      <c r="B312" s="6">
        <v>86544</v>
      </c>
      <c r="C312" s="35" t="str">
        <f>IF(ISNA(VLOOKUP(FY17projects[[#This Row],[UPC]],public,2,FALSE)),IF(ISNA(VLOOKUP(FY17projects[[#This Row],[UPC]],data,2,FALSE)),"NOSYP","INSYP"),"PUBLIC")</f>
        <v>PUBLIC</v>
      </c>
      <c r="D312" s="3">
        <f>IFERROR(IFERROR(VLOOKUP(FY17projects[[#This Row],[UPC]],public,2,FALSE),VLOOKUP(FY17projects[[#This Row],[UPC]],data,2,FALSE)),"N/A")</f>
        <v>226</v>
      </c>
      <c r="E312" s="18">
        <f>IFERROR(IFERROR(VLOOKUP(FY17projects[[#This Row],[UPC]],public,3,FALSE),VLOOKUP(FY17projects[[#This Row],[UPC]],data,3,FALSE)),"N/A")</f>
        <v>1059545</v>
      </c>
      <c r="F312" s="27" t="str">
        <f>IF(FY17projects[[#This Row],[SYIP]]="PUBLIC",HYPERLINK(CONCATENATE("http://syip.virginiadot.org/Pages/lineitemDetails.aspx?syp_scenario_id=",D312,"&amp;line_item_id=",E312),"SYIP Details"),IF(FY17projects[[#This Row],[SYIP]]="INSYP","N/A","N/A"))</f>
        <v>SYIP Details</v>
      </c>
      <c r="G312" s="21" t="s">
        <v>1205</v>
      </c>
      <c r="H312" s="6" t="s">
        <v>1184</v>
      </c>
      <c r="I312" s="19" t="str">
        <f t="shared" si="8"/>
        <v>Gregg.Allen@VDOT.virginia.gov</v>
      </c>
      <c r="J312" s="21" t="s">
        <v>70</v>
      </c>
      <c r="K312" s="21" t="s">
        <v>1206</v>
      </c>
      <c r="L312" s="20" t="s">
        <v>1138</v>
      </c>
      <c r="M312" s="20" t="s">
        <v>1138</v>
      </c>
      <c r="N312" s="20" t="s">
        <v>1164</v>
      </c>
      <c r="O312" s="21" t="s">
        <v>1190</v>
      </c>
      <c r="P312" s="21" t="s">
        <v>1180</v>
      </c>
      <c r="Q312" s="20" t="s">
        <v>548</v>
      </c>
      <c r="R312" s="6" t="s">
        <v>155</v>
      </c>
      <c r="S312" s="20" t="str">
        <f t="shared" si="9"/>
        <v>Urban</v>
      </c>
      <c r="T312" s="21" t="s">
        <v>1207</v>
      </c>
      <c r="U312" s="21" t="s">
        <v>1208</v>
      </c>
      <c r="V312" s="20">
        <v>0.04</v>
      </c>
      <c r="W312" s="6" t="s">
        <v>15</v>
      </c>
      <c r="X312" s="20"/>
      <c r="Y312" s="20">
        <v>0.12</v>
      </c>
      <c r="Z312" s="20"/>
      <c r="AA312" s="20"/>
      <c r="AB312" s="20"/>
      <c r="AC312" s="20"/>
      <c r="AD312" s="20"/>
      <c r="AE312" s="20"/>
      <c r="AF312" s="20"/>
      <c r="AG312" s="20"/>
      <c r="AH312" s="20"/>
      <c r="AI312" s="64"/>
    </row>
    <row r="313" spans="2:35" ht="57.75" customHeight="1" x14ac:dyDescent="0.25">
      <c r="B313" s="6">
        <v>104945</v>
      </c>
      <c r="C313" s="35" t="str">
        <f>IF(ISNA(VLOOKUP(FY17projects[[#This Row],[UPC]],public,2,FALSE)),IF(ISNA(VLOOKUP(FY17projects[[#This Row],[UPC]],data,2,FALSE)),"NOSYP","INSYP"),"PUBLIC")</f>
        <v>PUBLIC</v>
      </c>
      <c r="D313" s="3">
        <f>IFERROR(IFERROR(VLOOKUP(FY17projects[[#This Row],[UPC]],public,2,FALSE),VLOOKUP(FY17projects[[#This Row],[UPC]],data,2,FALSE)),"N/A")</f>
        <v>226</v>
      </c>
      <c r="E313" s="18">
        <f>IFERROR(IFERROR(VLOOKUP(FY17projects[[#This Row],[UPC]],public,3,FALSE),VLOOKUP(FY17projects[[#This Row],[UPC]],data,3,FALSE)),"N/A")</f>
        <v>1262678</v>
      </c>
      <c r="F313" s="27" t="str">
        <f>IF(FY17projects[[#This Row],[SYIP]]="PUBLIC",HYPERLINK(CONCATENATE("http://syip.virginiadot.org/Pages/lineitemDetails.aspx?syp_scenario_id=",D313,"&amp;line_item_id=",E313),"SYIP Details"),IF(FY17projects[[#This Row],[SYIP]]="INSYP","N/A","N/A"))</f>
        <v>SYIP Details</v>
      </c>
      <c r="G313" s="21" t="s">
        <v>1209</v>
      </c>
      <c r="H313" s="6" t="s">
        <v>1144</v>
      </c>
      <c r="I313" s="19" t="str">
        <f t="shared" si="8"/>
        <v>Veljibhai.Desai@VDOT.virginia.gov</v>
      </c>
      <c r="J313" s="21" t="s">
        <v>70</v>
      </c>
      <c r="K313" s="21" t="s">
        <v>1210</v>
      </c>
      <c r="L313" s="20" t="s">
        <v>1138</v>
      </c>
      <c r="M313" s="20" t="s">
        <v>1211</v>
      </c>
      <c r="N313" s="20" t="s">
        <v>1140</v>
      </c>
      <c r="O313" s="21" t="s">
        <v>8</v>
      </c>
      <c r="P313" s="21" t="s">
        <v>1202</v>
      </c>
      <c r="Q313" s="20" t="s">
        <v>23</v>
      </c>
      <c r="R313" s="6" t="s">
        <v>24</v>
      </c>
      <c r="S313" s="20" t="str">
        <f t="shared" si="9"/>
        <v>Primary</v>
      </c>
      <c r="T313" s="21" t="s">
        <v>1212</v>
      </c>
      <c r="U313" s="21" t="s">
        <v>1213</v>
      </c>
      <c r="V313" s="20">
        <v>0.29399999999999998</v>
      </c>
      <c r="W313" s="6" t="s">
        <v>15</v>
      </c>
      <c r="X313" s="20"/>
      <c r="Y313" s="20"/>
      <c r="Z313" s="20"/>
      <c r="AA313" s="20">
        <v>0.29399999999999998</v>
      </c>
      <c r="AB313" s="20"/>
      <c r="AC313" s="20"/>
      <c r="AD313" s="20"/>
      <c r="AE313" s="20"/>
      <c r="AF313" s="20"/>
      <c r="AG313" s="20"/>
      <c r="AH313" s="20"/>
      <c r="AI313" s="64"/>
    </row>
    <row r="314" spans="2:35" ht="29.25" customHeight="1" x14ac:dyDescent="0.25">
      <c r="B314" s="6">
        <v>106269</v>
      </c>
      <c r="C314" s="35" t="str">
        <f>IF(ISNA(VLOOKUP(FY17projects[[#This Row],[UPC]],public,2,FALSE)),IF(ISNA(VLOOKUP(FY17projects[[#This Row],[UPC]],data,2,FALSE)),"NOSYP","INSYP"),"PUBLIC")</f>
        <v>INSYP</v>
      </c>
      <c r="D314" s="3">
        <f>IFERROR(IFERROR(VLOOKUP(FY17projects[[#This Row],[UPC]],public,2,FALSE),VLOOKUP(FY17projects[[#This Row],[UPC]],data,2,FALSE)),"N/A")</f>
        <v>233</v>
      </c>
      <c r="E314" s="18">
        <f>IFERROR(IFERROR(VLOOKUP(FY17projects[[#This Row],[UPC]],public,3,FALSE),VLOOKUP(FY17projects[[#This Row],[UPC]],data,3,FALSE)),"N/A")</f>
        <v>1334093</v>
      </c>
      <c r="F314" s="27" t="str">
        <f>IF(FY17projects[[#This Row],[SYIP]]="PUBLIC",HYPERLINK(CONCATENATE("http://syip.virginiadot.org/Pages/lineitemDetails.aspx?syp_scenario_id=",D314,"&amp;line_item_id=",E314),"SYIP Details"),IF(FY17projects[[#This Row],[SYIP]]="INSYP","N/A","N/A"))</f>
        <v>N/A</v>
      </c>
      <c r="G314" s="21" t="s">
        <v>1214</v>
      </c>
      <c r="H314" s="6" t="s">
        <v>1215</v>
      </c>
      <c r="I314" s="19" t="str">
        <f t="shared" si="8"/>
        <v>Robert.Brown@VDOT.virginia.gov</v>
      </c>
      <c r="J314" s="21" t="s">
        <v>80</v>
      </c>
      <c r="K314" s="21" t="s">
        <v>1216</v>
      </c>
      <c r="L314" s="20" t="s">
        <v>1138</v>
      </c>
      <c r="M314" s="20" t="s">
        <v>1174</v>
      </c>
      <c r="N314" s="20" t="s">
        <v>1164</v>
      </c>
      <c r="O314" s="21" t="s">
        <v>8</v>
      </c>
      <c r="P314" s="21" t="s">
        <v>1175</v>
      </c>
      <c r="Q314" s="20" t="s">
        <v>11</v>
      </c>
      <c r="R314" s="6" t="s">
        <v>12</v>
      </c>
      <c r="S314" s="20" t="str">
        <f t="shared" si="9"/>
        <v>Secondary</v>
      </c>
      <c r="T314" s="21" t="s">
        <v>1217</v>
      </c>
      <c r="U314" s="21" t="s">
        <v>1218</v>
      </c>
      <c r="V314" s="20">
        <v>0.38</v>
      </c>
      <c r="W314" s="6" t="s">
        <v>15</v>
      </c>
      <c r="X314" s="20"/>
      <c r="Y314" s="20"/>
      <c r="Z314" s="20"/>
      <c r="AA314" s="20"/>
      <c r="AB314" s="20">
        <v>0.38</v>
      </c>
      <c r="AC314" s="20"/>
      <c r="AD314" s="20"/>
      <c r="AE314" s="20"/>
      <c r="AF314" s="20"/>
      <c r="AG314" s="20"/>
      <c r="AH314" s="20"/>
      <c r="AI314" s="64"/>
    </row>
    <row r="315" spans="2:35" ht="43.5" customHeight="1" x14ac:dyDescent="0.25">
      <c r="B315" s="6">
        <v>107917</v>
      </c>
      <c r="C315" s="35" t="str">
        <f>IF(ISNA(VLOOKUP(FY17projects[[#This Row],[UPC]],public,2,FALSE)),IF(ISNA(VLOOKUP(FY17projects[[#This Row],[UPC]],data,2,FALSE)),"NOSYP","INSYP"),"PUBLIC")</f>
        <v>INSYP</v>
      </c>
      <c r="D315" s="3">
        <f>IFERROR(IFERROR(VLOOKUP(FY17projects[[#This Row],[UPC]],public,2,FALSE),VLOOKUP(FY17projects[[#This Row],[UPC]],data,2,FALSE)),"N/A")</f>
        <v>236</v>
      </c>
      <c r="E315" s="18">
        <f>IFERROR(IFERROR(VLOOKUP(FY17projects[[#This Row],[UPC]],public,3,FALSE),VLOOKUP(FY17projects[[#This Row],[UPC]],data,3,FALSE)),"N/A")</f>
        <v>1436440</v>
      </c>
      <c r="F315" s="27" t="str">
        <f>IF(FY17projects[[#This Row],[SYIP]]="PUBLIC",HYPERLINK(CONCATENATE("http://syip.virginiadot.org/Pages/lineitemDetails.aspx?syp_scenario_id=",D315,"&amp;line_item_id=",E315),"SYIP Details"),IF(FY17projects[[#This Row],[SYIP]]="INSYP","N/A","N/A"))</f>
        <v>N/A</v>
      </c>
      <c r="G315" s="21" t="s">
        <v>1219</v>
      </c>
      <c r="H315" s="6" t="s">
        <v>1144</v>
      </c>
      <c r="I315" s="19" t="str">
        <f t="shared" si="8"/>
        <v>Veljibhai.Desai@VDOT.virginia.gov</v>
      </c>
      <c r="J315" s="21" t="s">
        <v>80</v>
      </c>
      <c r="K315" s="21" t="s">
        <v>1220</v>
      </c>
      <c r="L315" s="20" t="s">
        <v>1138</v>
      </c>
      <c r="M315" s="20" t="s">
        <v>1154</v>
      </c>
      <c r="N315" s="20" t="s">
        <v>1148</v>
      </c>
      <c r="O315" s="21" t="s">
        <v>8</v>
      </c>
      <c r="P315" s="21" t="s">
        <v>1159</v>
      </c>
      <c r="Q315" s="20" t="s">
        <v>32</v>
      </c>
      <c r="R315" s="6" t="s">
        <v>12</v>
      </c>
      <c r="S315" s="20" t="str">
        <f t="shared" si="9"/>
        <v>Secondary</v>
      </c>
      <c r="T315" s="21" t="s">
        <v>187</v>
      </c>
      <c r="U315" s="21" t="s">
        <v>187</v>
      </c>
      <c r="V315" s="20"/>
      <c r="W315" s="6"/>
      <c r="X315" s="20"/>
      <c r="Y315" s="20"/>
      <c r="Z315" s="20"/>
      <c r="AA315" s="20"/>
      <c r="AB315" s="20"/>
      <c r="AC315" s="20"/>
      <c r="AD315" s="20"/>
      <c r="AE315" s="20"/>
      <c r="AF315" s="20"/>
      <c r="AG315" s="20"/>
      <c r="AH315" s="20"/>
      <c r="AI315" s="64"/>
    </row>
    <row r="316" spans="2:35" ht="29.25" customHeight="1" x14ac:dyDescent="0.25">
      <c r="B316" s="6">
        <v>107924</v>
      </c>
      <c r="C316" s="35" t="str">
        <f>IF(ISNA(VLOOKUP(FY17projects[[#This Row],[UPC]],public,2,FALSE)),IF(ISNA(VLOOKUP(FY17projects[[#This Row],[UPC]],data,2,FALSE)),"NOSYP","INSYP"),"PUBLIC")</f>
        <v>INSYP</v>
      </c>
      <c r="D316" s="3">
        <f>IFERROR(IFERROR(VLOOKUP(FY17projects[[#This Row],[UPC]],public,2,FALSE),VLOOKUP(FY17projects[[#This Row],[UPC]],data,2,FALSE)),"N/A")</f>
        <v>236</v>
      </c>
      <c r="E316" s="18">
        <f>IFERROR(IFERROR(VLOOKUP(FY17projects[[#This Row],[UPC]],public,3,FALSE),VLOOKUP(FY17projects[[#This Row],[UPC]],data,3,FALSE)),"N/A")</f>
        <v>1436441</v>
      </c>
      <c r="F316" s="27" t="str">
        <f>IF(FY17projects[[#This Row],[SYIP]]="PUBLIC",HYPERLINK(CONCATENATE("http://syip.virginiadot.org/Pages/lineitemDetails.aspx?syp_scenario_id=",D316,"&amp;line_item_id=",E316),"SYIP Details"),IF(FY17projects[[#This Row],[SYIP]]="INSYP","N/A","N/A"))</f>
        <v>N/A</v>
      </c>
      <c r="G316" s="21" t="s">
        <v>1221</v>
      </c>
      <c r="H316" s="6" t="s">
        <v>1144</v>
      </c>
      <c r="I316" s="19" t="str">
        <f t="shared" si="8"/>
        <v>Veljibhai.Desai@VDOT.virginia.gov</v>
      </c>
      <c r="J316" s="21" t="s">
        <v>80</v>
      </c>
      <c r="K316" s="21" t="s">
        <v>1222</v>
      </c>
      <c r="L316" s="20" t="s">
        <v>1138</v>
      </c>
      <c r="M316" s="20" t="s">
        <v>1158</v>
      </c>
      <c r="N316" s="20" t="s">
        <v>1148</v>
      </c>
      <c r="O316" s="21" t="s">
        <v>8</v>
      </c>
      <c r="P316" s="21" t="s">
        <v>1159</v>
      </c>
      <c r="Q316" s="20" t="s">
        <v>421</v>
      </c>
      <c r="R316" s="6" t="s">
        <v>12</v>
      </c>
      <c r="S316" s="20" t="str">
        <f t="shared" si="9"/>
        <v>Secondary</v>
      </c>
      <c r="T316" s="21" t="s">
        <v>1223</v>
      </c>
      <c r="U316" s="21" t="s">
        <v>1224</v>
      </c>
      <c r="V316" s="20">
        <v>1.4</v>
      </c>
      <c r="W316" s="6" t="s">
        <v>15</v>
      </c>
      <c r="X316" s="20"/>
      <c r="Y316" s="20"/>
      <c r="Z316" s="20"/>
      <c r="AA316" s="20"/>
      <c r="AB316" s="20"/>
      <c r="AC316" s="20"/>
      <c r="AD316" s="20"/>
      <c r="AE316" s="20"/>
      <c r="AF316" s="20"/>
      <c r="AG316" s="20"/>
      <c r="AH316" s="20"/>
      <c r="AI316" s="64"/>
    </row>
    <row r="317" spans="2:35" ht="43.5" customHeight="1" x14ac:dyDescent="0.25">
      <c r="B317" s="6">
        <v>107925</v>
      </c>
      <c r="C317" s="35" t="str">
        <f>IF(ISNA(VLOOKUP(FY17projects[[#This Row],[UPC]],public,2,FALSE)),IF(ISNA(VLOOKUP(FY17projects[[#This Row],[UPC]],data,2,FALSE)),"NOSYP","INSYP"),"PUBLIC")</f>
        <v>INSYP</v>
      </c>
      <c r="D317" s="3">
        <f>IFERROR(IFERROR(VLOOKUP(FY17projects[[#This Row],[UPC]],public,2,FALSE),VLOOKUP(FY17projects[[#This Row],[UPC]],data,2,FALSE)),"N/A")</f>
        <v>236</v>
      </c>
      <c r="E317" s="18">
        <f>IFERROR(IFERROR(VLOOKUP(FY17projects[[#This Row],[UPC]],public,3,FALSE),VLOOKUP(FY17projects[[#This Row],[UPC]],data,3,FALSE)),"N/A")</f>
        <v>1436442</v>
      </c>
      <c r="F317" s="27" t="str">
        <f>IF(FY17projects[[#This Row],[SYIP]]="PUBLIC",HYPERLINK(CONCATENATE("http://syip.virginiadot.org/Pages/lineitemDetails.aspx?syp_scenario_id=",D317,"&amp;line_item_id=",E317),"SYIP Details"),IF(FY17projects[[#This Row],[SYIP]]="INSYP","N/A","N/A"))</f>
        <v>N/A</v>
      </c>
      <c r="G317" s="21" t="s">
        <v>1225</v>
      </c>
      <c r="H317" s="6" t="s">
        <v>1144</v>
      </c>
      <c r="I317" s="19" t="str">
        <f t="shared" si="8"/>
        <v>Veljibhai.Desai@VDOT.virginia.gov</v>
      </c>
      <c r="J317" s="21" t="s">
        <v>80</v>
      </c>
      <c r="K317" s="21" t="s">
        <v>1226</v>
      </c>
      <c r="L317" s="20" t="s">
        <v>1138</v>
      </c>
      <c r="M317" s="20" t="s">
        <v>1154</v>
      </c>
      <c r="N317" s="20" t="s">
        <v>1148</v>
      </c>
      <c r="O317" s="21" t="s">
        <v>8</v>
      </c>
      <c r="P317" s="21" t="s">
        <v>1159</v>
      </c>
      <c r="Q317" s="20" t="s">
        <v>23</v>
      </c>
      <c r="R317" s="6" t="s">
        <v>24</v>
      </c>
      <c r="S317" s="20" t="str">
        <f t="shared" si="9"/>
        <v>Primary</v>
      </c>
      <c r="T317" s="21" t="s">
        <v>187</v>
      </c>
      <c r="U317" s="21" t="s">
        <v>187</v>
      </c>
      <c r="V317" s="20"/>
      <c r="W317" s="6" t="s">
        <v>15</v>
      </c>
      <c r="X317" s="20"/>
      <c r="Y317" s="20"/>
      <c r="Z317" s="20"/>
      <c r="AA317" s="20"/>
      <c r="AB317" s="20"/>
      <c r="AC317" s="20"/>
      <c r="AD317" s="20"/>
      <c r="AE317" s="20"/>
      <c r="AF317" s="20"/>
      <c r="AG317" s="20"/>
      <c r="AH317" s="20"/>
      <c r="AI317" s="64"/>
    </row>
    <row r="318" spans="2:35" ht="29.25" customHeight="1" x14ac:dyDescent="0.25">
      <c r="B318" s="6">
        <v>107910</v>
      </c>
      <c r="C318" s="35" t="str">
        <f>IF(ISNA(VLOOKUP(FY17projects[[#This Row],[UPC]],public,2,FALSE)),IF(ISNA(VLOOKUP(FY17projects[[#This Row],[UPC]],data,2,FALSE)),"NOSYP","INSYP"),"PUBLIC")</f>
        <v>INSYP</v>
      </c>
      <c r="D318" s="3">
        <f>IFERROR(IFERROR(VLOOKUP(FY17projects[[#This Row],[UPC]],public,2,FALSE),VLOOKUP(FY17projects[[#This Row],[UPC]],data,2,FALSE)),"N/A")</f>
        <v>236</v>
      </c>
      <c r="E318" s="18">
        <f>IFERROR(IFERROR(VLOOKUP(FY17projects[[#This Row],[UPC]],public,3,FALSE),VLOOKUP(FY17projects[[#This Row],[UPC]],data,3,FALSE)),"N/A")</f>
        <v>1436433</v>
      </c>
      <c r="F318" s="27" t="str">
        <f>IF(FY17projects[[#This Row],[SYIP]]="PUBLIC",HYPERLINK(CONCATENATE("http://syip.virginiadot.org/Pages/lineitemDetails.aspx?syp_scenario_id=",D318,"&amp;line_item_id=",E318),"SYIP Details"),IF(FY17projects[[#This Row],[SYIP]]="INSYP","N/A","N/A"))</f>
        <v>N/A</v>
      </c>
      <c r="G318" s="21" t="s">
        <v>1227</v>
      </c>
      <c r="H318" s="6" t="s">
        <v>1135</v>
      </c>
      <c r="I318" s="19" t="str">
        <f t="shared" si="8"/>
        <v>Todd.Bolling@VDOT.virginia.gov</v>
      </c>
      <c r="J318" s="21" t="s">
        <v>80</v>
      </c>
      <c r="K318" s="21" t="s">
        <v>1228</v>
      </c>
      <c r="L318" s="20" t="s">
        <v>1138</v>
      </c>
      <c r="M318" s="20" t="s">
        <v>1211</v>
      </c>
      <c r="N318" s="20" t="s">
        <v>1140</v>
      </c>
      <c r="O318" s="21" t="s">
        <v>8</v>
      </c>
      <c r="P318" s="21" t="s">
        <v>1202</v>
      </c>
      <c r="Q318" s="20" t="s">
        <v>548</v>
      </c>
      <c r="R318" s="6" t="s">
        <v>24</v>
      </c>
      <c r="S318" s="20" t="str">
        <f t="shared" si="9"/>
        <v>Primary</v>
      </c>
      <c r="T318" s="21" t="s">
        <v>187</v>
      </c>
      <c r="U318" s="21" t="s">
        <v>187</v>
      </c>
      <c r="V318" s="20"/>
      <c r="W318" s="6" t="s">
        <v>15</v>
      </c>
      <c r="X318" s="20"/>
      <c r="Y318" s="20"/>
      <c r="Z318" s="20"/>
      <c r="AA318" s="20"/>
      <c r="AB318" s="20"/>
      <c r="AC318" s="20"/>
      <c r="AD318" s="20"/>
      <c r="AE318" s="20"/>
      <c r="AF318" s="20"/>
      <c r="AG318" s="20"/>
      <c r="AH318" s="20"/>
      <c r="AI318" s="64"/>
    </row>
    <row r="319" spans="2:35" ht="43.5" customHeight="1" x14ac:dyDescent="0.25">
      <c r="B319" s="6">
        <v>107911</v>
      </c>
      <c r="C319" s="35" t="str">
        <f>IF(ISNA(VLOOKUP(FY17projects[[#This Row],[UPC]],public,2,FALSE)),IF(ISNA(VLOOKUP(FY17projects[[#This Row],[UPC]],data,2,FALSE)),"NOSYP","INSYP"),"PUBLIC")</f>
        <v>INSYP</v>
      </c>
      <c r="D319" s="3">
        <f>IFERROR(IFERROR(VLOOKUP(FY17projects[[#This Row],[UPC]],public,2,FALSE),VLOOKUP(FY17projects[[#This Row],[UPC]],data,2,FALSE)),"N/A")</f>
        <v>236</v>
      </c>
      <c r="E319" s="18">
        <f>IFERROR(IFERROR(VLOOKUP(FY17projects[[#This Row],[UPC]],public,3,FALSE),VLOOKUP(FY17projects[[#This Row],[UPC]],data,3,FALSE)),"N/A")</f>
        <v>1436434</v>
      </c>
      <c r="F319" s="27" t="str">
        <f>IF(FY17projects[[#This Row],[SYIP]]="PUBLIC",HYPERLINK(CONCATENATE("http://syip.virginiadot.org/Pages/lineitemDetails.aspx?syp_scenario_id=",D319,"&amp;line_item_id=",E319),"SYIP Details"),IF(FY17projects[[#This Row],[SYIP]]="INSYP","N/A","N/A"))</f>
        <v>N/A</v>
      </c>
      <c r="G319" s="21" t="s">
        <v>1229</v>
      </c>
      <c r="H319" s="6" t="s">
        <v>1135</v>
      </c>
      <c r="I319" s="19" t="str">
        <f t="shared" si="8"/>
        <v>Todd.Bolling@VDOT.virginia.gov</v>
      </c>
      <c r="J319" s="21" t="s">
        <v>80</v>
      </c>
      <c r="K319" s="21" t="s">
        <v>1230</v>
      </c>
      <c r="L319" s="20" t="s">
        <v>1138</v>
      </c>
      <c r="M319" s="20" t="s">
        <v>1211</v>
      </c>
      <c r="N319" s="20" t="s">
        <v>1140</v>
      </c>
      <c r="O319" s="21" t="s">
        <v>8</v>
      </c>
      <c r="P319" s="21" t="s">
        <v>1202</v>
      </c>
      <c r="Q319" s="20" t="s">
        <v>32</v>
      </c>
      <c r="R319" s="6" t="s">
        <v>12</v>
      </c>
      <c r="S319" s="20" t="str">
        <f t="shared" si="9"/>
        <v>Secondary</v>
      </c>
      <c r="T319" s="21" t="s">
        <v>187</v>
      </c>
      <c r="U319" s="21" t="s">
        <v>187</v>
      </c>
      <c r="V319" s="20"/>
      <c r="W319" s="6" t="s">
        <v>15</v>
      </c>
      <c r="X319" s="20"/>
      <c r="Y319" s="20"/>
      <c r="Z319" s="20"/>
      <c r="AA319" s="20"/>
      <c r="AB319" s="20"/>
      <c r="AC319" s="20"/>
      <c r="AD319" s="20"/>
      <c r="AE319" s="20"/>
      <c r="AF319" s="20"/>
      <c r="AG319" s="20"/>
      <c r="AH319" s="20"/>
      <c r="AI319" s="64"/>
    </row>
    <row r="320" spans="2:35" ht="29.25" customHeight="1" x14ac:dyDescent="0.25">
      <c r="B320" s="6">
        <v>107916</v>
      </c>
      <c r="C320" s="35" t="str">
        <f>IF(ISNA(VLOOKUP(FY17projects[[#This Row],[UPC]],public,2,FALSE)),IF(ISNA(VLOOKUP(FY17projects[[#This Row],[UPC]],data,2,FALSE)),"NOSYP","INSYP"),"PUBLIC")</f>
        <v>INSYP</v>
      </c>
      <c r="D320" s="3">
        <f>IFERROR(IFERROR(VLOOKUP(FY17projects[[#This Row],[UPC]],public,2,FALSE),VLOOKUP(FY17projects[[#This Row],[UPC]],data,2,FALSE)),"N/A")</f>
        <v>236</v>
      </c>
      <c r="E320" s="18">
        <f>IFERROR(IFERROR(VLOOKUP(FY17projects[[#This Row],[UPC]],public,3,FALSE),VLOOKUP(FY17projects[[#This Row],[UPC]],data,3,FALSE)),"N/A")</f>
        <v>1436439</v>
      </c>
      <c r="F320" s="27" t="str">
        <f>IF(FY17projects[[#This Row],[SYIP]]="PUBLIC",HYPERLINK(CONCATENATE("http://syip.virginiadot.org/Pages/lineitemDetails.aspx?syp_scenario_id=",D320,"&amp;line_item_id=",E320),"SYIP Details"),IF(FY17projects[[#This Row],[SYIP]]="INSYP","N/A","N/A"))</f>
        <v>N/A</v>
      </c>
      <c r="G320" s="21" t="s">
        <v>1231</v>
      </c>
      <c r="H320" s="6" t="s">
        <v>1135</v>
      </c>
      <c r="I320" s="19" t="str">
        <f t="shared" si="8"/>
        <v>Todd.Bolling@VDOT.virginia.gov</v>
      </c>
      <c r="J320" s="21" t="s">
        <v>80</v>
      </c>
      <c r="K320" s="21" t="s">
        <v>1232</v>
      </c>
      <c r="L320" s="20" t="s">
        <v>1138</v>
      </c>
      <c r="M320" s="20" t="s">
        <v>1233</v>
      </c>
      <c r="N320" s="20" t="s">
        <v>1148</v>
      </c>
      <c r="O320" s="21" t="s">
        <v>8</v>
      </c>
      <c r="P320" s="21" t="s">
        <v>1234</v>
      </c>
      <c r="Q320" s="20" t="s">
        <v>32</v>
      </c>
      <c r="R320" s="6" t="s">
        <v>12</v>
      </c>
      <c r="S320" s="20" t="str">
        <f t="shared" si="9"/>
        <v>Secondary</v>
      </c>
      <c r="T320" s="21" t="s">
        <v>1235</v>
      </c>
      <c r="U320" s="21" t="s">
        <v>1236</v>
      </c>
      <c r="V320" s="20">
        <v>2.33</v>
      </c>
      <c r="W320" s="6" t="s">
        <v>15</v>
      </c>
      <c r="X320" s="20"/>
      <c r="Y320" s="20"/>
      <c r="Z320" s="20"/>
      <c r="AA320" s="20"/>
      <c r="AB320" s="20"/>
      <c r="AC320" s="20"/>
      <c r="AD320" s="20"/>
      <c r="AE320" s="20"/>
      <c r="AF320" s="20"/>
      <c r="AG320" s="20"/>
      <c r="AH320" s="20"/>
      <c r="AI320" s="64"/>
    </row>
    <row r="321" spans="2:35" ht="43.5" customHeight="1" x14ac:dyDescent="0.25">
      <c r="B321" s="6">
        <v>107915</v>
      </c>
      <c r="C321" s="35" t="str">
        <f>IF(ISNA(VLOOKUP(FY17projects[[#This Row],[UPC]],public,2,FALSE)),IF(ISNA(VLOOKUP(FY17projects[[#This Row],[UPC]],data,2,FALSE)),"NOSYP","INSYP"),"PUBLIC")</f>
        <v>INSYP</v>
      </c>
      <c r="D321" s="3">
        <f>IFERROR(IFERROR(VLOOKUP(FY17projects[[#This Row],[UPC]],public,2,FALSE),VLOOKUP(FY17projects[[#This Row],[UPC]],data,2,FALSE)),"N/A")</f>
        <v>236</v>
      </c>
      <c r="E321" s="18">
        <f>IFERROR(IFERROR(VLOOKUP(FY17projects[[#This Row],[UPC]],public,3,FALSE),VLOOKUP(FY17projects[[#This Row],[UPC]],data,3,FALSE)),"N/A")</f>
        <v>1436438</v>
      </c>
      <c r="F321" s="27" t="str">
        <f>IF(FY17projects[[#This Row],[SYIP]]="PUBLIC",HYPERLINK(CONCATENATE("http://syip.virginiadot.org/Pages/lineitemDetails.aspx?syp_scenario_id=",D321,"&amp;line_item_id=",E321),"SYIP Details"),IF(FY17projects[[#This Row],[SYIP]]="INSYP","N/A","N/A"))</f>
        <v>N/A</v>
      </c>
      <c r="G321" s="21" t="s">
        <v>1238</v>
      </c>
      <c r="H321" s="6" t="s">
        <v>1135</v>
      </c>
      <c r="I321" s="19" t="str">
        <f t="shared" si="8"/>
        <v>Todd.Bolling@VDOT.virginia.gov</v>
      </c>
      <c r="J321" s="21" t="s">
        <v>80</v>
      </c>
      <c r="K321" s="21" t="s">
        <v>1239</v>
      </c>
      <c r="L321" s="20" t="s">
        <v>1138</v>
      </c>
      <c r="M321" s="20" t="s">
        <v>1154</v>
      </c>
      <c r="N321" s="20" t="s">
        <v>1148</v>
      </c>
      <c r="O321" s="21" t="s">
        <v>8</v>
      </c>
      <c r="P321" s="21" t="s">
        <v>1234</v>
      </c>
      <c r="Q321" s="20" t="s">
        <v>607</v>
      </c>
      <c r="R321" s="6" t="s">
        <v>24</v>
      </c>
      <c r="S321" s="20" t="str">
        <f t="shared" si="9"/>
        <v>Primary</v>
      </c>
      <c r="T321" s="21" t="s">
        <v>187</v>
      </c>
      <c r="U321" s="21" t="s">
        <v>187</v>
      </c>
      <c r="V321" s="20"/>
      <c r="W321" s="6" t="s">
        <v>15</v>
      </c>
      <c r="X321" s="20"/>
      <c r="Y321" s="20"/>
      <c r="Z321" s="20"/>
      <c r="AA321" s="20"/>
      <c r="AB321" s="20"/>
      <c r="AC321" s="20"/>
      <c r="AD321" s="20"/>
      <c r="AE321" s="20"/>
      <c r="AF321" s="20"/>
      <c r="AG321" s="20"/>
      <c r="AH321" s="20"/>
      <c r="AI321" s="64"/>
    </row>
    <row r="322" spans="2:35" ht="43.5" customHeight="1" x14ac:dyDescent="0.25">
      <c r="B322" s="6">
        <v>109563</v>
      </c>
      <c r="C322" s="35" t="str">
        <f>IF(ISNA(VLOOKUP(FY17projects[[#This Row],[UPC]],public,2,FALSE)),IF(ISNA(VLOOKUP(FY17projects[[#This Row],[UPC]],data,2,FALSE)),"NOSYP","INSYP"),"PUBLIC")</f>
        <v>PUBLIC</v>
      </c>
      <c r="D322" s="3">
        <f>IFERROR(IFERROR(VLOOKUP(FY17projects[[#This Row],[UPC]],public,2,FALSE),VLOOKUP(FY17projects[[#This Row],[UPC]],data,2,FALSE)),"N/A")</f>
        <v>233</v>
      </c>
      <c r="E322" s="18">
        <f>IFERROR(IFERROR(VLOOKUP(FY17projects[[#This Row],[UPC]],public,3,FALSE),VLOOKUP(FY17projects[[#This Row],[UPC]],data,3,FALSE)),"N/A")</f>
        <v>1451645</v>
      </c>
      <c r="F322" s="27" t="str">
        <f>IF(FY17projects[[#This Row],[SYIP]]="PUBLIC",HYPERLINK(CONCATENATE("http://syip.virginiadot.org/Pages/lineitemDetails.aspx?syp_scenario_id=",D322,"&amp;line_item_id=",E322),"SYIP Details"),IF(FY17projects[[#This Row],[SYIP]]="INSYP","N/A","N/A"))</f>
        <v>SYIP Details</v>
      </c>
      <c r="G322" s="21" t="s">
        <v>1240</v>
      </c>
      <c r="H322" s="6" t="s">
        <v>1144</v>
      </c>
      <c r="I322" s="19" t="str">
        <f t="shared" ref="I322:I385" si="10">HYPERLINK(CONCATENATE("mailto:",H322,"@VDOT.virginia.gov"),CONCATENATE(H322,"@VDOT.virginia.gov"))</f>
        <v>Veljibhai.Desai@VDOT.virginia.gov</v>
      </c>
      <c r="J322" s="21" t="s">
        <v>80</v>
      </c>
      <c r="K322" s="21" t="s">
        <v>1241</v>
      </c>
      <c r="L322" s="20" t="s">
        <v>1138</v>
      </c>
      <c r="M322" s="20" t="s">
        <v>1158</v>
      </c>
      <c r="N322" s="20" t="s">
        <v>1148</v>
      </c>
      <c r="O322" s="21" t="s">
        <v>8</v>
      </c>
      <c r="P322" s="21" t="s">
        <v>1159</v>
      </c>
      <c r="Q322" s="20" t="s">
        <v>23</v>
      </c>
      <c r="R322" s="6" t="s">
        <v>24</v>
      </c>
      <c r="S322" s="20" t="str">
        <f t="shared" ref="S322:S385" si="11">IF(R322="E","Enhancement",IF(R322="I","Interstate",IF(R322="N","Miscellaneous",IF(R322="P","Primary",IF(R322="T","Public Transportation",IF(R322="R","Rail",IF(R322="S","Secondary",IF(R322="U","Urban"))))))))</f>
        <v>Primary</v>
      </c>
      <c r="T322" s="21" t="s">
        <v>187</v>
      </c>
      <c r="U322" s="21" t="s">
        <v>187</v>
      </c>
      <c r="V322" s="20"/>
      <c r="W322" s="6"/>
      <c r="X322" s="20"/>
      <c r="Y322" s="20"/>
      <c r="Z322" s="20"/>
      <c r="AA322" s="20"/>
      <c r="AB322" s="20"/>
      <c r="AC322" s="20"/>
      <c r="AD322" s="20"/>
      <c r="AE322" s="20"/>
      <c r="AF322" s="20"/>
      <c r="AG322" s="20"/>
      <c r="AH322" s="20"/>
      <c r="AI322" s="64"/>
    </row>
    <row r="323" spans="2:35" ht="29.25" customHeight="1" x14ac:dyDescent="0.25">
      <c r="B323" s="6">
        <v>108151</v>
      </c>
      <c r="C323" s="35" t="str">
        <f>IF(ISNA(VLOOKUP(FY17projects[[#This Row],[UPC]],public,2,FALSE)),IF(ISNA(VLOOKUP(FY17projects[[#This Row],[UPC]],data,2,FALSE)),"NOSYP","INSYP"),"PUBLIC")</f>
        <v>INSYP</v>
      </c>
      <c r="D323" s="3">
        <f>IFERROR(IFERROR(VLOOKUP(FY17projects[[#This Row],[UPC]],public,2,FALSE),VLOOKUP(FY17projects[[#This Row],[UPC]],data,2,FALSE)),"N/A")</f>
        <v>236</v>
      </c>
      <c r="E323" s="18">
        <f>IFERROR(IFERROR(VLOOKUP(FY17projects[[#This Row],[UPC]],public,3,FALSE),VLOOKUP(FY17projects[[#This Row],[UPC]],data,3,FALSE)),"N/A")</f>
        <v>1436488</v>
      </c>
      <c r="F323" s="27" t="str">
        <f>IF(FY17projects[[#This Row],[SYIP]]="PUBLIC",HYPERLINK(CONCATENATE("http://syip.virginiadot.org/Pages/lineitemDetails.aspx?syp_scenario_id=",D323,"&amp;line_item_id=",E323),"SYIP Details"),IF(FY17projects[[#This Row],[SYIP]]="INSYP","N/A","N/A"))</f>
        <v>N/A</v>
      </c>
      <c r="G323" s="21" t="s">
        <v>1242</v>
      </c>
      <c r="H323" s="6" t="s">
        <v>1144</v>
      </c>
      <c r="I323" s="19" t="str">
        <f t="shared" si="10"/>
        <v>Veljibhai.Desai@VDOT.virginia.gov</v>
      </c>
      <c r="J323" s="21" t="s">
        <v>80</v>
      </c>
      <c r="K323" s="21" t="s">
        <v>1243</v>
      </c>
      <c r="L323" s="20" t="s">
        <v>1138</v>
      </c>
      <c r="M323" s="20" t="s">
        <v>1154</v>
      </c>
      <c r="N323" s="20" t="s">
        <v>1148</v>
      </c>
      <c r="O323" s="21" t="s">
        <v>8</v>
      </c>
      <c r="P323" s="21" t="s">
        <v>1147</v>
      </c>
      <c r="Q323" s="20" t="s">
        <v>23</v>
      </c>
      <c r="R323" s="6" t="s">
        <v>24</v>
      </c>
      <c r="S323" s="20" t="str">
        <f t="shared" si="11"/>
        <v>Primary</v>
      </c>
      <c r="T323" s="21" t="s">
        <v>187</v>
      </c>
      <c r="U323" s="21" t="s">
        <v>187</v>
      </c>
      <c r="V323" s="20"/>
      <c r="W323" s="6"/>
      <c r="X323" s="20"/>
      <c r="Y323" s="20"/>
      <c r="Z323" s="20"/>
      <c r="AA323" s="20"/>
      <c r="AB323" s="20"/>
      <c r="AC323" s="20"/>
      <c r="AD323" s="20"/>
      <c r="AE323" s="20"/>
      <c r="AF323" s="20"/>
      <c r="AG323" s="20"/>
      <c r="AH323" s="20"/>
      <c r="AI323" s="64"/>
    </row>
    <row r="324" spans="2:35" ht="29.25" customHeight="1" x14ac:dyDescent="0.25">
      <c r="B324" s="6">
        <v>107912</v>
      </c>
      <c r="C324" s="35" t="str">
        <f>IF(ISNA(VLOOKUP(FY17projects[[#This Row],[UPC]],public,2,FALSE)),IF(ISNA(VLOOKUP(FY17projects[[#This Row],[UPC]],data,2,FALSE)),"NOSYP","INSYP"),"PUBLIC")</f>
        <v>INSYP</v>
      </c>
      <c r="D324" s="3">
        <f>IFERROR(IFERROR(VLOOKUP(FY17projects[[#This Row],[UPC]],public,2,FALSE),VLOOKUP(FY17projects[[#This Row],[UPC]],data,2,FALSE)),"N/A")</f>
        <v>236</v>
      </c>
      <c r="E324" s="18">
        <f>IFERROR(IFERROR(VLOOKUP(FY17projects[[#This Row],[UPC]],public,3,FALSE),VLOOKUP(FY17projects[[#This Row],[UPC]],data,3,FALSE)),"N/A")</f>
        <v>1436435</v>
      </c>
      <c r="F324" s="27" t="str">
        <f>IF(FY17projects[[#This Row],[SYIP]]="PUBLIC",HYPERLINK(CONCATENATE("http://syip.virginiadot.org/Pages/lineitemDetails.aspx?syp_scenario_id=",D324,"&amp;line_item_id=",E324),"SYIP Details"),IF(FY17projects[[#This Row],[SYIP]]="INSYP","N/A","N/A"))</f>
        <v>N/A</v>
      </c>
      <c r="G324" s="21" t="s">
        <v>1244</v>
      </c>
      <c r="H324" s="6" t="s">
        <v>1135</v>
      </c>
      <c r="I324" s="19" t="str">
        <f t="shared" si="10"/>
        <v>Todd.Bolling@VDOT.virginia.gov</v>
      </c>
      <c r="J324" s="21" t="s">
        <v>80</v>
      </c>
      <c r="K324" s="21" t="s">
        <v>1245</v>
      </c>
      <c r="L324" s="20" t="s">
        <v>1138</v>
      </c>
      <c r="M324" s="20" t="s">
        <v>1137</v>
      </c>
      <c r="N324" s="20" t="s">
        <v>1140</v>
      </c>
      <c r="O324" s="21" t="s">
        <v>1246</v>
      </c>
      <c r="P324" s="21" t="s">
        <v>1139</v>
      </c>
      <c r="Q324" s="20" t="s">
        <v>607</v>
      </c>
      <c r="R324" s="6" t="s">
        <v>24</v>
      </c>
      <c r="S324" s="20" t="str">
        <f t="shared" si="11"/>
        <v>Primary</v>
      </c>
      <c r="T324" s="21" t="s">
        <v>187</v>
      </c>
      <c r="U324" s="21" t="s">
        <v>187</v>
      </c>
      <c r="V324" s="20"/>
      <c r="W324" s="6" t="s">
        <v>15</v>
      </c>
      <c r="X324" s="20"/>
      <c r="Y324" s="20"/>
      <c r="Z324" s="20"/>
      <c r="AA324" s="20"/>
      <c r="AB324" s="20"/>
      <c r="AC324" s="20"/>
      <c r="AD324" s="20"/>
      <c r="AE324" s="20"/>
      <c r="AF324" s="20"/>
      <c r="AG324" s="20"/>
      <c r="AH324" s="20"/>
      <c r="AI324" s="64"/>
    </row>
    <row r="325" spans="2:35" ht="43.5" customHeight="1" x14ac:dyDescent="0.25">
      <c r="B325" s="6">
        <v>107913</v>
      </c>
      <c r="C325" s="35" t="str">
        <f>IF(ISNA(VLOOKUP(FY17projects[[#This Row],[UPC]],public,2,FALSE)),IF(ISNA(VLOOKUP(FY17projects[[#This Row],[UPC]],data,2,FALSE)),"NOSYP","INSYP"),"PUBLIC")</f>
        <v>INSYP</v>
      </c>
      <c r="D325" s="3">
        <f>IFERROR(IFERROR(VLOOKUP(FY17projects[[#This Row],[UPC]],public,2,FALSE),VLOOKUP(FY17projects[[#This Row],[UPC]],data,2,FALSE)),"N/A")</f>
        <v>236</v>
      </c>
      <c r="E325" s="18">
        <f>IFERROR(IFERROR(VLOOKUP(FY17projects[[#This Row],[UPC]],public,3,FALSE),VLOOKUP(FY17projects[[#This Row],[UPC]],data,3,FALSE)),"N/A")</f>
        <v>1436436</v>
      </c>
      <c r="F325" s="27" t="str">
        <f>IF(FY17projects[[#This Row],[SYIP]]="PUBLIC",HYPERLINK(CONCATENATE("http://syip.virginiadot.org/Pages/lineitemDetails.aspx?syp_scenario_id=",D325,"&amp;line_item_id=",E325),"SYIP Details"),IF(FY17projects[[#This Row],[SYIP]]="INSYP","N/A","N/A"))</f>
        <v>N/A</v>
      </c>
      <c r="G325" s="21" t="s">
        <v>1247</v>
      </c>
      <c r="H325" s="6" t="s">
        <v>1135</v>
      </c>
      <c r="I325" s="19" t="str">
        <f t="shared" si="10"/>
        <v>Todd.Bolling@VDOT.virginia.gov</v>
      </c>
      <c r="J325" s="21" t="s">
        <v>80</v>
      </c>
      <c r="K325" s="21" t="s">
        <v>1248</v>
      </c>
      <c r="L325" s="20" t="s">
        <v>1138</v>
      </c>
      <c r="M325" s="20" t="s">
        <v>1137</v>
      </c>
      <c r="N325" s="20" t="s">
        <v>1140</v>
      </c>
      <c r="O325" s="21" t="s">
        <v>1246</v>
      </c>
      <c r="P325" s="21" t="s">
        <v>1139</v>
      </c>
      <c r="Q325" s="20" t="s">
        <v>154</v>
      </c>
      <c r="R325" s="6" t="s">
        <v>12</v>
      </c>
      <c r="S325" s="20" t="str">
        <f t="shared" si="11"/>
        <v>Secondary</v>
      </c>
      <c r="T325" s="21" t="s">
        <v>187</v>
      </c>
      <c r="U325" s="21" t="s">
        <v>187</v>
      </c>
      <c r="V325" s="20"/>
      <c r="W325" s="6" t="s">
        <v>15</v>
      </c>
      <c r="X325" s="20"/>
      <c r="Y325" s="20"/>
      <c r="Z325" s="20"/>
      <c r="AA325" s="20"/>
      <c r="AB325" s="20"/>
      <c r="AC325" s="20"/>
      <c r="AD325" s="20"/>
      <c r="AE325" s="20"/>
      <c r="AF325" s="20"/>
      <c r="AG325" s="20"/>
      <c r="AH325" s="20"/>
      <c r="AI325" s="64"/>
    </row>
    <row r="326" spans="2:35" ht="43.5" customHeight="1" x14ac:dyDescent="0.25">
      <c r="B326" s="6">
        <v>107914</v>
      </c>
      <c r="C326" s="35" t="str">
        <f>IF(ISNA(VLOOKUP(FY17projects[[#This Row],[UPC]],public,2,FALSE)),IF(ISNA(VLOOKUP(FY17projects[[#This Row],[UPC]],data,2,FALSE)),"NOSYP","INSYP"),"PUBLIC")</f>
        <v>INSYP</v>
      </c>
      <c r="D326" s="3">
        <f>IFERROR(IFERROR(VLOOKUP(FY17projects[[#This Row],[UPC]],public,2,FALSE),VLOOKUP(FY17projects[[#This Row],[UPC]],data,2,FALSE)),"N/A")</f>
        <v>236</v>
      </c>
      <c r="E326" s="18">
        <f>IFERROR(IFERROR(VLOOKUP(FY17projects[[#This Row],[UPC]],public,3,FALSE),VLOOKUP(FY17projects[[#This Row],[UPC]],data,3,FALSE)),"N/A")</f>
        <v>1436437</v>
      </c>
      <c r="F326" s="27" t="str">
        <f>IF(FY17projects[[#This Row],[SYIP]]="PUBLIC",HYPERLINK(CONCATENATE("http://syip.virginiadot.org/Pages/lineitemDetails.aspx?syp_scenario_id=",D326,"&amp;line_item_id=",E326),"SYIP Details"),IF(FY17projects[[#This Row],[SYIP]]="INSYP","N/A","N/A"))</f>
        <v>N/A</v>
      </c>
      <c r="G326" s="21" t="s">
        <v>1249</v>
      </c>
      <c r="H326" s="6" t="s">
        <v>1135</v>
      </c>
      <c r="I326" s="19" t="str">
        <f t="shared" si="10"/>
        <v>Todd.Bolling@VDOT.virginia.gov</v>
      </c>
      <c r="J326" s="21" t="s">
        <v>80</v>
      </c>
      <c r="K326" s="21" t="s">
        <v>1250</v>
      </c>
      <c r="L326" s="20" t="s">
        <v>1138</v>
      </c>
      <c r="M326" s="20" t="s">
        <v>1137</v>
      </c>
      <c r="N326" s="20" t="s">
        <v>1140</v>
      </c>
      <c r="O326" s="21" t="s">
        <v>1246</v>
      </c>
      <c r="P326" s="21" t="s">
        <v>1139</v>
      </c>
      <c r="Q326" s="20" t="s">
        <v>421</v>
      </c>
      <c r="R326" s="6" t="s">
        <v>12</v>
      </c>
      <c r="S326" s="20" t="str">
        <f t="shared" si="11"/>
        <v>Secondary</v>
      </c>
      <c r="T326" s="21" t="s">
        <v>187</v>
      </c>
      <c r="U326" s="21" t="s">
        <v>187</v>
      </c>
      <c r="V326" s="20"/>
      <c r="W326" s="6" t="s">
        <v>15</v>
      </c>
      <c r="X326" s="20"/>
      <c r="Y326" s="20"/>
      <c r="Z326" s="20"/>
      <c r="AA326" s="20"/>
      <c r="AB326" s="20"/>
      <c r="AC326" s="20"/>
      <c r="AD326" s="20"/>
      <c r="AE326" s="20"/>
      <c r="AF326" s="20"/>
      <c r="AG326" s="20"/>
      <c r="AH326" s="20"/>
      <c r="AI326" s="64"/>
    </row>
    <row r="327" spans="2:35" ht="43.5" customHeight="1" x14ac:dyDescent="0.25">
      <c r="B327" s="6">
        <v>108021</v>
      </c>
      <c r="C327" s="35" t="str">
        <f>IF(ISNA(VLOOKUP(FY17projects[[#This Row],[UPC]],public,2,FALSE)),IF(ISNA(VLOOKUP(FY17projects[[#This Row],[UPC]],data,2,FALSE)),"NOSYP","INSYP"),"PUBLIC")</f>
        <v>PUBLIC</v>
      </c>
      <c r="D327" s="3">
        <f>IFERROR(IFERROR(VLOOKUP(FY17projects[[#This Row],[UPC]],public,2,FALSE),VLOOKUP(FY17projects[[#This Row],[UPC]],data,2,FALSE)),"N/A")</f>
        <v>226</v>
      </c>
      <c r="E327" s="18">
        <f>IFERROR(IFERROR(VLOOKUP(FY17projects[[#This Row],[UPC]],public,3,FALSE),VLOOKUP(FY17projects[[#This Row],[UPC]],data,3,FALSE)),"N/A")</f>
        <v>1427789</v>
      </c>
      <c r="F327" s="27" t="str">
        <f>IF(FY17projects[[#This Row],[SYIP]]="PUBLIC",HYPERLINK(CONCATENATE("http://syip.virginiadot.org/Pages/lineitemDetails.aspx?syp_scenario_id=",D327,"&amp;line_item_id=",E327),"SYIP Details"),IF(FY17projects[[#This Row],[SYIP]]="INSYP","N/A","N/A"))</f>
        <v>SYIP Details</v>
      </c>
      <c r="G327" s="21" t="s">
        <v>1251</v>
      </c>
      <c r="H327" s="6" t="s">
        <v>1184</v>
      </c>
      <c r="I327" s="19" t="str">
        <f t="shared" si="10"/>
        <v>Gregg.Allen@VDOT.virginia.gov</v>
      </c>
      <c r="J327" s="21" t="s">
        <v>115</v>
      </c>
      <c r="K327" s="21" t="s">
        <v>1252</v>
      </c>
      <c r="L327" s="20" t="s">
        <v>1138</v>
      </c>
      <c r="M327" s="20" t="s">
        <v>1195</v>
      </c>
      <c r="N327" s="20" t="s">
        <v>1140</v>
      </c>
      <c r="O327" s="21" t="s">
        <v>8</v>
      </c>
      <c r="P327" s="21" t="s">
        <v>1196</v>
      </c>
      <c r="Q327" s="20" t="s">
        <v>272</v>
      </c>
      <c r="R327" s="6" t="s">
        <v>155</v>
      </c>
      <c r="S327" s="20" t="str">
        <f t="shared" si="11"/>
        <v>Urban</v>
      </c>
      <c r="T327" s="21" t="s">
        <v>1253</v>
      </c>
      <c r="U327" s="21" t="s">
        <v>1254</v>
      </c>
      <c r="V327" s="20">
        <v>0.2</v>
      </c>
      <c r="W327" s="6" t="s">
        <v>15</v>
      </c>
      <c r="X327" s="20"/>
      <c r="Y327" s="20">
        <v>0.2</v>
      </c>
      <c r="Z327" s="20"/>
      <c r="AA327" s="20"/>
      <c r="AB327" s="20"/>
      <c r="AC327" s="20"/>
      <c r="AD327" s="20"/>
      <c r="AE327" s="20"/>
      <c r="AF327" s="20"/>
      <c r="AG327" s="20"/>
      <c r="AH327" s="20"/>
      <c r="AI327" s="64"/>
    </row>
    <row r="328" spans="2:35" ht="43.5" customHeight="1" x14ac:dyDescent="0.25">
      <c r="B328" s="6">
        <v>107930</v>
      </c>
      <c r="C328" s="35" t="str">
        <f>IF(ISNA(VLOOKUP(FY17projects[[#This Row],[UPC]],public,2,FALSE)),IF(ISNA(VLOOKUP(FY17projects[[#This Row],[UPC]],data,2,FALSE)),"NOSYP","INSYP"),"PUBLIC")</f>
        <v>INSYP</v>
      </c>
      <c r="D328" s="3">
        <f>IFERROR(IFERROR(VLOOKUP(FY17projects[[#This Row],[UPC]],public,2,FALSE),VLOOKUP(FY17projects[[#This Row],[UPC]],data,2,FALSE)),"N/A")</f>
        <v>236</v>
      </c>
      <c r="E328" s="18">
        <f>IFERROR(IFERROR(VLOOKUP(FY17projects[[#This Row],[UPC]],public,3,FALSE),VLOOKUP(FY17projects[[#This Row],[UPC]],data,3,FALSE)),"N/A")</f>
        <v>1436446</v>
      </c>
      <c r="F328" s="27" t="str">
        <f>IF(FY17projects[[#This Row],[SYIP]]="PUBLIC",HYPERLINK(CONCATENATE("http://syip.virginiadot.org/Pages/lineitemDetails.aspx?syp_scenario_id=",D328,"&amp;line_item_id=",E328),"SYIP Details"),IF(FY17projects[[#This Row],[SYIP]]="INSYP","N/A","N/A"))</f>
        <v>N/A</v>
      </c>
      <c r="G328" s="21" t="s">
        <v>1255</v>
      </c>
      <c r="H328" s="6" t="s">
        <v>1135</v>
      </c>
      <c r="I328" s="19" t="str">
        <f t="shared" si="10"/>
        <v>Todd.Bolling@VDOT.virginia.gov</v>
      </c>
      <c r="J328" s="21" t="s">
        <v>80</v>
      </c>
      <c r="K328" s="21" t="s">
        <v>1256</v>
      </c>
      <c r="L328" s="20" t="s">
        <v>1138</v>
      </c>
      <c r="M328" s="20" t="s">
        <v>1154</v>
      </c>
      <c r="N328" s="20"/>
      <c r="O328" s="21" t="s">
        <v>1257</v>
      </c>
      <c r="P328" s="21" t="s">
        <v>1175</v>
      </c>
      <c r="Q328" s="20" t="s">
        <v>548</v>
      </c>
      <c r="R328" s="6" t="s">
        <v>24</v>
      </c>
      <c r="S328" s="20" t="str">
        <f t="shared" si="11"/>
        <v>Primary</v>
      </c>
      <c r="T328" s="21" t="s">
        <v>187</v>
      </c>
      <c r="U328" s="21" t="s">
        <v>187</v>
      </c>
      <c r="V328" s="20"/>
      <c r="W328" s="6" t="s">
        <v>15</v>
      </c>
      <c r="X328" s="20"/>
      <c r="Y328" s="20"/>
      <c r="Z328" s="20"/>
      <c r="AA328" s="20"/>
      <c r="AB328" s="20"/>
      <c r="AC328" s="20"/>
      <c r="AD328" s="20"/>
      <c r="AE328" s="20"/>
      <c r="AF328" s="20"/>
      <c r="AG328" s="20"/>
      <c r="AH328" s="20"/>
      <c r="AI328" s="64"/>
    </row>
    <row r="329" spans="2:35" ht="43.5" customHeight="1" x14ac:dyDescent="0.25">
      <c r="B329" s="6">
        <v>72385</v>
      </c>
      <c r="C329" s="35" t="str">
        <f>IF(ISNA(VLOOKUP(FY17projects[[#This Row],[UPC]],public,2,FALSE)),IF(ISNA(VLOOKUP(FY17projects[[#This Row],[UPC]],data,2,FALSE)),"NOSYP","INSYP"),"PUBLIC")</f>
        <v>PUBLIC</v>
      </c>
      <c r="D329" s="3">
        <f>IFERROR(IFERROR(VLOOKUP(FY17projects[[#This Row],[UPC]],public,2,FALSE),VLOOKUP(FY17projects[[#This Row],[UPC]],data,2,FALSE)),"N/A")</f>
        <v>233</v>
      </c>
      <c r="E329" s="18">
        <f>IFERROR(IFERROR(VLOOKUP(FY17projects[[#This Row],[UPC]],public,3,FALSE),VLOOKUP(FY17projects[[#This Row],[UPC]],data,3,FALSE)),"N/A")</f>
        <v>185056</v>
      </c>
      <c r="F329" s="27" t="str">
        <f>IF(FY17projects[[#This Row],[SYIP]]="PUBLIC",HYPERLINK(CONCATENATE("http://syip.virginiadot.org/Pages/lineitemDetails.aspx?syp_scenario_id=",D329,"&amp;line_item_id=",E329),"SYIP Details"),IF(FY17projects[[#This Row],[SYIP]]="INSYP","N/A","N/A"))</f>
        <v>SYIP Details</v>
      </c>
      <c r="G329" s="21" t="s">
        <v>1258</v>
      </c>
      <c r="H329" s="6" t="s">
        <v>1144</v>
      </c>
      <c r="I329" s="19" t="str">
        <f t="shared" si="10"/>
        <v>Veljibhai.Desai@VDOT.virginia.gov</v>
      </c>
      <c r="J329" s="21" t="s">
        <v>18</v>
      </c>
      <c r="K329" s="21" t="s">
        <v>1259</v>
      </c>
      <c r="L329" s="20" t="s">
        <v>1138</v>
      </c>
      <c r="M329" s="20" t="s">
        <v>1211</v>
      </c>
      <c r="N329" s="20" t="s">
        <v>1140</v>
      </c>
      <c r="O329" s="21" t="s">
        <v>8</v>
      </c>
      <c r="P329" s="21" t="s">
        <v>1202</v>
      </c>
      <c r="Q329" s="20" t="s">
        <v>11</v>
      </c>
      <c r="R329" s="6" t="s">
        <v>12</v>
      </c>
      <c r="S329" s="20" t="str">
        <f t="shared" si="11"/>
        <v>Secondary</v>
      </c>
      <c r="T329" s="21" t="s">
        <v>1260</v>
      </c>
      <c r="U329" s="21" t="s">
        <v>1261</v>
      </c>
      <c r="V329" s="20">
        <v>0.104</v>
      </c>
      <c r="W329" s="6" t="s">
        <v>15</v>
      </c>
      <c r="X329" s="20"/>
      <c r="Y329" s="20"/>
      <c r="Z329" s="20"/>
      <c r="AA329" s="20"/>
      <c r="AB329" s="20"/>
      <c r="AC329" s="20"/>
      <c r="AD329" s="20"/>
      <c r="AE329" s="20"/>
      <c r="AF329" s="20"/>
      <c r="AG329" s="20"/>
      <c r="AH329" s="20"/>
      <c r="AI329" s="64"/>
    </row>
    <row r="330" spans="2:35" ht="43.5" customHeight="1" x14ac:dyDescent="0.25">
      <c r="B330" s="6">
        <v>107929</v>
      </c>
      <c r="C330" s="35" t="str">
        <f>IF(ISNA(VLOOKUP(FY17projects[[#This Row],[UPC]],public,2,FALSE)),IF(ISNA(VLOOKUP(FY17projects[[#This Row],[UPC]],data,2,FALSE)),"NOSYP","INSYP"),"PUBLIC")</f>
        <v>INSYP</v>
      </c>
      <c r="D330" s="3">
        <f>IFERROR(IFERROR(VLOOKUP(FY17projects[[#This Row],[UPC]],public,2,FALSE),VLOOKUP(FY17projects[[#This Row],[UPC]],data,2,FALSE)),"N/A")</f>
        <v>236</v>
      </c>
      <c r="E330" s="18">
        <f>IFERROR(IFERROR(VLOOKUP(FY17projects[[#This Row],[UPC]],public,3,FALSE),VLOOKUP(FY17projects[[#This Row],[UPC]],data,3,FALSE)),"N/A")</f>
        <v>1436445</v>
      </c>
      <c r="F330" s="27" t="str">
        <f>IF(FY17projects[[#This Row],[SYIP]]="PUBLIC",HYPERLINK(CONCATENATE("http://syip.virginiadot.org/Pages/lineitemDetails.aspx?syp_scenario_id=",D330,"&amp;line_item_id=",E330),"SYIP Details"),IF(FY17projects[[#This Row],[SYIP]]="INSYP","N/A","N/A"))</f>
        <v>N/A</v>
      </c>
      <c r="G330" s="21" t="s">
        <v>1262</v>
      </c>
      <c r="H330" s="6" t="s">
        <v>1135</v>
      </c>
      <c r="I330" s="19" t="str">
        <f t="shared" si="10"/>
        <v>Todd.Bolling@VDOT.virginia.gov</v>
      </c>
      <c r="J330" s="21" t="s">
        <v>80</v>
      </c>
      <c r="K330" s="21" t="s">
        <v>1263</v>
      </c>
      <c r="L330" s="20" t="s">
        <v>1138</v>
      </c>
      <c r="M330" s="20" t="s">
        <v>1264</v>
      </c>
      <c r="N330" s="20" t="s">
        <v>1164</v>
      </c>
      <c r="O330" s="21" t="s">
        <v>1265</v>
      </c>
      <c r="P330" s="21" t="s">
        <v>1266</v>
      </c>
      <c r="Q330" s="20" t="s">
        <v>312</v>
      </c>
      <c r="R330" s="6" t="s">
        <v>12</v>
      </c>
      <c r="S330" s="20" t="str">
        <f t="shared" si="11"/>
        <v>Secondary</v>
      </c>
      <c r="T330" s="21" t="s">
        <v>187</v>
      </c>
      <c r="U330" s="21" t="s">
        <v>187</v>
      </c>
      <c r="V330" s="20"/>
      <c r="W330" s="6" t="s">
        <v>15</v>
      </c>
      <c r="X330" s="20"/>
      <c r="Y330" s="20"/>
      <c r="Z330" s="20"/>
      <c r="AA330" s="20"/>
      <c r="AB330" s="20"/>
      <c r="AC330" s="20"/>
      <c r="AD330" s="20"/>
      <c r="AE330" s="20"/>
      <c r="AF330" s="20"/>
      <c r="AG330" s="20"/>
      <c r="AH330" s="20"/>
      <c r="AI330" s="64"/>
    </row>
    <row r="331" spans="2:35" ht="43.5" customHeight="1" x14ac:dyDescent="0.25">
      <c r="B331" s="6">
        <v>107927</v>
      </c>
      <c r="C331" s="35" t="str">
        <f>IF(ISNA(VLOOKUP(FY17projects[[#This Row],[UPC]],public,2,FALSE)),IF(ISNA(VLOOKUP(FY17projects[[#This Row],[UPC]],data,2,FALSE)),"NOSYP","INSYP"),"PUBLIC")</f>
        <v>INSYP</v>
      </c>
      <c r="D331" s="3">
        <f>IFERROR(IFERROR(VLOOKUP(FY17projects[[#This Row],[UPC]],public,2,FALSE),VLOOKUP(FY17projects[[#This Row],[UPC]],data,2,FALSE)),"N/A")</f>
        <v>236</v>
      </c>
      <c r="E331" s="18">
        <f>IFERROR(IFERROR(VLOOKUP(FY17projects[[#This Row],[UPC]],public,3,FALSE),VLOOKUP(FY17projects[[#This Row],[UPC]],data,3,FALSE)),"N/A")</f>
        <v>1436443</v>
      </c>
      <c r="F331" s="27" t="str">
        <f>IF(FY17projects[[#This Row],[SYIP]]="PUBLIC",HYPERLINK(CONCATENATE("http://syip.virginiadot.org/Pages/lineitemDetails.aspx?syp_scenario_id=",D331,"&amp;line_item_id=",E331),"SYIP Details"),IF(FY17projects[[#This Row],[SYIP]]="INSYP","N/A","N/A"))</f>
        <v>N/A</v>
      </c>
      <c r="G331" s="21" t="s">
        <v>1267</v>
      </c>
      <c r="H331" s="6" t="s">
        <v>1135</v>
      </c>
      <c r="I331" s="19" t="str">
        <f t="shared" si="10"/>
        <v>Todd.Bolling@VDOT.virginia.gov</v>
      </c>
      <c r="J331" s="21" t="s">
        <v>80</v>
      </c>
      <c r="K331" s="21" t="s">
        <v>1268</v>
      </c>
      <c r="L331" s="20" t="s">
        <v>1138</v>
      </c>
      <c r="M331" s="20" t="s">
        <v>1154</v>
      </c>
      <c r="N331" s="20" t="s">
        <v>1164</v>
      </c>
      <c r="O331" s="21" t="s">
        <v>1257</v>
      </c>
      <c r="P331" s="21" t="s">
        <v>1180</v>
      </c>
      <c r="Q331" s="20" t="s">
        <v>548</v>
      </c>
      <c r="R331" s="6" t="s">
        <v>24</v>
      </c>
      <c r="S331" s="20" t="str">
        <f t="shared" si="11"/>
        <v>Primary</v>
      </c>
      <c r="T331" s="21" t="s">
        <v>187</v>
      </c>
      <c r="U331" s="21" t="s">
        <v>187</v>
      </c>
      <c r="V331" s="20"/>
      <c r="W331" s="6"/>
      <c r="X331" s="20"/>
      <c r="Y331" s="20"/>
      <c r="Z331" s="20"/>
      <c r="AA331" s="20"/>
      <c r="AB331" s="20"/>
      <c r="AC331" s="20"/>
      <c r="AD331" s="20"/>
      <c r="AE331" s="20"/>
      <c r="AF331" s="20"/>
      <c r="AG331" s="20"/>
      <c r="AH331" s="20"/>
      <c r="AI331" s="64"/>
    </row>
    <row r="332" spans="2:35" ht="43.5" customHeight="1" x14ac:dyDescent="0.25">
      <c r="B332" s="6">
        <v>107928</v>
      </c>
      <c r="C332" s="35" t="str">
        <f>IF(ISNA(VLOOKUP(FY17projects[[#This Row],[UPC]],public,2,FALSE)),IF(ISNA(VLOOKUP(FY17projects[[#This Row],[UPC]],data,2,FALSE)),"NOSYP","INSYP"),"PUBLIC")</f>
        <v>INSYP</v>
      </c>
      <c r="D332" s="3">
        <f>IFERROR(IFERROR(VLOOKUP(FY17projects[[#This Row],[UPC]],public,2,FALSE),VLOOKUP(FY17projects[[#This Row],[UPC]],data,2,FALSE)),"N/A")</f>
        <v>236</v>
      </c>
      <c r="E332" s="18">
        <f>IFERROR(IFERROR(VLOOKUP(FY17projects[[#This Row],[UPC]],public,3,FALSE),VLOOKUP(FY17projects[[#This Row],[UPC]],data,3,FALSE)),"N/A")</f>
        <v>1436444</v>
      </c>
      <c r="F332" s="27" t="str">
        <f>IF(FY17projects[[#This Row],[SYIP]]="PUBLIC",HYPERLINK(CONCATENATE("http://syip.virginiadot.org/Pages/lineitemDetails.aspx?syp_scenario_id=",D332,"&amp;line_item_id=",E332),"SYIP Details"),IF(FY17projects[[#This Row],[SYIP]]="INSYP","N/A","N/A"))</f>
        <v>N/A</v>
      </c>
      <c r="G332" s="21" t="s">
        <v>1269</v>
      </c>
      <c r="H332" s="6" t="s">
        <v>1135</v>
      </c>
      <c r="I332" s="19" t="str">
        <f t="shared" si="10"/>
        <v>Todd.Bolling@VDOT.virginia.gov</v>
      </c>
      <c r="J332" s="21" t="s">
        <v>80</v>
      </c>
      <c r="K332" s="21" t="s">
        <v>1270</v>
      </c>
      <c r="L332" s="20" t="s">
        <v>1138</v>
      </c>
      <c r="M332" s="20" t="s">
        <v>1154</v>
      </c>
      <c r="N332" s="20" t="s">
        <v>1164</v>
      </c>
      <c r="O332" s="21" t="s">
        <v>1257</v>
      </c>
      <c r="P332" s="21" t="s">
        <v>1180</v>
      </c>
      <c r="Q332" s="20" t="s">
        <v>421</v>
      </c>
      <c r="R332" s="6" t="s">
        <v>12</v>
      </c>
      <c r="S332" s="20" t="str">
        <f t="shared" si="11"/>
        <v>Secondary</v>
      </c>
      <c r="T332" s="21" t="s">
        <v>187</v>
      </c>
      <c r="U332" s="21" t="s">
        <v>187</v>
      </c>
      <c r="V332" s="20"/>
      <c r="W332" s="6"/>
      <c r="X332" s="20"/>
      <c r="Y332" s="20"/>
      <c r="Z332" s="20"/>
      <c r="AA332" s="20"/>
      <c r="AB332" s="20"/>
      <c r="AC332" s="20"/>
      <c r="AD332" s="20"/>
      <c r="AE332" s="20"/>
      <c r="AF332" s="20"/>
      <c r="AG332" s="20"/>
      <c r="AH332" s="20"/>
      <c r="AI332" s="64"/>
    </row>
    <row r="333" spans="2:35" ht="43.5" customHeight="1" x14ac:dyDescent="0.25">
      <c r="B333" s="6">
        <v>87900</v>
      </c>
      <c r="C333" s="35" t="str">
        <f>IF(ISNA(VLOOKUP(FY17projects[[#This Row],[UPC]],public,2,FALSE)),IF(ISNA(VLOOKUP(FY17projects[[#This Row],[UPC]],data,2,FALSE)),"NOSYP","INSYP"),"PUBLIC")</f>
        <v>PUBLIC</v>
      </c>
      <c r="D333" s="3">
        <f>IFERROR(IFERROR(VLOOKUP(FY17projects[[#This Row],[UPC]],public,2,FALSE),VLOOKUP(FY17projects[[#This Row],[UPC]],data,2,FALSE)),"N/A")</f>
        <v>233</v>
      </c>
      <c r="E333" s="18">
        <f>IFERROR(IFERROR(VLOOKUP(FY17projects[[#This Row],[UPC]],public,3,FALSE),VLOOKUP(FY17projects[[#This Row],[UPC]],data,3,FALSE)),"N/A")</f>
        <v>539039</v>
      </c>
      <c r="F333" s="27" t="str">
        <f>IF(FY17projects[[#This Row],[SYIP]]="PUBLIC",HYPERLINK(CONCATENATE("http://syip.virginiadot.org/Pages/lineitemDetails.aspx?syp_scenario_id=",D333,"&amp;line_item_id=",E333),"SYIP Details"),IF(FY17projects[[#This Row],[SYIP]]="INSYP","N/A","N/A"))</f>
        <v>SYIP Details</v>
      </c>
      <c r="G333" s="21" t="s">
        <v>1271</v>
      </c>
      <c r="H333" s="6" t="s">
        <v>1144</v>
      </c>
      <c r="I333" s="19" t="str">
        <f t="shared" si="10"/>
        <v>Veljibhai.Desai@VDOT.virginia.gov</v>
      </c>
      <c r="J333" s="21" t="s">
        <v>18</v>
      </c>
      <c r="K333" s="21" t="s">
        <v>1272</v>
      </c>
      <c r="L333" s="20" t="s">
        <v>1138</v>
      </c>
      <c r="M333" s="20" t="s">
        <v>1233</v>
      </c>
      <c r="N333" s="20" t="s">
        <v>1148</v>
      </c>
      <c r="O333" s="21" t="s">
        <v>8</v>
      </c>
      <c r="P333" s="21" t="s">
        <v>1234</v>
      </c>
      <c r="Q333" s="20" t="s">
        <v>11</v>
      </c>
      <c r="R333" s="6" t="s">
        <v>12</v>
      </c>
      <c r="S333" s="20" t="str">
        <f t="shared" si="11"/>
        <v>Secondary</v>
      </c>
      <c r="T333" s="21" t="s">
        <v>1273</v>
      </c>
      <c r="U333" s="21" t="s">
        <v>1274</v>
      </c>
      <c r="V333" s="20">
        <v>5.6000000000000001E-2</v>
      </c>
      <c r="W333" s="6" t="s">
        <v>15</v>
      </c>
      <c r="X333" s="20"/>
      <c r="Y333" s="20"/>
      <c r="Z333" s="20"/>
      <c r="AA333" s="20"/>
      <c r="AB333" s="20"/>
      <c r="AC333" s="20"/>
      <c r="AD333" s="20"/>
      <c r="AE333" s="20"/>
      <c r="AF333" s="20"/>
      <c r="AG333" s="20"/>
      <c r="AH333" s="20"/>
      <c r="AI333" s="64"/>
    </row>
    <row r="334" spans="2:35" ht="57.75" customHeight="1" x14ac:dyDescent="0.25">
      <c r="B334" s="6">
        <v>106691</v>
      </c>
      <c r="C334" s="35" t="str">
        <f>IF(ISNA(VLOOKUP(FY17projects[[#This Row],[UPC]],public,2,FALSE)),IF(ISNA(VLOOKUP(FY17projects[[#This Row],[UPC]],data,2,FALSE)),"NOSYP","INSYP"),"PUBLIC")</f>
        <v>INSYP</v>
      </c>
      <c r="D334" s="3">
        <f>IFERROR(IFERROR(VLOOKUP(FY17projects[[#This Row],[UPC]],public,2,FALSE),VLOOKUP(FY17projects[[#This Row],[UPC]],data,2,FALSE)),"N/A")</f>
        <v>233</v>
      </c>
      <c r="E334" s="18">
        <f>IFERROR(IFERROR(VLOOKUP(FY17projects[[#This Row],[UPC]],public,3,FALSE),VLOOKUP(FY17projects[[#This Row],[UPC]],data,3,FALSE)),"N/A")</f>
        <v>1403036</v>
      </c>
      <c r="F334" s="27" t="str">
        <f>IF(FY17projects[[#This Row],[SYIP]]="PUBLIC",HYPERLINK(CONCATENATE("http://syip.virginiadot.org/Pages/lineitemDetails.aspx?syp_scenario_id=",D334,"&amp;line_item_id=",E334),"SYIP Details"),IF(FY17projects[[#This Row],[SYIP]]="INSYP","N/A","N/A"))</f>
        <v>N/A</v>
      </c>
      <c r="G334" s="21" t="s">
        <v>1275</v>
      </c>
      <c r="H334" s="6" t="s">
        <v>1144</v>
      </c>
      <c r="I334" s="19" t="str">
        <f t="shared" si="10"/>
        <v>Veljibhai.Desai@VDOT.virginia.gov</v>
      </c>
      <c r="J334" s="21" t="s">
        <v>85</v>
      </c>
      <c r="K334" s="21" t="s">
        <v>1276</v>
      </c>
      <c r="L334" s="20" t="s">
        <v>1138</v>
      </c>
      <c r="M334" s="20" t="s">
        <v>1277</v>
      </c>
      <c r="N334" s="20" t="s">
        <v>1140</v>
      </c>
      <c r="O334" s="21" t="s">
        <v>1278</v>
      </c>
      <c r="P334" s="21" t="s">
        <v>1279</v>
      </c>
      <c r="Q334" s="20" t="s">
        <v>312</v>
      </c>
      <c r="R334" s="6" t="s">
        <v>155</v>
      </c>
      <c r="S334" s="20" t="str">
        <f t="shared" si="11"/>
        <v>Urban</v>
      </c>
      <c r="T334" s="21" t="s">
        <v>1280</v>
      </c>
      <c r="U334" s="21" t="s">
        <v>1281</v>
      </c>
      <c r="V334" s="20">
        <v>0.1</v>
      </c>
      <c r="W334" s="6" t="s">
        <v>15</v>
      </c>
      <c r="X334" s="20"/>
      <c r="Y334" s="20"/>
      <c r="Z334" s="20"/>
      <c r="AA334" s="20"/>
      <c r="AB334" s="20"/>
      <c r="AC334" s="20" t="s">
        <v>1545</v>
      </c>
      <c r="AD334" s="20"/>
      <c r="AE334" s="20"/>
      <c r="AF334" s="20"/>
      <c r="AG334" s="20"/>
      <c r="AH334" s="20"/>
      <c r="AI334" s="64"/>
    </row>
    <row r="335" spans="2:35" ht="29.25" customHeight="1" x14ac:dyDescent="0.25">
      <c r="B335" s="6">
        <v>106057</v>
      </c>
      <c r="C335" s="35" t="str">
        <f>IF(ISNA(VLOOKUP(FY17projects[[#This Row],[UPC]],public,2,FALSE)),IF(ISNA(VLOOKUP(FY17projects[[#This Row],[UPC]],data,2,FALSE)),"NOSYP","INSYP"),"PUBLIC")</f>
        <v>PUBLIC</v>
      </c>
      <c r="D335" s="3">
        <f>IFERROR(IFERROR(VLOOKUP(FY17projects[[#This Row],[UPC]],public,2,FALSE),VLOOKUP(FY17projects[[#This Row],[UPC]],data,2,FALSE)),"N/A")</f>
        <v>226</v>
      </c>
      <c r="E335" s="18">
        <f>IFERROR(IFERROR(VLOOKUP(FY17projects[[#This Row],[UPC]],public,3,FALSE),VLOOKUP(FY17projects[[#This Row],[UPC]],data,3,FALSE)),"N/A")</f>
        <v>1334952</v>
      </c>
      <c r="F335" s="27" t="str">
        <f>IF(FY17projects[[#This Row],[SYIP]]="PUBLIC",HYPERLINK(CONCATENATE("http://syip.virginiadot.org/Pages/lineitemDetails.aspx?syp_scenario_id=",D335,"&amp;line_item_id=",E335),"SYIP Details"),IF(FY17projects[[#This Row],[SYIP]]="INSYP","N/A","N/A"))</f>
        <v>SYIP Details</v>
      </c>
      <c r="G335" s="21" t="s">
        <v>1282</v>
      </c>
      <c r="H335" s="6" t="s">
        <v>1184</v>
      </c>
      <c r="I335" s="19" t="str">
        <f t="shared" si="10"/>
        <v>Gregg.Allen@VDOT.virginia.gov</v>
      </c>
      <c r="J335" s="21" t="s">
        <v>85</v>
      </c>
      <c r="K335" s="21" t="s">
        <v>1283</v>
      </c>
      <c r="L335" s="20" t="s">
        <v>1138</v>
      </c>
      <c r="M335" s="20" t="s">
        <v>1138</v>
      </c>
      <c r="N335" s="20" t="s">
        <v>1164</v>
      </c>
      <c r="O335" s="21" t="s">
        <v>1190</v>
      </c>
      <c r="P335" s="21" t="s">
        <v>1180</v>
      </c>
      <c r="Q335" s="20" t="s">
        <v>272</v>
      </c>
      <c r="R335" s="6" t="s">
        <v>327</v>
      </c>
      <c r="S335" s="20" t="str">
        <f t="shared" si="11"/>
        <v>Enhancement</v>
      </c>
      <c r="T335" s="21" t="s">
        <v>1284</v>
      </c>
      <c r="U335" s="21" t="s">
        <v>1285</v>
      </c>
      <c r="V335" s="20">
        <v>0.86099999999999999</v>
      </c>
      <c r="W335" s="6" t="s">
        <v>15</v>
      </c>
      <c r="X335" s="20"/>
      <c r="Y335" s="20">
        <v>0.86099999999999999</v>
      </c>
      <c r="Z335" s="20"/>
      <c r="AA335" s="20"/>
      <c r="AB335" s="20"/>
      <c r="AC335" s="20"/>
      <c r="AD335" s="20"/>
      <c r="AE335" s="20"/>
      <c r="AF335" s="20"/>
      <c r="AG335" s="20"/>
      <c r="AH335" s="20"/>
      <c r="AI335" s="64"/>
    </row>
    <row r="336" spans="2:35" ht="57.75" customHeight="1" x14ac:dyDescent="0.25">
      <c r="B336" s="6">
        <v>107498</v>
      </c>
      <c r="C336" s="35" t="str">
        <f>IF(ISNA(VLOOKUP(FY17projects[[#This Row],[UPC]],public,2,FALSE)),IF(ISNA(VLOOKUP(FY17projects[[#This Row],[UPC]],data,2,FALSE)),"NOSYP","INSYP"),"PUBLIC")</f>
        <v>INSYP</v>
      </c>
      <c r="D336" s="3">
        <f>IFERROR(IFERROR(VLOOKUP(FY17projects[[#This Row],[UPC]],public,2,FALSE),VLOOKUP(FY17projects[[#This Row],[UPC]],data,2,FALSE)),"N/A")</f>
        <v>236</v>
      </c>
      <c r="E336" s="18">
        <f>IFERROR(IFERROR(VLOOKUP(FY17projects[[#This Row],[UPC]],public,3,FALSE),VLOOKUP(FY17projects[[#This Row],[UPC]],data,3,FALSE)),"N/A")</f>
        <v>1436395</v>
      </c>
      <c r="F336" s="27" t="str">
        <f>IF(FY17projects[[#This Row],[SYIP]]="PUBLIC",HYPERLINK(CONCATENATE("http://syip.virginiadot.org/Pages/lineitemDetails.aspx?syp_scenario_id=",D336,"&amp;line_item_id=",E336),"SYIP Details"),IF(FY17projects[[#This Row],[SYIP]]="INSYP","N/A","N/A"))</f>
        <v>N/A</v>
      </c>
      <c r="G336" s="21" t="s">
        <v>1286</v>
      </c>
      <c r="H336" s="6" t="s">
        <v>1144</v>
      </c>
      <c r="I336" s="19" t="str">
        <f t="shared" si="10"/>
        <v>Veljibhai.Desai@VDOT.virginia.gov</v>
      </c>
      <c r="J336" s="21" t="s">
        <v>80</v>
      </c>
      <c r="K336" s="21" t="s">
        <v>1287</v>
      </c>
      <c r="L336" s="20" t="s">
        <v>1138</v>
      </c>
      <c r="M336" s="20" t="s">
        <v>1154</v>
      </c>
      <c r="N336" s="20" t="s">
        <v>1148</v>
      </c>
      <c r="O336" s="21" t="s">
        <v>8</v>
      </c>
      <c r="P336" s="21" t="s">
        <v>1155</v>
      </c>
      <c r="Q336" s="20" t="s">
        <v>421</v>
      </c>
      <c r="R336" s="6" t="s">
        <v>12</v>
      </c>
      <c r="S336" s="20" t="str">
        <f t="shared" si="11"/>
        <v>Secondary</v>
      </c>
      <c r="T336" s="21" t="s">
        <v>187</v>
      </c>
      <c r="U336" s="21" t="s">
        <v>187</v>
      </c>
      <c r="V336" s="20"/>
      <c r="W336" s="6" t="s">
        <v>15</v>
      </c>
      <c r="X336" s="20"/>
      <c r="Y336" s="20"/>
      <c r="Z336" s="20"/>
      <c r="AA336" s="20"/>
      <c r="AB336" s="20"/>
      <c r="AC336" s="20"/>
      <c r="AD336" s="20"/>
      <c r="AE336" s="20"/>
      <c r="AF336" s="20"/>
      <c r="AG336" s="20"/>
      <c r="AH336" s="20"/>
      <c r="AI336" s="64"/>
    </row>
    <row r="337" spans="2:35" ht="57.75" customHeight="1" x14ac:dyDescent="0.25">
      <c r="B337" s="6">
        <v>107499</v>
      </c>
      <c r="C337" s="35" t="str">
        <f>IF(ISNA(VLOOKUP(FY17projects[[#This Row],[UPC]],public,2,FALSE)),IF(ISNA(VLOOKUP(FY17projects[[#This Row],[UPC]],data,2,FALSE)),"NOSYP","INSYP"),"PUBLIC")</f>
        <v>INSYP</v>
      </c>
      <c r="D337" s="3">
        <f>IFERROR(IFERROR(VLOOKUP(FY17projects[[#This Row],[UPC]],public,2,FALSE),VLOOKUP(FY17projects[[#This Row],[UPC]],data,2,FALSE)),"N/A")</f>
        <v>233</v>
      </c>
      <c r="E337" s="18">
        <f>IFERROR(IFERROR(VLOOKUP(FY17projects[[#This Row],[UPC]],public,3,FALSE),VLOOKUP(FY17projects[[#This Row],[UPC]],data,3,FALSE)),"N/A")</f>
        <v>1436396</v>
      </c>
      <c r="F337" s="27" t="str">
        <f>IF(FY17projects[[#This Row],[SYIP]]="PUBLIC",HYPERLINK(CONCATENATE("http://syip.virginiadot.org/Pages/lineitemDetails.aspx?syp_scenario_id=",D337,"&amp;line_item_id=",E337),"SYIP Details"),IF(FY17projects[[#This Row],[SYIP]]="INSYP","N/A","N/A"))</f>
        <v>N/A</v>
      </c>
      <c r="G337" s="21" t="s">
        <v>1288</v>
      </c>
      <c r="H337" s="6" t="s">
        <v>1144</v>
      </c>
      <c r="I337" s="19" t="str">
        <f t="shared" si="10"/>
        <v>Veljibhai.Desai@VDOT.virginia.gov</v>
      </c>
      <c r="J337" s="21" t="s">
        <v>80</v>
      </c>
      <c r="K337" s="21" t="s">
        <v>1289</v>
      </c>
      <c r="L337" s="20" t="s">
        <v>1138</v>
      </c>
      <c r="M337" s="20" t="s">
        <v>1154</v>
      </c>
      <c r="N337" s="20" t="s">
        <v>1148</v>
      </c>
      <c r="O337" s="21" t="s">
        <v>8</v>
      </c>
      <c r="P337" s="21" t="s">
        <v>1155</v>
      </c>
      <c r="Q337" s="20" t="s">
        <v>32</v>
      </c>
      <c r="R337" s="6" t="s">
        <v>12</v>
      </c>
      <c r="S337" s="20" t="str">
        <f t="shared" si="11"/>
        <v>Secondary</v>
      </c>
      <c r="T337" s="21" t="s">
        <v>187</v>
      </c>
      <c r="U337" s="21" t="s">
        <v>187</v>
      </c>
      <c r="V337" s="20"/>
      <c r="W337" s="6" t="s">
        <v>15</v>
      </c>
      <c r="X337" s="20"/>
      <c r="Y337" s="20"/>
      <c r="Z337" s="20"/>
      <c r="AA337" s="20"/>
      <c r="AB337" s="20"/>
      <c r="AC337" s="20"/>
      <c r="AD337" s="20"/>
      <c r="AE337" s="20"/>
      <c r="AF337" s="20"/>
      <c r="AG337" s="20"/>
      <c r="AH337" s="20"/>
      <c r="AI337" s="64"/>
    </row>
    <row r="338" spans="2:35" ht="86.25" customHeight="1" x14ac:dyDescent="0.25">
      <c r="B338" s="6">
        <v>105714</v>
      </c>
      <c r="C338" s="35" t="str">
        <f>IF(ISNA(VLOOKUP(FY17projects[[#This Row],[UPC]],public,2,FALSE)),IF(ISNA(VLOOKUP(FY17projects[[#This Row],[UPC]],data,2,FALSE)),"NOSYP","INSYP"),"PUBLIC")</f>
        <v>PUBLIC</v>
      </c>
      <c r="D338" s="3">
        <f>IFERROR(IFERROR(VLOOKUP(FY17projects[[#This Row],[UPC]],public,2,FALSE),VLOOKUP(FY17projects[[#This Row],[UPC]],data,2,FALSE)),"N/A")</f>
        <v>226</v>
      </c>
      <c r="E338" s="18">
        <f>IFERROR(IFERROR(VLOOKUP(FY17projects[[#This Row],[UPC]],public,3,FALSE),VLOOKUP(FY17projects[[#This Row],[UPC]],data,3,FALSE)),"N/A")</f>
        <v>1335109</v>
      </c>
      <c r="F338" s="27" t="str">
        <f>IF(FY17projects[[#This Row],[SYIP]]="PUBLIC",HYPERLINK(CONCATENATE("http://syip.virginiadot.org/Pages/lineitemDetails.aspx?syp_scenario_id=",D338,"&amp;line_item_id=",E338),"SYIP Details"),IF(FY17projects[[#This Row],[SYIP]]="INSYP","N/A","N/A"))</f>
        <v>SYIP Details</v>
      </c>
      <c r="G338" s="21" t="s">
        <v>1290</v>
      </c>
      <c r="H338" s="6" t="s">
        <v>1184</v>
      </c>
      <c r="I338" s="19" t="str">
        <f t="shared" si="10"/>
        <v>Gregg.Allen@VDOT.virginia.gov</v>
      </c>
      <c r="J338" s="21" t="s">
        <v>428</v>
      </c>
      <c r="K338" s="21" t="s">
        <v>1291</v>
      </c>
      <c r="L338" s="20" t="s">
        <v>1138</v>
      </c>
      <c r="M338" s="20" t="s">
        <v>1138</v>
      </c>
      <c r="N338" s="20" t="s">
        <v>1164</v>
      </c>
      <c r="O338" s="21" t="s">
        <v>1190</v>
      </c>
      <c r="P338" s="21" t="s">
        <v>1180</v>
      </c>
      <c r="Q338" s="20" t="s">
        <v>272</v>
      </c>
      <c r="R338" s="6" t="s">
        <v>155</v>
      </c>
      <c r="S338" s="20" t="str">
        <f t="shared" si="11"/>
        <v>Urban</v>
      </c>
      <c r="T338" s="21" t="s">
        <v>73</v>
      </c>
      <c r="U338" s="21" t="s">
        <v>1292</v>
      </c>
      <c r="V338" s="20">
        <v>0.3</v>
      </c>
      <c r="W338" s="6" t="s">
        <v>15</v>
      </c>
      <c r="X338" s="20"/>
      <c r="Y338" s="20">
        <v>0.3</v>
      </c>
      <c r="Z338" s="20">
        <v>0.3</v>
      </c>
      <c r="AA338" s="20"/>
      <c r="AB338" s="20"/>
      <c r="AC338" s="20"/>
      <c r="AD338" s="20"/>
      <c r="AE338" s="20"/>
      <c r="AF338" s="20"/>
      <c r="AG338" s="20"/>
      <c r="AH338" s="20"/>
      <c r="AI338" s="64"/>
    </row>
    <row r="339" spans="2:35" ht="29.25" customHeight="1" x14ac:dyDescent="0.25">
      <c r="B339" s="6">
        <v>104678</v>
      </c>
      <c r="C339" s="35" t="str">
        <f>IF(ISNA(VLOOKUP(FY17projects[[#This Row],[UPC]],public,2,FALSE)),IF(ISNA(VLOOKUP(FY17projects[[#This Row],[UPC]],data,2,FALSE)),"NOSYP","INSYP"),"PUBLIC")</f>
        <v>PUBLIC</v>
      </c>
      <c r="D339" s="3">
        <f>IFERROR(IFERROR(VLOOKUP(FY17projects[[#This Row],[UPC]],public,2,FALSE),VLOOKUP(FY17projects[[#This Row],[UPC]],data,2,FALSE)),"N/A")</f>
        <v>226</v>
      </c>
      <c r="E339" s="18">
        <f>IFERROR(IFERROR(VLOOKUP(FY17projects[[#This Row],[UPC]],public,3,FALSE),VLOOKUP(FY17projects[[#This Row],[UPC]],data,3,FALSE)),"N/A")</f>
        <v>1262484</v>
      </c>
      <c r="F339" s="27" t="str">
        <f>IF(FY17projects[[#This Row],[SYIP]]="PUBLIC",HYPERLINK(CONCATENATE("http://syip.virginiadot.org/Pages/lineitemDetails.aspx?syp_scenario_id=",D339,"&amp;line_item_id=",E339),"SYIP Details"),IF(FY17projects[[#This Row],[SYIP]]="INSYP","N/A","N/A"))</f>
        <v>SYIP Details</v>
      </c>
      <c r="G339" s="21" t="s">
        <v>1293</v>
      </c>
      <c r="H339" s="6" t="s">
        <v>1144</v>
      </c>
      <c r="I339" s="19" t="str">
        <f t="shared" si="10"/>
        <v>Veljibhai.Desai@VDOT.virginia.gov</v>
      </c>
      <c r="J339" s="21" t="s">
        <v>70</v>
      </c>
      <c r="K339" s="21" t="s">
        <v>1294</v>
      </c>
      <c r="L339" s="20" t="s">
        <v>1138</v>
      </c>
      <c r="M339" s="20" t="s">
        <v>1264</v>
      </c>
      <c r="N339" s="20" t="s">
        <v>1164</v>
      </c>
      <c r="O339" s="21" t="s">
        <v>8</v>
      </c>
      <c r="P339" s="21" t="s">
        <v>1266</v>
      </c>
      <c r="Q339" s="20" t="s">
        <v>90</v>
      </c>
      <c r="R339" s="6" t="s">
        <v>24</v>
      </c>
      <c r="S339" s="20" t="str">
        <f t="shared" si="11"/>
        <v>Primary</v>
      </c>
      <c r="T339" s="21" t="s">
        <v>1295</v>
      </c>
      <c r="U339" s="21" t="s">
        <v>1296</v>
      </c>
      <c r="V339" s="20">
        <v>0.13800000000000001</v>
      </c>
      <c r="W339" s="6" t="s">
        <v>15</v>
      </c>
      <c r="X339" s="20"/>
      <c r="Y339" s="20"/>
      <c r="Z339" s="20"/>
      <c r="AA339" s="20"/>
      <c r="AB339" s="20"/>
      <c r="AC339" s="20"/>
      <c r="AD339" s="20"/>
      <c r="AE339" s="20"/>
      <c r="AF339" s="20"/>
      <c r="AG339" s="20"/>
      <c r="AH339" s="20"/>
      <c r="AI339" s="64"/>
    </row>
    <row r="340" spans="2:35" ht="29.25" customHeight="1" x14ac:dyDescent="0.25">
      <c r="B340" s="6">
        <v>107184</v>
      </c>
      <c r="C340" s="36" t="str">
        <f>IF(ISNA(VLOOKUP(FY17projects[[#This Row],[UPC]],public,2,FALSE)),IF(ISNA(VLOOKUP(FY17projects[[#This Row],[UPC]],data,2,FALSE)),"NOSYP","INSYP"),"PUBLIC")</f>
        <v>NOSYP</v>
      </c>
      <c r="D340" s="3" t="str">
        <f>IFERROR(IFERROR(VLOOKUP(FY17projects[[#This Row],[UPC]],public,2,FALSE),VLOOKUP(FY17projects[[#This Row],[UPC]],data,2,FALSE)),"N/A")</f>
        <v>N/A</v>
      </c>
      <c r="E340" s="18" t="str">
        <f>IFERROR(IFERROR(VLOOKUP(FY17projects[[#This Row],[UPC]],public,3,FALSE),VLOOKUP(FY17projects[[#This Row],[UPC]],data,3,FALSE)),"N/A")</f>
        <v>N/A</v>
      </c>
      <c r="F340" s="27" t="str">
        <f>IF(FY17projects[[#This Row],[SYIP]]="PUBLIC",HYPERLINK(CONCATENATE("http://syip.virginiadot.org/Pages/lineitemDetails.aspx?syp_scenario_id=",D340,"&amp;line_item_id=",E340),"SYIP Details"),IF(FY17projects[[#This Row],[SYIP]]="INSYP","N/A","N/A"))</f>
        <v>N/A</v>
      </c>
      <c r="G340" s="8" t="s">
        <v>1297</v>
      </c>
      <c r="H340" s="6" t="s">
        <v>1135</v>
      </c>
      <c r="I340" s="7" t="str">
        <f t="shared" si="10"/>
        <v>Todd.Bolling@VDOT.virginia.gov</v>
      </c>
      <c r="J340" s="8" t="s">
        <v>4</v>
      </c>
      <c r="K340" s="8" t="s">
        <v>1298</v>
      </c>
      <c r="L340" s="6" t="s">
        <v>1138</v>
      </c>
      <c r="M340" s="6" t="s">
        <v>1154</v>
      </c>
      <c r="N340" s="6"/>
      <c r="O340" s="8" t="s">
        <v>8</v>
      </c>
      <c r="P340" s="8"/>
      <c r="Q340" s="6" t="s">
        <v>90</v>
      </c>
      <c r="R340" s="6" t="s">
        <v>52</v>
      </c>
      <c r="S340" s="6" t="str">
        <f t="shared" si="11"/>
        <v>Miscellaneous</v>
      </c>
      <c r="T340" s="8" t="s">
        <v>187</v>
      </c>
      <c r="U340" s="8" t="s">
        <v>187</v>
      </c>
      <c r="V340" s="6"/>
      <c r="W340" s="6"/>
      <c r="X340" s="6"/>
      <c r="Y340" s="6"/>
      <c r="Z340" s="6"/>
      <c r="AA340" s="6"/>
      <c r="AB340" s="6"/>
      <c r="AC340" s="6"/>
      <c r="AD340" s="6"/>
      <c r="AE340" s="6"/>
      <c r="AF340" s="6"/>
      <c r="AG340" s="6"/>
      <c r="AH340" s="6"/>
      <c r="AI340" s="64"/>
    </row>
    <row r="341" spans="2:35" ht="29.25" customHeight="1" x14ac:dyDescent="0.25">
      <c r="B341" s="6">
        <v>106281</v>
      </c>
      <c r="C341" s="35" t="str">
        <f>IF(ISNA(VLOOKUP(FY17projects[[#This Row],[UPC]],public,2,FALSE)),IF(ISNA(VLOOKUP(FY17projects[[#This Row],[UPC]],data,2,FALSE)),"NOSYP","INSYP"),"PUBLIC")</f>
        <v>PUBLIC</v>
      </c>
      <c r="D341" s="3">
        <f>IFERROR(IFERROR(VLOOKUP(FY17projects[[#This Row],[UPC]],public,2,FALSE),VLOOKUP(FY17projects[[#This Row],[UPC]],data,2,FALSE)),"N/A")</f>
        <v>226</v>
      </c>
      <c r="E341" s="18">
        <f>IFERROR(IFERROR(VLOOKUP(FY17projects[[#This Row],[UPC]],public,3,FALSE),VLOOKUP(FY17projects[[#This Row],[UPC]],data,3,FALSE)),"N/A")</f>
        <v>1335269</v>
      </c>
      <c r="F341" s="27" t="str">
        <f>IF(FY17projects[[#This Row],[SYIP]]="PUBLIC",HYPERLINK(CONCATENATE("http://syip.virginiadot.org/Pages/lineitemDetails.aspx?syp_scenario_id=",D341,"&amp;line_item_id=",E341),"SYIP Details"),IF(FY17projects[[#This Row],[SYIP]]="INSYP","N/A","N/A"))</f>
        <v>SYIP Details</v>
      </c>
      <c r="G341" s="21" t="s">
        <v>1299</v>
      </c>
      <c r="H341" s="6" t="s">
        <v>1144</v>
      </c>
      <c r="I341" s="19" t="str">
        <f t="shared" si="10"/>
        <v>Veljibhai.Desai@VDOT.virginia.gov</v>
      </c>
      <c r="J341" s="21" t="s">
        <v>85</v>
      </c>
      <c r="K341" s="21" t="s">
        <v>1300</v>
      </c>
      <c r="L341" s="20" t="s">
        <v>1138</v>
      </c>
      <c r="M341" s="20" t="s">
        <v>1301</v>
      </c>
      <c r="N341" s="20" t="s">
        <v>1148</v>
      </c>
      <c r="O341" s="21" t="s">
        <v>8</v>
      </c>
      <c r="P341" s="21" t="s">
        <v>1302</v>
      </c>
      <c r="Q341" s="20" t="s">
        <v>23</v>
      </c>
      <c r="R341" s="6" t="s">
        <v>24</v>
      </c>
      <c r="S341" s="20" t="str">
        <f t="shared" si="11"/>
        <v>Primary</v>
      </c>
      <c r="T341" s="21" t="s">
        <v>1303</v>
      </c>
      <c r="U341" s="21" t="s">
        <v>1304</v>
      </c>
      <c r="V341" s="20">
        <v>0.313</v>
      </c>
      <c r="W341" s="6" t="s">
        <v>15</v>
      </c>
      <c r="X341" s="20"/>
      <c r="Y341" s="20">
        <v>0.313</v>
      </c>
      <c r="Z341" s="20"/>
      <c r="AA341" s="20"/>
      <c r="AB341" s="20"/>
      <c r="AC341" s="20"/>
      <c r="AD341" s="20"/>
      <c r="AE341" s="20"/>
      <c r="AF341" s="20"/>
      <c r="AG341" s="20"/>
      <c r="AH341" s="20"/>
      <c r="AI341" s="64"/>
    </row>
    <row r="342" spans="2:35" ht="43.5" customHeight="1" x14ac:dyDescent="0.25">
      <c r="B342" s="6">
        <v>103297</v>
      </c>
      <c r="C342" s="36" t="str">
        <f>IF(ISNA(VLOOKUP(FY17projects[[#This Row],[UPC]],public,2,FALSE)),IF(ISNA(VLOOKUP(FY17projects[[#This Row],[UPC]],data,2,FALSE)),"NOSYP","INSYP"),"PUBLIC")</f>
        <v>INSYP</v>
      </c>
      <c r="D342" s="3">
        <f>IFERROR(IFERROR(VLOOKUP(FY17projects[[#This Row],[UPC]],public,2,FALSE),VLOOKUP(FY17projects[[#This Row],[UPC]],data,2,FALSE)),"N/A")</f>
        <v>202</v>
      </c>
      <c r="E342" s="18">
        <f>IFERROR(IFERROR(VLOOKUP(FY17projects[[#This Row],[UPC]],public,3,FALSE),VLOOKUP(FY17projects[[#This Row],[UPC]],data,3,FALSE)),"N/A")</f>
        <v>1191169</v>
      </c>
      <c r="F342" s="27" t="str">
        <f>IF(FY17projects[[#This Row],[SYIP]]="PUBLIC",HYPERLINK(CONCATENATE("http://syip.virginiadot.org/Pages/lineitemDetails.aspx?syp_scenario_id=",D342,"&amp;line_item_id=",E342),"SYIP Details"),IF(FY17projects[[#This Row],[SYIP]]="INSYP","N/A","N/A"))</f>
        <v>N/A</v>
      </c>
      <c r="G342" s="8" t="s">
        <v>1305</v>
      </c>
      <c r="H342" s="6" t="s">
        <v>1135</v>
      </c>
      <c r="I342" s="7" t="str">
        <f t="shared" si="10"/>
        <v>Todd.Bolling@VDOT.virginia.gov</v>
      </c>
      <c r="J342" s="8" t="s">
        <v>4</v>
      </c>
      <c r="K342" s="8" t="s">
        <v>1306</v>
      </c>
      <c r="L342" s="6" t="s">
        <v>1138</v>
      </c>
      <c r="M342" s="6" t="s">
        <v>1264</v>
      </c>
      <c r="N342" s="6" t="s">
        <v>1164</v>
      </c>
      <c r="O342" s="8" t="s">
        <v>1265</v>
      </c>
      <c r="P342" s="8" t="s">
        <v>1266</v>
      </c>
      <c r="Q342" s="6" t="s">
        <v>154</v>
      </c>
      <c r="R342" s="6" t="s">
        <v>12</v>
      </c>
      <c r="S342" s="6" t="str">
        <f t="shared" si="11"/>
        <v>Secondary</v>
      </c>
      <c r="T342" s="8" t="s">
        <v>1307</v>
      </c>
      <c r="U342" s="8" t="s">
        <v>1308</v>
      </c>
      <c r="V342" s="6">
        <v>0.03</v>
      </c>
      <c r="W342" s="6" t="s">
        <v>15</v>
      </c>
      <c r="X342" s="6"/>
      <c r="Y342" s="6"/>
      <c r="Z342" s="6"/>
      <c r="AA342" s="6"/>
      <c r="AB342" s="6"/>
      <c r="AC342" s="6"/>
      <c r="AD342" s="6"/>
      <c r="AE342" s="6"/>
      <c r="AF342" s="6"/>
      <c r="AG342" s="6"/>
      <c r="AH342" s="6"/>
      <c r="AI342" s="64"/>
    </row>
    <row r="343" spans="2:35" ht="57.75" customHeight="1" x14ac:dyDescent="0.25">
      <c r="B343" s="6">
        <v>107453</v>
      </c>
      <c r="C343" s="35" t="str">
        <f>IF(ISNA(VLOOKUP(FY17projects[[#This Row],[UPC]],public,2,FALSE)),IF(ISNA(VLOOKUP(FY17projects[[#This Row],[UPC]],data,2,FALSE)),"NOSYP","INSYP"),"PUBLIC")</f>
        <v>INSYP</v>
      </c>
      <c r="D343" s="3">
        <f>IFERROR(IFERROR(VLOOKUP(FY17projects[[#This Row],[UPC]],public,2,FALSE),VLOOKUP(FY17projects[[#This Row],[UPC]],data,2,FALSE)),"N/A")</f>
        <v>236</v>
      </c>
      <c r="E343" s="18">
        <f>IFERROR(IFERROR(VLOOKUP(FY17projects[[#This Row],[UPC]],public,3,FALSE),VLOOKUP(FY17projects[[#This Row],[UPC]],data,3,FALSE)),"N/A")</f>
        <v>1436384</v>
      </c>
      <c r="F343" s="27" t="str">
        <f>IF(FY17projects[[#This Row],[SYIP]]="PUBLIC",HYPERLINK(CONCATENATE("http://syip.virginiadot.org/Pages/lineitemDetails.aspx?syp_scenario_id=",D343,"&amp;line_item_id=",E343),"SYIP Details"),IF(FY17projects[[#This Row],[SYIP]]="INSYP","N/A","N/A"))</f>
        <v>N/A</v>
      </c>
      <c r="G343" s="21" t="s">
        <v>1309</v>
      </c>
      <c r="H343" s="6" t="s">
        <v>1135</v>
      </c>
      <c r="I343" s="19" t="str">
        <f t="shared" si="10"/>
        <v>Todd.Bolling@VDOT.virginia.gov</v>
      </c>
      <c r="J343" s="21" t="s">
        <v>80</v>
      </c>
      <c r="K343" s="21" t="s">
        <v>1310</v>
      </c>
      <c r="L343" s="20" t="s">
        <v>1138</v>
      </c>
      <c r="M343" s="20" t="s">
        <v>1154</v>
      </c>
      <c r="N343" s="20" t="s">
        <v>1164</v>
      </c>
      <c r="O343" s="21" t="s">
        <v>1257</v>
      </c>
      <c r="P343" s="21" t="s">
        <v>1180</v>
      </c>
      <c r="Q343" s="20" t="s">
        <v>421</v>
      </c>
      <c r="R343" s="6" t="s">
        <v>12</v>
      </c>
      <c r="S343" s="20" t="str">
        <f t="shared" si="11"/>
        <v>Secondary</v>
      </c>
      <c r="T343" s="21" t="s">
        <v>187</v>
      </c>
      <c r="U343" s="21" t="s">
        <v>187</v>
      </c>
      <c r="V343" s="20"/>
      <c r="W343" s="6" t="s">
        <v>15</v>
      </c>
      <c r="X343" s="20"/>
      <c r="Y343" s="20"/>
      <c r="Z343" s="20"/>
      <c r="AA343" s="20"/>
      <c r="AB343" s="20"/>
      <c r="AC343" s="20"/>
      <c r="AD343" s="20"/>
      <c r="AE343" s="20"/>
      <c r="AF343" s="20"/>
      <c r="AG343" s="20"/>
      <c r="AH343" s="20"/>
      <c r="AI343" s="64"/>
    </row>
    <row r="344" spans="2:35" ht="57.75" customHeight="1" x14ac:dyDescent="0.25">
      <c r="B344" s="6">
        <v>107454</v>
      </c>
      <c r="C344" s="35" t="str">
        <f>IF(ISNA(VLOOKUP(FY17projects[[#This Row],[UPC]],public,2,FALSE)),IF(ISNA(VLOOKUP(FY17projects[[#This Row],[UPC]],data,2,FALSE)),"NOSYP","INSYP"),"PUBLIC")</f>
        <v>INSYP</v>
      </c>
      <c r="D344" s="3">
        <f>IFERROR(IFERROR(VLOOKUP(FY17projects[[#This Row],[UPC]],public,2,FALSE),VLOOKUP(FY17projects[[#This Row],[UPC]],data,2,FALSE)),"N/A")</f>
        <v>236</v>
      </c>
      <c r="E344" s="18">
        <f>IFERROR(IFERROR(VLOOKUP(FY17projects[[#This Row],[UPC]],public,3,FALSE),VLOOKUP(FY17projects[[#This Row],[UPC]],data,3,FALSE)),"N/A")</f>
        <v>1436385</v>
      </c>
      <c r="F344" s="27" t="str">
        <f>IF(FY17projects[[#This Row],[SYIP]]="PUBLIC",HYPERLINK(CONCATENATE("http://syip.virginiadot.org/Pages/lineitemDetails.aspx?syp_scenario_id=",D344,"&amp;line_item_id=",E344),"SYIP Details"),IF(FY17projects[[#This Row],[SYIP]]="INSYP","N/A","N/A"))</f>
        <v>N/A</v>
      </c>
      <c r="G344" s="21" t="s">
        <v>1311</v>
      </c>
      <c r="H344" s="6" t="s">
        <v>1135</v>
      </c>
      <c r="I344" s="19" t="str">
        <f t="shared" si="10"/>
        <v>Todd.Bolling@VDOT.virginia.gov</v>
      </c>
      <c r="J344" s="21" t="s">
        <v>80</v>
      </c>
      <c r="K344" s="21" t="s">
        <v>1312</v>
      </c>
      <c r="L344" s="20" t="s">
        <v>1138</v>
      </c>
      <c r="M344" s="20" t="s">
        <v>1154</v>
      </c>
      <c r="N344" s="20" t="s">
        <v>1164</v>
      </c>
      <c r="O344" s="21" t="s">
        <v>8</v>
      </c>
      <c r="P344" s="21" t="s">
        <v>1180</v>
      </c>
      <c r="Q344" s="20" t="s">
        <v>32</v>
      </c>
      <c r="R344" s="6" t="s">
        <v>12</v>
      </c>
      <c r="S344" s="20" t="str">
        <f t="shared" si="11"/>
        <v>Secondary</v>
      </c>
      <c r="T344" s="21" t="s">
        <v>187</v>
      </c>
      <c r="U344" s="21" t="s">
        <v>187</v>
      </c>
      <c r="V344" s="20"/>
      <c r="W344" s="6" t="s">
        <v>15</v>
      </c>
      <c r="X344" s="20"/>
      <c r="Y344" s="20"/>
      <c r="Z344" s="20"/>
      <c r="AA344" s="20"/>
      <c r="AB344" s="20"/>
      <c r="AC344" s="20"/>
      <c r="AD344" s="20"/>
      <c r="AE344" s="20"/>
      <c r="AF344" s="20"/>
      <c r="AG344" s="20"/>
      <c r="AH344" s="20"/>
      <c r="AI344" s="64"/>
    </row>
    <row r="345" spans="2:35" ht="72" customHeight="1" x14ac:dyDescent="0.25">
      <c r="B345" s="6">
        <v>107464</v>
      </c>
      <c r="C345" s="35" t="str">
        <f>IF(ISNA(VLOOKUP(FY17projects[[#This Row],[UPC]],public,2,FALSE)),IF(ISNA(VLOOKUP(FY17projects[[#This Row],[UPC]],data,2,FALSE)),"NOSYP","INSYP"),"PUBLIC")</f>
        <v>INSYP</v>
      </c>
      <c r="D345" s="3">
        <f>IFERROR(IFERROR(VLOOKUP(FY17projects[[#This Row],[UPC]],public,2,FALSE),VLOOKUP(FY17projects[[#This Row],[UPC]],data,2,FALSE)),"N/A")</f>
        <v>236</v>
      </c>
      <c r="E345" s="18">
        <f>IFERROR(IFERROR(VLOOKUP(FY17projects[[#This Row],[UPC]],public,3,FALSE),VLOOKUP(FY17projects[[#This Row],[UPC]],data,3,FALSE)),"N/A")</f>
        <v>1436386</v>
      </c>
      <c r="F345" s="27" t="str">
        <f>IF(FY17projects[[#This Row],[SYIP]]="PUBLIC",HYPERLINK(CONCATENATE("http://syip.virginiadot.org/Pages/lineitemDetails.aspx?syp_scenario_id=",D345,"&amp;line_item_id=",E345),"SYIP Details"),IF(FY17projects[[#This Row],[SYIP]]="INSYP","N/A","N/A"))</f>
        <v>N/A</v>
      </c>
      <c r="G345" s="21" t="s">
        <v>1313</v>
      </c>
      <c r="H345" s="6" t="s">
        <v>1135</v>
      </c>
      <c r="I345" s="19" t="str">
        <f t="shared" si="10"/>
        <v>Todd.Bolling@VDOT.virginia.gov</v>
      </c>
      <c r="J345" s="21" t="s">
        <v>80</v>
      </c>
      <c r="K345" s="21" t="s">
        <v>1314</v>
      </c>
      <c r="L345" s="20" t="s">
        <v>1138</v>
      </c>
      <c r="M345" s="20" t="s">
        <v>1154</v>
      </c>
      <c r="N345" s="20" t="s">
        <v>1140</v>
      </c>
      <c r="O345" s="21" t="s">
        <v>1315</v>
      </c>
      <c r="P345" s="21" t="s">
        <v>1202</v>
      </c>
      <c r="Q345" s="20" t="s">
        <v>421</v>
      </c>
      <c r="R345" s="6" t="s">
        <v>12</v>
      </c>
      <c r="S345" s="20" t="str">
        <f t="shared" si="11"/>
        <v>Secondary</v>
      </c>
      <c r="T345" s="21" t="s">
        <v>187</v>
      </c>
      <c r="U345" s="21" t="s">
        <v>187</v>
      </c>
      <c r="V345" s="20"/>
      <c r="W345" s="6" t="s">
        <v>15</v>
      </c>
      <c r="X345" s="20"/>
      <c r="Y345" s="20"/>
      <c r="Z345" s="20"/>
      <c r="AA345" s="20"/>
      <c r="AB345" s="20"/>
      <c r="AC345" s="20"/>
      <c r="AD345" s="20"/>
      <c r="AE345" s="20"/>
      <c r="AF345" s="20"/>
      <c r="AG345" s="20"/>
      <c r="AH345" s="20"/>
      <c r="AI345" s="64"/>
    </row>
    <row r="346" spans="2:35" ht="57.75" customHeight="1" x14ac:dyDescent="0.25">
      <c r="B346" s="6">
        <v>107465</v>
      </c>
      <c r="C346" s="35" t="str">
        <f>IF(ISNA(VLOOKUP(FY17projects[[#This Row],[UPC]],public,2,FALSE)),IF(ISNA(VLOOKUP(FY17projects[[#This Row],[UPC]],data,2,FALSE)),"NOSYP","INSYP"),"PUBLIC")</f>
        <v>INSYP</v>
      </c>
      <c r="D346" s="3">
        <f>IFERROR(IFERROR(VLOOKUP(FY17projects[[#This Row],[UPC]],public,2,FALSE),VLOOKUP(FY17projects[[#This Row],[UPC]],data,2,FALSE)),"N/A")</f>
        <v>233</v>
      </c>
      <c r="E346" s="18">
        <f>IFERROR(IFERROR(VLOOKUP(FY17projects[[#This Row],[UPC]],public,3,FALSE),VLOOKUP(FY17projects[[#This Row],[UPC]],data,3,FALSE)),"N/A")</f>
        <v>1436387</v>
      </c>
      <c r="F346" s="27" t="str">
        <f>IF(FY17projects[[#This Row],[SYIP]]="PUBLIC",HYPERLINK(CONCATENATE("http://syip.virginiadot.org/Pages/lineitemDetails.aspx?syp_scenario_id=",D346,"&amp;line_item_id=",E346),"SYIP Details"),IF(FY17projects[[#This Row],[SYIP]]="INSYP","N/A","N/A"))</f>
        <v>N/A</v>
      </c>
      <c r="G346" s="21" t="s">
        <v>1316</v>
      </c>
      <c r="H346" s="6" t="s">
        <v>1135</v>
      </c>
      <c r="I346" s="19" t="str">
        <f t="shared" si="10"/>
        <v>Todd.Bolling@VDOT.virginia.gov</v>
      </c>
      <c r="J346" s="21" t="s">
        <v>80</v>
      </c>
      <c r="K346" s="21" t="s">
        <v>1317</v>
      </c>
      <c r="L346" s="20" t="s">
        <v>1138</v>
      </c>
      <c r="M346" s="20" t="s">
        <v>1154</v>
      </c>
      <c r="N346" s="20" t="s">
        <v>1140</v>
      </c>
      <c r="O346" s="21" t="s">
        <v>1315</v>
      </c>
      <c r="P346" s="21" t="s">
        <v>1202</v>
      </c>
      <c r="Q346" s="20" t="s">
        <v>32</v>
      </c>
      <c r="R346" s="6" t="s">
        <v>12</v>
      </c>
      <c r="S346" s="20" t="str">
        <f t="shared" si="11"/>
        <v>Secondary</v>
      </c>
      <c r="T346" s="21" t="s">
        <v>187</v>
      </c>
      <c r="U346" s="21" t="s">
        <v>187</v>
      </c>
      <c r="V346" s="20"/>
      <c r="W346" s="6" t="s">
        <v>15</v>
      </c>
      <c r="X346" s="20"/>
      <c r="Y346" s="20"/>
      <c r="Z346" s="20"/>
      <c r="AA346" s="20"/>
      <c r="AB346" s="20"/>
      <c r="AC346" s="20"/>
      <c r="AD346" s="20"/>
      <c r="AE346" s="20"/>
      <c r="AF346" s="20"/>
      <c r="AG346" s="20"/>
      <c r="AH346" s="20"/>
      <c r="AI346" s="64"/>
    </row>
    <row r="347" spans="2:35" ht="57.75" customHeight="1" x14ac:dyDescent="0.25">
      <c r="B347" s="6">
        <v>106163</v>
      </c>
      <c r="C347" s="36" t="str">
        <f>IF(ISNA(VLOOKUP(FY17projects[[#This Row],[UPC]],public,2,FALSE)),IF(ISNA(VLOOKUP(FY17projects[[#This Row],[UPC]],data,2,FALSE)),"NOSYP","INSYP"),"PUBLIC")</f>
        <v>INSYP</v>
      </c>
      <c r="D347" s="3">
        <f>IFERROR(IFERROR(VLOOKUP(FY17projects[[#This Row],[UPC]],public,2,FALSE),VLOOKUP(FY17projects[[#This Row],[UPC]],data,2,FALSE)),"N/A")</f>
        <v>222</v>
      </c>
      <c r="E347" s="18">
        <f>IFERROR(IFERROR(VLOOKUP(FY17projects[[#This Row],[UPC]],public,3,FALSE),VLOOKUP(FY17projects[[#This Row],[UPC]],data,3,FALSE)),"N/A")</f>
        <v>1335451</v>
      </c>
      <c r="F347" s="27" t="str">
        <f>IF(FY17projects[[#This Row],[SYIP]]="PUBLIC",HYPERLINK(CONCATENATE("http://syip.virginiadot.org/Pages/lineitemDetails.aspx?syp_scenario_id=",D347,"&amp;line_item_id=",E347),"SYIP Details"),IF(FY17projects[[#This Row],[SYIP]]="INSYP","N/A","N/A"))</f>
        <v>N/A</v>
      </c>
      <c r="G347" s="8" t="s">
        <v>1318</v>
      </c>
      <c r="H347" s="6" t="s">
        <v>1135</v>
      </c>
      <c r="I347" s="7" t="str">
        <f t="shared" si="10"/>
        <v>Todd.Bolling@VDOT.virginia.gov</v>
      </c>
      <c r="J347" s="8" t="s">
        <v>80</v>
      </c>
      <c r="K347" s="8" t="s">
        <v>1319</v>
      </c>
      <c r="L347" s="6" t="s">
        <v>1138</v>
      </c>
      <c r="M347" s="6" t="s">
        <v>1154</v>
      </c>
      <c r="N347" s="6" t="s">
        <v>1164</v>
      </c>
      <c r="O347" s="8" t="s">
        <v>1257</v>
      </c>
      <c r="P347" s="8"/>
      <c r="Q347" s="6" t="s">
        <v>154</v>
      </c>
      <c r="R347" s="6" t="s">
        <v>12</v>
      </c>
      <c r="S347" s="6" t="str">
        <f t="shared" si="11"/>
        <v>Secondary</v>
      </c>
      <c r="T347" s="8" t="s">
        <v>74</v>
      </c>
      <c r="U347" s="8" t="s">
        <v>74</v>
      </c>
      <c r="V347" s="6">
        <v>0</v>
      </c>
      <c r="W347" s="6" t="s">
        <v>15</v>
      </c>
      <c r="X347" s="6"/>
      <c r="Y347" s="6"/>
      <c r="Z347" s="6"/>
      <c r="AA347" s="6"/>
      <c r="AB347" s="6"/>
      <c r="AC347" s="6"/>
      <c r="AD347" s="6"/>
      <c r="AE347" s="6"/>
      <c r="AF347" s="6"/>
      <c r="AG347" s="6"/>
      <c r="AH347" s="6"/>
      <c r="AI347" s="64"/>
    </row>
    <row r="348" spans="2:35" ht="57.75" customHeight="1" x14ac:dyDescent="0.25">
      <c r="B348" s="6">
        <v>105754</v>
      </c>
      <c r="C348" s="35" t="str">
        <f>IF(ISNA(VLOOKUP(FY17projects[[#This Row],[UPC]],public,2,FALSE)),IF(ISNA(VLOOKUP(FY17projects[[#This Row],[UPC]],data,2,FALSE)),"NOSYP","INSYP"),"PUBLIC")</f>
        <v>PUBLIC</v>
      </c>
      <c r="D348" s="3">
        <f>IFERROR(IFERROR(VLOOKUP(FY17projects[[#This Row],[UPC]],public,2,FALSE),VLOOKUP(FY17projects[[#This Row],[UPC]],data,2,FALSE)),"N/A")</f>
        <v>226</v>
      </c>
      <c r="E348" s="18">
        <f>IFERROR(IFERROR(VLOOKUP(FY17projects[[#This Row],[UPC]],public,3,FALSE),VLOOKUP(FY17projects[[#This Row],[UPC]],data,3,FALSE)),"N/A")</f>
        <v>1335141</v>
      </c>
      <c r="F348" s="27" t="str">
        <f>IF(FY17projects[[#This Row],[SYIP]]="PUBLIC",HYPERLINK(CONCATENATE("http://syip.virginiadot.org/Pages/lineitemDetails.aspx?syp_scenario_id=",D348,"&amp;line_item_id=",E348),"SYIP Details"),IF(FY17projects[[#This Row],[SYIP]]="INSYP","N/A","N/A"))</f>
        <v>SYIP Details</v>
      </c>
      <c r="G348" s="21" t="s">
        <v>1320</v>
      </c>
      <c r="H348" s="6" t="s">
        <v>1144</v>
      </c>
      <c r="I348" s="19" t="str">
        <f t="shared" si="10"/>
        <v>Veljibhai.Desai@VDOT.virginia.gov</v>
      </c>
      <c r="J348" s="21" t="s">
        <v>70</v>
      </c>
      <c r="K348" s="21" t="s">
        <v>1321</v>
      </c>
      <c r="L348" s="20" t="s">
        <v>1138</v>
      </c>
      <c r="M348" s="20" t="s">
        <v>1322</v>
      </c>
      <c r="N348" s="20" t="s">
        <v>1148</v>
      </c>
      <c r="O348" s="21" t="s">
        <v>8</v>
      </c>
      <c r="P348" s="21" t="s">
        <v>1323</v>
      </c>
      <c r="Q348" s="20" t="s">
        <v>154</v>
      </c>
      <c r="R348" s="6" t="s">
        <v>155</v>
      </c>
      <c r="S348" s="20" t="str">
        <f t="shared" si="11"/>
        <v>Urban</v>
      </c>
      <c r="T348" s="21" t="s">
        <v>187</v>
      </c>
      <c r="U348" s="21" t="s">
        <v>187</v>
      </c>
      <c r="V348" s="20"/>
      <c r="W348" s="6" t="s">
        <v>1324</v>
      </c>
      <c r="X348" s="20"/>
      <c r="Y348" s="20"/>
      <c r="Z348" s="20"/>
      <c r="AA348" s="20"/>
      <c r="AB348" s="20"/>
      <c r="AC348" s="20"/>
      <c r="AD348" s="20"/>
      <c r="AE348" s="20"/>
      <c r="AF348" s="20"/>
      <c r="AG348" s="20"/>
      <c r="AH348" s="20"/>
      <c r="AI348" s="64"/>
    </row>
    <row r="349" spans="2:35" ht="29.25" customHeight="1" x14ac:dyDescent="0.25">
      <c r="B349" s="6">
        <v>106287</v>
      </c>
      <c r="C349" s="35" t="str">
        <f>IF(ISNA(VLOOKUP(FY17projects[[#This Row],[UPC]],public,2,FALSE)),IF(ISNA(VLOOKUP(FY17projects[[#This Row],[UPC]],data,2,FALSE)),"NOSYP","INSYP"),"PUBLIC")</f>
        <v>INSYP</v>
      </c>
      <c r="D349" s="3">
        <f>IFERROR(IFERROR(VLOOKUP(FY17projects[[#This Row],[UPC]],public,2,FALSE),VLOOKUP(FY17projects[[#This Row],[UPC]],data,2,FALSE)),"N/A")</f>
        <v>233</v>
      </c>
      <c r="E349" s="18">
        <f>IFERROR(IFERROR(VLOOKUP(FY17projects[[#This Row],[UPC]],public,3,FALSE),VLOOKUP(FY17projects[[#This Row],[UPC]],data,3,FALSE)),"N/A")</f>
        <v>1334096</v>
      </c>
      <c r="F349" s="27" t="str">
        <f>IF(FY17projects[[#This Row],[SYIP]]="PUBLIC",HYPERLINK(CONCATENATE("http://syip.virginiadot.org/Pages/lineitemDetails.aspx?syp_scenario_id=",D349,"&amp;line_item_id=",E349),"SYIP Details"),IF(FY17projects[[#This Row],[SYIP]]="INSYP","N/A","N/A"))</f>
        <v>N/A</v>
      </c>
      <c r="G349" s="21" t="s">
        <v>1325</v>
      </c>
      <c r="H349" s="6" t="s">
        <v>1215</v>
      </c>
      <c r="I349" s="19" t="str">
        <f t="shared" si="10"/>
        <v>Robert.Brown@VDOT.virginia.gov</v>
      </c>
      <c r="J349" s="21" t="s">
        <v>80</v>
      </c>
      <c r="K349" s="21" t="s">
        <v>1216</v>
      </c>
      <c r="L349" s="20" t="s">
        <v>1138</v>
      </c>
      <c r="M349" s="20" t="s">
        <v>1174</v>
      </c>
      <c r="N349" s="20" t="s">
        <v>1164</v>
      </c>
      <c r="O349" s="21" t="s">
        <v>8</v>
      </c>
      <c r="P349" s="21" t="s">
        <v>1175</v>
      </c>
      <c r="Q349" s="20" t="s">
        <v>11</v>
      </c>
      <c r="R349" s="6" t="s">
        <v>12</v>
      </c>
      <c r="S349" s="20" t="str">
        <f t="shared" si="11"/>
        <v>Secondary</v>
      </c>
      <c r="T349" s="21" t="s">
        <v>1326</v>
      </c>
      <c r="U349" s="21" t="s">
        <v>1327</v>
      </c>
      <c r="V349" s="20">
        <v>0.67</v>
      </c>
      <c r="W349" s="6" t="s">
        <v>15</v>
      </c>
      <c r="X349" s="20"/>
      <c r="Y349" s="20"/>
      <c r="Z349" s="20"/>
      <c r="AA349" s="20"/>
      <c r="AB349" s="20">
        <v>0.67</v>
      </c>
      <c r="AC349" s="20"/>
      <c r="AD349" s="20"/>
      <c r="AE349" s="20"/>
      <c r="AF349" s="20"/>
      <c r="AG349" s="20"/>
      <c r="AH349" s="20"/>
      <c r="AI349" s="64"/>
    </row>
    <row r="350" spans="2:35" ht="29.25" customHeight="1" x14ac:dyDescent="0.25">
      <c r="B350" s="6">
        <v>107754</v>
      </c>
      <c r="C350" s="35" t="str">
        <f>IF(ISNA(VLOOKUP(FY17projects[[#This Row],[UPC]],public,2,FALSE)),IF(ISNA(VLOOKUP(FY17projects[[#This Row],[UPC]],data,2,FALSE)),"NOSYP","INSYP"),"PUBLIC")</f>
        <v>PUBLIC</v>
      </c>
      <c r="D350" s="3">
        <f>IFERROR(IFERROR(VLOOKUP(FY17projects[[#This Row],[UPC]],public,2,FALSE),VLOOKUP(FY17projects[[#This Row],[UPC]],data,2,FALSE)),"N/A")</f>
        <v>226</v>
      </c>
      <c r="E350" s="18">
        <f>IFERROR(IFERROR(VLOOKUP(FY17projects[[#This Row],[UPC]],public,3,FALSE),VLOOKUP(FY17projects[[#This Row],[UPC]],data,3,FALSE)),"N/A")</f>
        <v>1427550</v>
      </c>
      <c r="F350" s="27" t="str">
        <f>IF(FY17projects[[#This Row],[SYIP]]="PUBLIC",HYPERLINK(CONCATENATE("http://syip.virginiadot.org/Pages/lineitemDetails.aspx?syp_scenario_id=",D350,"&amp;line_item_id=",E350),"SYIP Details"),IF(FY17projects[[#This Row],[SYIP]]="INSYP","N/A","N/A"))</f>
        <v>SYIP Details</v>
      </c>
      <c r="G350" s="21" t="s">
        <v>1328</v>
      </c>
      <c r="H350" s="6" t="s">
        <v>1184</v>
      </c>
      <c r="I350" s="19" t="str">
        <f t="shared" si="10"/>
        <v>Gregg.Allen@VDOT.virginia.gov</v>
      </c>
      <c r="J350" s="21" t="s">
        <v>80</v>
      </c>
      <c r="K350" s="21" t="s">
        <v>1329</v>
      </c>
      <c r="L350" s="20" t="s">
        <v>1138</v>
      </c>
      <c r="M350" s="20" t="s">
        <v>1138</v>
      </c>
      <c r="N350" s="20" t="s">
        <v>1164</v>
      </c>
      <c r="O350" s="21" t="s">
        <v>1190</v>
      </c>
      <c r="P350" s="21" t="s">
        <v>1180</v>
      </c>
      <c r="Q350" s="20" t="s">
        <v>312</v>
      </c>
      <c r="R350" s="6" t="s">
        <v>155</v>
      </c>
      <c r="S350" s="20" t="str">
        <f t="shared" si="11"/>
        <v>Urban</v>
      </c>
      <c r="T350" s="21" t="s">
        <v>1330</v>
      </c>
      <c r="U350" s="21" t="s">
        <v>1331</v>
      </c>
      <c r="V350" s="20">
        <v>0.2</v>
      </c>
      <c r="W350" s="6" t="s">
        <v>15</v>
      </c>
      <c r="X350" s="20"/>
      <c r="Y350" s="20"/>
      <c r="Z350" s="20"/>
      <c r="AA350" s="20"/>
      <c r="AB350" s="20"/>
      <c r="AC350" s="20"/>
      <c r="AD350" s="20"/>
      <c r="AE350" s="20"/>
      <c r="AF350" s="20"/>
      <c r="AG350" s="20"/>
      <c r="AH350" s="20"/>
      <c r="AI350" s="64"/>
    </row>
    <row r="351" spans="2:35" ht="29.25" customHeight="1" x14ac:dyDescent="0.25">
      <c r="B351" s="6">
        <v>107755</v>
      </c>
      <c r="C351" s="35" t="str">
        <f>IF(ISNA(VLOOKUP(FY17projects[[#This Row],[UPC]],public,2,FALSE)),IF(ISNA(VLOOKUP(FY17projects[[#This Row],[UPC]],data,2,FALSE)),"NOSYP","INSYP"),"PUBLIC")</f>
        <v>PUBLIC</v>
      </c>
      <c r="D351" s="3">
        <f>IFERROR(IFERROR(VLOOKUP(FY17projects[[#This Row],[UPC]],public,2,FALSE),VLOOKUP(FY17projects[[#This Row],[UPC]],data,2,FALSE)),"N/A")</f>
        <v>226</v>
      </c>
      <c r="E351" s="18">
        <f>IFERROR(IFERROR(VLOOKUP(FY17projects[[#This Row],[UPC]],public,3,FALSE),VLOOKUP(FY17projects[[#This Row],[UPC]],data,3,FALSE)),"N/A")</f>
        <v>1427552</v>
      </c>
      <c r="F351" s="27" t="str">
        <f>IF(FY17projects[[#This Row],[SYIP]]="PUBLIC",HYPERLINK(CONCATENATE("http://syip.virginiadot.org/Pages/lineitemDetails.aspx?syp_scenario_id=",D351,"&amp;line_item_id=",E351),"SYIP Details"),IF(FY17projects[[#This Row],[SYIP]]="INSYP","N/A","N/A"))</f>
        <v>SYIP Details</v>
      </c>
      <c r="G351" s="21" t="s">
        <v>1332</v>
      </c>
      <c r="H351" s="6" t="s">
        <v>1184</v>
      </c>
      <c r="I351" s="19" t="str">
        <f t="shared" si="10"/>
        <v>Gregg.Allen@VDOT.virginia.gov</v>
      </c>
      <c r="J351" s="21" t="s">
        <v>80</v>
      </c>
      <c r="K351" s="21" t="s">
        <v>1333</v>
      </c>
      <c r="L351" s="20" t="s">
        <v>1138</v>
      </c>
      <c r="M351" s="20" t="s">
        <v>1138</v>
      </c>
      <c r="N351" s="20" t="s">
        <v>1164</v>
      </c>
      <c r="O351" s="21" t="s">
        <v>1190</v>
      </c>
      <c r="P351" s="21" t="s">
        <v>1180</v>
      </c>
      <c r="Q351" s="20" t="s">
        <v>548</v>
      </c>
      <c r="R351" s="6" t="s">
        <v>155</v>
      </c>
      <c r="S351" s="20" t="str">
        <f t="shared" si="11"/>
        <v>Urban</v>
      </c>
      <c r="T351" s="21" t="s">
        <v>1334</v>
      </c>
      <c r="U351" s="21" t="s">
        <v>1335</v>
      </c>
      <c r="V351" s="20">
        <v>0.31</v>
      </c>
      <c r="W351" s="6" t="s">
        <v>15</v>
      </c>
      <c r="X351" s="20"/>
      <c r="Y351" s="20"/>
      <c r="Z351" s="20"/>
      <c r="AA351" s="20"/>
      <c r="AB351" s="20"/>
      <c r="AC351" s="20"/>
      <c r="AD351" s="20"/>
      <c r="AE351" s="20"/>
      <c r="AF351" s="20"/>
      <c r="AG351" s="20"/>
      <c r="AH351" s="20"/>
      <c r="AI351" s="64"/>
    </row>
    <row r="352" spans="2:35" ht="29.25" customHeight="1" x14ac:dyDescent="0.25">
      <c r="B352" s="6">
        <v>108934</v>
      </c>
      <c r="C352" s="35" t="str">
        <f>IF(ISNA(VLOOKUP(FY17projects[[#This Row],[UPC]],public,2,FALSE)),IF(ISNA(VLOOKUP(FY17projects[[#This Row],[UPC]],data,2,FALSE)),"NOSYP","INSYP"),"PUBLIC")</f>
        <v>INSYP</v>
      </c>
      <c r="D352" s="3">
        <f>IFERROR(IFERROR(VLOOKUP(FY17projects[[#This Row],[UPC]],public,2,FALSE),VLOOKUP(FY17projects[[#This Row],[UPC]],data,2,FALSE)),"N/A")</f>
        <v>233</v>
      </c>
      <c r="E352" s="18">
        <f>IFERROR(IFERROR(VLOOKUP(FY17projects[[#This Row],[UPC]],public,3,FALSE),VLOOKUP(FY17projects[[#This Row],[UPC]],data,3,FALSE)),"N/A")</f>
        <v>1334097</v>
      </c>
      <c r="F352" s="27" t="str">
        <f>IF(FY17projects[[#This Row],[SYIP]]="PUBLIC",HYPERLINK(CONCATENATE("http://syip.virginiadot.org/Pages/lineitemDetails.aspx?syp_scenario_id=",D352,"&amp;line_item_id=",E352),"SYIP Details"),IF(FY17projects[[#This Row],[SYIP]]="INSYP","N/A","N/A"))</f>
        <v>N/A</v>
      </c>
      <c r="G352" s="21" t="s">
        <v>1336</v>
      </c>
      <c r="H352" s="6" t="s">
        <v>1215</v>
      </c>
      <c r="I352" s="19" t="str">
        <f t="shared" si="10"/>
        <v>Robert.Brown@VDOT.virginia.gov</v>
      </c>
      <c r="J352" s="21" t="s">
        <v>80</v>
      </c>
      <c r="K352" s="21" t="s">
        <v>1216</v>
      </c>
      <c r="L352" s="20" t="s">
        <v>1138</v>
      </c>
      <c r="M352" s="20" t="s">
        <v>1174</v>
      </c>
      <c r="N352" s="20" t="s">
        <v>1164</v>
      </c>
      <c r="O352" s="21" t="s">
        <v>8</v>
      </c>
      <c r="P352" s="21" t="s">
        <v>1175</v>
      </c>
      <c r="Q352" s="20" t="s">
        <v>11</v>
      </c>
      <c r="R352" s="6" t="s">
        <v>12</v>
      </c>
      <c r="S352" s="20" t="str">
        <f t="shared" si="11"/>
        <v>Secondary</v>
      </c>
      <c r="T352" s="21" t="s">
        <v>1337</v>
      </c>
      <c r="U352" s="21" t="s">
        <v>1338</v>
      </c>
      <c r="V352" s="20">
        <v>0.8</v>
      </c>
      <c r="W352" s="6" t="s">
        <v>15</v>
      </c>
      <c r="X352" s="20"/>
      <c r="Y352" s="20"/>
      <c r="Z352" s="20"/>
      <c r="AA352" s="20"/>
      <c r="AB352" s="20"/>
      <c r="AC352" s="20"/>
      <c r="AD352" s="20"/>
      <c r="AE352" s="20"/>
      <c r="AF352" s="20"/>
      <c r="AG352" s="20"/>
      <c r="AH352" s="20"/>
      <c r="AI352" s="64"/>
    </row>
    <row r="353" spans="2:35" ht="57.75" customHeight="1" x14ac:dyDescent="0.25">
      <c r="B353" s="6">
        <v>106918</v>
      </c>
      <c r="C353" s="36" t="str">
        <f>IF(ISNA(VLOOKUP(FY17projects[[#This Row],[UPC]],public,2,FALSE)),IF(ISNA(VLOOKUP(FY17projects[[#This Row],[UPC]],data,2,FALSE)),"NOSYP","INSYP"),"PUBLIC")</f>
        <v>NOSYP</v>
      </c>
      <c r="D353" s="3" t="str">
        <f>IFERROR(IFERROR(VLOOKUP(FY17projects[[#This Row],[UPC]],public,2,FALSE),VLOOKUP(FY17projects[[#This Row],[UPC]],data,2,FALSE)),"N/A")</f>
        <v>N/A</v>
      </c>
      <c r="E353" s="18" t="str">
        <f>IFERROR(IFERROR(VLOOKUP(FY17projects[[#This Row],[UPC]],public,3,FALSE),VLOOKUP(FY17projects[[#This Row],[UPC]],data,3,FALSE)),"N/A")</f>
        <v>N/A</v>
      </c>
      <c r="F353" s="27" t="str">
        <f>IF(FY17projects[[#This Row],[SYIP]]="PUBLIC",HYPERLINK(CONCATENATE("http://syip.virginiadot.org/Pages/lineitemDetails.aspx?syp_scenario_id=",D353,"&amp;line_item_id=",E353),"SYIP Details"),IF(FY17projects[[#This Row],[SYIP]]="INSYP","N/A","N/A"))</f>
        <v>N/A</v>
      </c>
      <c r="G353" s="8" t="s">
        <v>1339</v>
      </c>
      <c r="H353" s="6" t="s">
        <v>1144</v>
      </c>
      <c r="I353" s="7" t="str">
        <f t="shared" si="10"/>
        <v>Veljibhai.Desai@VDOT.virginia.gov</v>
      </c>
      <c r="J353" s="8" t="s">
        <v>4</v>
      </c>
      <c r="K353" s="8" t="s">
        <v>1340</v>
      </c>
      <c r="L353" s="6" t="s">
        <v>1138</v>
      </c>
      <c r="M353" s="6" t="s">
        <v>1154</v>
      </c>
      <c r="N353" s="6"/>
      <c r="O353" s="8" t="s">
        <v>1257</v>
      </c>
      <c r="P353" s="8"/>
      <c r="Q353" s="6" t="s">
        <v>607</v>
      </c>
      <c r="R353" s="6" t="s">
        <v>24</v>
      </c>
      <c r="S353" s="6" t="str">
        <f t="shared" si="11"/>
        <v>Primary</v>
      </c>
      <c r="T353" s="8" t="s">
        <v>187</v>
      </c>
      <c r="U353" s="8" t="s">
        <v>187</v>
      </c>
      <c r="V353" s="6"/>
      <c r="W353" s="6"/>
      <c r="X353" s="6"/>
      <c r="Y353" s="6"/>
      <c r="Z353" s="6"/>
      <c r="AA353" s="6"/>
      <c r="AB353" s="6"/>
      <c r="AC353" s="6"/>
      <c r="AD353" s="6"/>
      <c r="AE353" s="6"/>
      <c r="AF353" s="6"/>
      <c r="AG353" s="6"/>
      <c r="AH353" s="6"/>
      <c r="AI353" s="64"/>
    </row>
    <row r="354" spans="2:35" ht="29.25" customHeight="1" x14ac:dyDescent="0.25">
      <c r="B354" s="6">
        <v>106286</v>
      </c>
      <c r="C354" s="35" t="str">
        <f>IF(ISNA(VLOOKUP(FY17projects[[#This Row],[UPC]],public,2,FALSE)),IF(ISNA(VLOOKUP(FY17projects[[#This Row],[UPC]],data,2,FALSE)),"NOSYP","INSYP"),"PUBLIC")</f>
        <v>INSYP</v>
      </c>
      <c r="D354" s="3">
        <f>IFERROR(IFERROR(VLOOKUP(FY17projects[[#This Row],[UPC]],public,2,FALSE),VLOOKUP(FY17projects[[#This Row],[UPC]],data,2,FALSE)),"N/A")</f>
        <v>233</v>
      </c>
      <c r="E354" s="18">
        <f>IFERROR(IFERROR(VLOOKUP(FY17projects[[#This Row],[UPC]],public,3,FALSE),VLOOKUP(FY17projects[[#This Row],[UPC]],data,3,FALSE)),"N/A")</f>
        <v>1334098</v>
      </c>
      <c r="F354" s="27" t="str">
        <f>IF(FY17projects[[#This Row],[SYIP]]="PUBLIC",HYPERLINK(CONCATENATE("http://syip.virginiadot.org/Pages/lineitemDetails.aspx?syp_scenario_id=",D354,"&amp;line_item_id=",E354),"SYIP Details"),IF(FY17projects[[#This Row],[SYIP]]="INSYP","N/A","N/A"))</f>
        <v>N/A</v>
      </c>
      <c r="G354" s="21" t="s">
        <v>1341</v>
      </c>
      <c r="H354" s="6" t="s">
        <v>1215</v>
      </c>
      <c r="I354" s="19" t="str">
        <f t="shared" si="10"/>
        <v>Robert.Brown@VDOT.virginia.gov</v>
      </c>
      <c r="J354" s="21" t="s">
        <v>80</v>
      </c>
      <c r="K354" s="21" t="s">
        <v>1216</v>
      </c>
      <c r="L354" s="20" t="s">
        <v>1138</v>
      </c>
      <c r="M354" s="20" t="s">
        <v>1174</v>
      </c>
      <c r="N354" s="20" t="s">
        <v>1164</v>
      </c>
      <c r="O354" s="21" t="s">
        <v>8</v>
      </c>
      <c r="P354" s="21" t="s">
        <v>1175</v>
      </c>
      <c r="Q354" s="20" t="s">
        <v>11</v>
      </c>
      <c r="R354" s="6" t="s">
        <v>12</v>
      </c>
      <c r="S354" s="20" t="str">
        <f t="shared" si="11"/>
        <v>Secondary</v>
      </c>
      <c r="T354" s="21" t="s">
        <v>1342</v>
      </c>
      <c r="U354" s="21" t="s">
        <v>1343</v>
      </c>
      <c r="V354" s="20">
        <v>0.86</v>
      </c>
      <c r="W354" s="6" t="s">
        <v>15</v>
      </c>
      <c r="X354" s="20"/>
      <c r="Y354" s="20"/>
      <c r="Z354" s="20"/>
      <c r="AA354" s="20"/>
      <c r="AB354" s="20">
        <v>0.86</v>
      </c>
      <c r="AC354" s="20"/>
      <c r="AD354" s="20"/>
      <c r="AE354" s="20"/>
      <c r="AF354" s="20"/>
      <c r="AG354" s="20"/>
      <c r="AH354" s="20"/>
      <c r="AI354" s="64"/>
    </row>
    <row r="355" spans="2:35" ht="29.25" customHeight="1" x14ac:dyDescent="0.25">
      <c r="B355" s="6">
        <v>107682</v>
      </c>
      <c r="C355" s="35" t="str">
        <f>IF(ISNA(VLOOKUP(FY17projects[[#This Row],[UPC]],public,2,FALSE)),IF(ISNA(VLOOKUP(FY17projects[[#This Row],[UPC]],data,2,FALSE)),"NOSYP","INSYP"),"PUBLIC")</f>
        <v>INSYP</v>
      </c>
      <c r="D355" s="3">
        <f>IFERROR(IFERROR(VLOOKUP(FY17projects[[#This Row],[UPC]],public,2,FALSE),VLOOKUP(FY17projects[[#This Row],[UPC]],data,2,FALSE)),"N/A")</f>
        <v>233</v>
      </c>
      <c r="E355" s="18">
        <f>IFERROR(IFERROR(VLOOKUP(FY17projects[[#This Row],[UPC]],public,3,FALSE),VLOOKUP(FY17projects[[#This Row],[UPC]],data,3,FALSE)),"N/A")</f>
        <v>1334105</v>
      </c>
      <c r="F355" s="27" t="str">
        <f>IF(FY17projects[[#This Row],[SYIP]]="PUBLIC",HYPERLINK(CONCATENATE("http://syip.virginiadot.org/Pages/lineitemDetails.aspx?syp_scenario_id=",D355,"&amp;line_item_id=",E355),"SYIP Details"),IF(FY17projects[[#This Row],[SYIP]]="INSYP","N/A","N/A"))</f>
        <v>N/A</v>
      </c>
      <c r="G355" s="21" t="s">
        <v>1344</v>
      </c>
      <c r="H355" s="6" t="s">
        <v>1215</v>
      </c>
      <c r="I355" s="19" t="str">
        <f t="shared" si="10"/>
        <v>Robert.Brown@VDOT.virginia.gov</v>
      </c>
      <c r="J355" s="21" t="s">
        <v>80</v>
      </c>
      <c r="K355" s="21" t="s">
        <v>1216</v>
      </c>
      <c r="L355" s="20" t="s">
        <v>1138</v>
      </c>
      <c r="M355" s="20" t="s">
        <v>1162</v>
      </c>
      <c r="N355" s="20" t="s">
        <v>1164</v>
      </c>
      <c r="O355" s="21" t="s">
        <v>8</v>
      </c>
      <c r="P355" s="21" t="s">
        <v>1163</v>
      </c>
      <c r="Q355" s="20" t="s">
        <v>11</v>
      </c>
      <c r="R355" s="6" t="s">
        <v>12</v>
      </c>
      <c r="S355" s="20" t="str">
        <f t="shared" si="11"/>
        <v>Secondary</v>
      </c>
      <c r="T355" s="21" t="s">
        <v>1345</v>
      </c>
      <c r="U355" s="21" t="s">
        <v>1346</v>
      </c>
      <c r="V355" s="20">
        <v>0.5</v>
      </c>
      <c r="W355" s="6" t="s">
        <v>15</v>
      </c>
      <c r="X355" s="20"/>
      <c r="Y355" s="20"/>
      <c r="Z355" s="20"/>
      <c r="AA355" s="20"/>
      <c r="AB355" s="20">
        <v>0.5</v>
      </c>
      <c r="AC355" s="20"/>
      <c r="AD355" s="20"/>
      <c r="AE355" s="20"/>
      <c r="AF355" s="20"/>
      <c r="AG355" s="20"/>
      <c r="AH355" s="20"/>
      <c r="AI355" s="64"/>
    </row>
    <row r="356" spans="2:35" ht="29.25" customHeight="1" x14ac:dyDescent="0.25">
      <c r="B356" s="6">
        <v>106285</v>
      </c>
      <c r="C356" s="35" t="str">
        <f>IF(ISNA(VLOOKUP(FY17projects[[#This Row],[UPC]],public,2,FALSE)),IF(ISNA(VLOOKUP(FY17projects[[#This Row],[UPC]],data,2,FALSE)),"NOSYP","INSYP"),"PUBLIC")</f>
        <v>INSYP</v>
      </c>
      <c r="D356" s="3">
        <f>IFERROR(IFERROR(VLOOKUP(FY17projects[[#This Row],[UPC]],public,2,FALSE),VLOOKUP(FY17projects[[#This Row],[UPC]],data,2,FALSE)),"N/A")</f>
        <v>233</v>
      </c>
      <c r="E356" s="18">
        <f>IFERROR(IFERROR(VLOOKUP(FY17projects[[#This Row],[UPC]],public,3,FALSE),VLOOKUP(FY17projects[[#This Row],[UPC]],data,3,FALSE)),"N/A")</f>
        <v>1334099</v>
      </c>
      <c r="F356" s="27" t="str">
        <f>IF(FY17projects[[#This Row],[SYIP]]="PUBLIC",HYPERLINK(CONCATENATE("http://syip.virginiadot.org/Pages/lineitemDetails.aspx?syp_scenario_id=",D356,"&amp;line_item_id=",E356),"SYIP Details"),IF(FY17projects[[#This Row],[SYIP]]="INSYP","N/A","N/A"))</f>
        <v>N/A</v>
      </c>
      <c r="G356" s="21" t="s">
        <v>1347</v>
      </c>
      <c r="H356" s="6" t="s">
        <v>1215</v>
      </c>
      <c r="I356" s="19" t="str">
        <f t="shared" si="10"/>
        <v>Robert.Brown@VDOT.virginia.gov</v>
      </c>
      <c r="J356" s="21" t="s">
        <v>80</v>
      </c>
      <c r="K356" s="21" t="s">
        <v>1216</v>
      </c>
      <c r="L356" s="20" t="s">
        <v>1138</v>
      </c>
      <c r="M356" s="20" t="s">
        <v>1174</v>
      </c>
      <c r="N356" s="20" t="s">
        <v>1164</v>
      </c>
      <c r="O356" s="21" t="s">
        <v>8</v>
      </c>
      <c r="P356" s="21" t="s">
        <v>1175</v>
      </c>
      <c r="Q356" s="20" t="s">
        <v>11</v>
      </c>
      <c r="R356" s="6" t="s">
        <v>12</v>
      </c>
      <c r="S356" s="20" t="str">
        <f t="shared" si="11"/>
        <v>Secondary</v>
      </c>
      <c r="T356" s="21" t="s">
        <v>1348</v>
      </c>
      <c r="U356" s="21" t="s">
        <v>1349</v>
      </c>
      <c r="V356" s="20">
        <v>0.81</v>
      </c>
      <c r="W356" s="6" t="s">
        <v>15</v>
      </c>
      <c r="X356" s="20"/>
      <c r="Y356" s="20"/>
      <c r="Z356" s="20"/>
      <c r="AA356" s="20"/>
      <c r="AB356" s="20">
        <v>0.81</v>
      </c>
      <c r="AC356" s="20"/>
      <c r="AD356" s="20"/>
      <c r="AE356" s="20"/>
      <c r="AF356" s="20"/>
      <c r="AG356" s="20"/>
      <c r="AH356" s="20"/>
      <c r="AI356" s="64"/>
    </row>
    <row r="357" spans="2:35" ht="43.5" customHeight="1" x14ac:dyDescent="0.25">
      <c r="B357" s="6">
        <v>107725</v>
      </c>
      <c r="C357" s="36" t="str">
        <f>IF(ISNA(VLOOKUP(FY17projects[[#This Row],[UPC]],public,2,FALSE)),IF(ISNA(VLOOKUP(FY17projects[[#This Row],[UPC]],data,2,FALSE)),"NOSYP","INSYP"),"PUBLIC")</f>
        <v>NOSYP</v>
      </c>
      <c r="D357" s="3" t="str">
        <f>IFERROR(IFERROR(VLOOKUP(FY17projects[[#This Row],[UPC]],public,2,FALSE),VLOOKUP(FY17projects[[#This Row],[UPC]],data,2,FALSE)),"N/A")</f>
        <v>N/A</v>
      </c>
      <c r="E357" s="18" t="str">
        <f>IFERROR(IFERROR(VLOOKUP(FY17projects[[#This Row],[UPC]],public,3,FALSE),VLOOKUP(FY17projects[[#This Row],[UPC]],data,3,FALSE)),"N/A")</f>
        <v>N/A</v>
      </c>
      <c r="F357" s="27" t="str">
        <f>IF(FY17projects[[#This Row],[SYIP]]="PUBLIC",HYPERLINK(CONCATENATE("http://syip.virginiadot.org/Pages/lineitemDetails.aspx?syp_scenario_id=",D357,"&amp;line_item_id=",E357),"SYIP Details"),IF(FY17projects[[#This Row],[SYIP]]="INSYP","N/A","N/A"))</f>
        <v>N/A</v>
      </c>
      <c r="G357" s="8" t="s">
        <v>1350</v>
      </c>
      <c r="H357" s="6" t="s">
        <v>1144</v>
      </c>
      <c r="I357" s="7" t="str">
        <f t="shared" si="10"/>
        <v>Veljibhai.Desai@VDOT.virginia.gov</v>
      </c>
      <c r="J357" s="8" t="s">
        <v>80</v>
      </c>
      <c r="K357" s="8" t="s">
        <v>1351</v>
      </c>
      <c r="L357" s="6" t="s">
        <v>1138</v>
      </c>
      <c r="M357" s="6" t="s">
        <v>1154</v>
      </c>
      <c r="N357" s="6"/>
      <c r="O357" s="8" t="s">
        <v>8</v>
      </c>
      <c r="P357" s="8"/>
      <c r="Q357" s="6" t="s">
        <v>11</v>
      </c>
      <c r="R357" s="6" t="s">
        <v>12</v>
      </c>
      <c r="S357" s="6" t="str">
        <f t="shared" si="11"/>
        <v>Secondary</v>
      </c>
      <c r="T357" s="8" t="s">
        <v>187</v>
      </c>
      <c r="U357" s="8" t="s">
        <v>187</v>
      </c>
      <c r="V357" s="6"/>
      <c r="W357" s="6" t="s">
        <v>15</v>
      </c>
      <c r="X357" s="6"/>
      <c r="Y357" s="6"/>
      <c r="Z357" s="6"/>
      <c r="AA357" s="6"/>
      <c r="AB357" s="6"/>
      <c r="AC357" s="6"/>
      <c r="AD357" s="6"/>
      <c r="AE357" s="6"/>
      <c r="AF357" s="6"/>
      <c r="AG357" s="6"/>
      <c r="AH357" s="6"/>
      <c r="AI357" s="64"/>
    </row>
    <row r="358" spans="2:35" ht="43.5" customHeight="1" x14ac:dyDescent="0.25">
      <c r="B358" s="6">
        <v>107724</v>
      </c>
      <c r="C358" s="36" t="str">
        <f>IF(ISNA(VLOOKUP(FY17projects[[#This Row],[UPC]],public,2,FALSE)),IF(ISNA(VLOOKUP(FY17projects[[#This Row],[UPC]],data,2,FALSE)),"NOSYP","INSYP"),"PUBLIC")</f>
        <v>NOSYP</v>
      </c>
      <c r="D358" s="3" t="str">
        <f>IFERROR(IFERROR(VLOOKUP(FY17projects[[#This Row],[UPC]],public,2,FALSE),VLOOKUP(FY17projects[[#This Row],[UPC]],data,2,FALSE)),"N/A")</f>
        <v>N/A</v>
      </c>
      <c r="E358" s="18" t="str">
        <f>IFERROR(IFERROR(VLOOKUP(FY17projects[[#This Row],[UPC]],public,3,FALSE),VLOOKUP(FY17projects[[#This Row],[UPC]],data,3,FALSE)),"N/A")</f>
        <v>N/A</v>
      </c>
      <c r="F358" s="27" t="str">
        <f>IF(FY17projects[[#This Row],[SYIP]]="PUBLIC",HYPERLINK(CONCATENATE("http://syip.virginiadot.org/Pages/lineitemDetails.aspx?syp_scenario_id=",D358,"&amp;line_item_id=",E358),"SYIP Details"),IF(FY17projects[[#This Row],[SYIP]]="INSYP","N/A","N/A"))</f>
        <v>N/A</v>
      </c>
      <c r="G358" s="8" t="s">
        <v>1352</v>
      </c>
      <c r="H358" s="6" t="s">
        <v>1144</v>
      </c>
      <c r="I358" s="7" t="str">
        <f t="shared" si="10"/>
        <v>Veljibhai.Desai@VDOT.virginia.gov</v>
      </c>
      <c r="J358" s="8" t="s">
        <v>80</v>
      </c>
      <c r="K358" s="8" t="s">
        <v>1353</v>
      </c>
      <c r="L358" s="6" t="s">
        <v>1138</v>
      </c>
      <c r="M358" s="6" t="s">
        <v>1154</v>
      </c>
      <c r="N358" s="6"/>
      <c r="O358" s="8" t="s">
        <v>1257</v>
      </c>
      <c r="P358" s="8" t="s">
        <v>1279</v>
      </c>
      <c r="Q358" s="6" t="s">
        <v>607</v>
      </c>
      <c r="R358" s="6" t="s">
        <v>24</v>
      </c>
      <c r="S358" s="6" t="str">
        <f t="shared" si="11"/>
        <v>Primary</v>
      </c>
      <c r="T358" s="8" t="s">
        <v>187</v>
      </c>
      <c r="U358" s="8" t="s">
        <v>187</v>
      </c>
      <c r="V358" s="6"/>
      <c r="W358" s="6" t="s">
        <v>15</v>
      </c>
      <c r="X358" s="6"/>
      <c r="Y358" s="6"/>
      <c r="Z358" s="6"/>
      <c r="AA358" s="6"/>
      <c r="AB358" s="6"/>
      <c r="AC358" s="6"/>
      <c r="AD358" s="6"/>
      <c r="AE358" s="6"/>
      <c r="AF358" s="6"/>
      <c r="AG358" s="6"/>
      <c r="AH358" s="6"/>
      <c r="AI358" s="64"/>
    </row>
    <row r="359" spans="2:35" ht="43.5" customHeight="1" x14ac:dyDescent="0.25">
      <c r="B359" s="6">
        <v>91475</v>
      </c>
      <c r="C359" s="36" t="str">
        <f>IF(ISNA(VLOOKUP(FY17projects[[#This Row],[UPC]],public,2,FALSE)),IF(ISNA(VLOOKUP(FY17projects[[#This Row],[UPC]],data,2,FALSE)),"NOSYP","INSYP"),"PUBLIC")</f>
        <v>INSYP</v>
      </c>
      <c r="D359" s="3">
        <f>IFERROR(IFERROR(VLOOKUP(FY17projects[[#This Row],[UPC]],public,2,FALSE),VLOOKUP(FY17projects[[#This Row],[UPC]],data,2,FALSE)),"N/A")</f>
        <v>222</v>
      </c>
      <c r="E359" s="18">
        <f>IFERROR(IFERROR(VLOOKUP(FY17projects[[#This Row],[UPC]],public,3,FALSE),VLOOKUP(FY17projects[[#This Row],[UPC]],data,3,FALSE)),"N/A")</f>
        <v>800808</v>
      </c>
      <c r="F359" s="27" t="str">
        <f>IF(FY17projects[[#This Row],[SYIP]]="PUBLIC",HYPERLINK(CONCATENATE("http://syip.virginiadot.org/Pages/lineitemDetails.aspx?syp_scenario_id=",D359,"&amp;line_item_id=",E359),"SYIP Details"),IF(FY17projects[[#This Row],[SYIP]]="INSYP","N/A","N/A"))</f>
        <v>N/A</v>
      </c>
      <c r="G359" s="8" t="s">
        <v>1354</v>
      </c>
      <c r="H359" s="6" t="s">
        <v>1135</v>
      </c>
      <c r="I359" s="7" t="str">
        <f t="shared" si="10"/>
        <v>Todd.Bolling@VDOT.virginia.gov</v>
      </c>
      <c r="J359" s="8" t="s">
        <v>80</v>
      </c>
      <c r="K359" s="8" t="s">
        <v>1355</v>
      </c>
      <c r="L359" s="6" t="s">
        <v>1138</v>
      </c>
      <c r="M359" s="6" t="s">
        <v>1137</v>
      </c>
      <c r="N359" s="6" t="s">
        <v>1140</v>
      </c>
      <c r="O359" s="8" t="s">
        <v>1246</v>
      </c>
      <c r="P359" s="8" t="s">
        <v>1139</v>
      </c>
      <c r="Q359" s="6" t="s">
        <v>90</v>
      </c>
      <c r="R359" s="6" t="s">
        <v>24</v>
      </c>
      <c r="S359" s="6" t="str">
        <f t="shared" si="11"/>
        <v>Primary</v>
      </c>
      <c r="T359" s="8" t="s">
        <v>187</v>
      </c>
      <c r="U359" s="8" t="s">
        <v>187</v>
      </c>
      <c r="V359" s="6"/>
      <c r="W359" s="6"/>
      <c r="X359" s="6"/>
      <c r="Y359" s="6"/>
      <c r="Z359" s="6"/>
      <c r="AA359" s="6"/>
      <c r="AB359" s="6"/>
      <c r="AC359" s="6"/>
      <c r="AD359" s="6"/>
      <c r="AE359" s="6"/>
      <c r="AF359" s="6"/>
      <c r="AG359" s="6"/>
      <c r="AH359" s="6"/>
      <c r="AI359" s="64"/>
    </row>
    <row r="360" spans="2:35" ht="72" customHeight="1" x14ac:dyDescent="0.25">
      <c r="B360" s="6">
        <v>108420</v>
      </c>
      <c r="C360" s="35" t="str">
        <f>IF(ISNA(VLOOKUP(FY17projects[[#This Row],[UPC]],public,2,FALSE)),IF(ISNA(VLOOKUP(FY17projects[[#This Row],[UPC]],data,2,FALSE)),"NOSYP","INSYP"),"PUBLIC")</f>
        <v>PUBLIC</v>
      </c>
      <c r="D360" s="3">
        <f>IFERROR(IFERROR(VLOOKUP(FY17projects[[#This Row],[UPC]],public,2,FALSE),VLOOKUP(FY17projects[[#This Row],[UPC]],data,2,FALSE)),"N/A")</f>
        <v>226</v>
      </c>
      <c r="E360" s="18">
        <f>IFERROR(IFERROR(VLOOKUP(FY17projects[[#This Row],[UPC]],public,3,FALSE),VLOOKUP(FY17projects[[#This Row],[UPC]],data,3,FALSE)),"N/A")</f>
        <v>1443959</v>
      </c>
      <c r="F360" s="27" t="str">
        <f>IF(FY17projects[[#This Row],[SYIP]]="PUBLIC",HYPERLINK(CONCATENATE("http://syip.virginiadot.org/Pages/lineitemDetails.aspx?syp_scenario_id=",D360,"&amp;line_item_id=",E360),"SYIP Details"),IF(FY17projects[[#This Row],[SYIP]]="INSYP","N/A","N/A"))</f>
        <v>SYIP Details</v>
      </c>
      <c r="G360" s="21" t="s">
        <v>1356</v>
      </c>
      <c r="H360" s="6" t="s">
        <v>1144</v>
      </c>
      <c r="I360" s="19" t="str">
        <f t="shared" si="10"/>
        <v>Veljibhai.Desai@VDOT.virginia.gov</v>
      </c>
      <c r="J360" s="21" t="s">
        <v>80</v>
      </c>
      <c r="K360" s="21" t="s">
        <v>1357</v>
      </c>
      <c r="L360" s="20" t="s">
        <v>1138</v>
      </c>
      <c r="M360" s="20" t="s">
        <v>1322</v>
      </c>
      <c r="N360" s="20" t="s">
        <v>1148</v>
      </c>
      <c r="O360" s="21" t="s">
        <v>8</v>
      </c>
      <c r="P360" s="21" t="s">
        <v>1323</v>
      </c>
      <c r="Q360" s="20" t="s">
        <v>312</v>
      </c>
      <c r="R360" s="6" t="s">
        <v>155</v>
      </c>
      <c r="S360" s="20" t="str">
        <f t="shared" si="11"/>
        <v>Urban</v>
      </c>
      <c r="T360" s="21" t="s">
        <v>187</v>
      </c>
      <c r="U360" s="21" t="s">
        <v>187</v>
      </c>
      <c r="V360" s="20"/>
      <c r="W360" s="6"/>
      <c r="X360" s="20"/>
      <c r="Y360" s="20"/>
      <c r="Z360" s="20"/>
      <c r="AA360" s="20"/>
      <c r="AB360" s="20"/>
      <c r="AC360" s="20"/>
      <c r="AD360" s="20"/>
      <c r="AE360" s="20"/>
      <c r="AF360" s="20"/>
      <c r="AG360" s="20"/>
      <c r="AH360" s="20"/>
      <c r="AI360" s="64"/>
    </row>
    <row r="361" spans="2:35" ht="57.75" customHeight="1" x14ac:dyDescent="0.25">
      <c r="B361" s="6">
        <v>107984</v>
      </c>
      <c r="C361" s="36" t="str">
        <f>IF(ISNA(VLOOKUP(FY17projects[[#This Row],[UPC]],public,2,FALSE)),IF(ISNA(VLOOKUP(FY17projects[[#This Row],[UPC]],data,2,FALSE)),"NOSYP","INSYP"),"PUBLIC")</f>
        <v>NOSYP</v>
      </c>
      <c r="D361" s="3" t="str">
        <f>IFERROR(IFERROR(VLOOKUP(FY17projects[[#This Row],[UPC]],public,2,FALSE),VLOOKUP(FY17projects[[#This Row],[UPC]],data,2,FALSE)),"N/A")</f>
        <v>N/A</v>
      </c>
      <c r="E361" s="18" t="str">
        <f>IFERROR(IFERROR(VLOOKUP(FY17projects[[#This Row],[UPC]],public,3,FALSE),VLOOKUP(FY17projects[[#This Row],[UPC]],data,3,FALSE)),"N/A")</f>
        <v>N/A</v>
      </c>
      <c r="F361" s="27" t="str">
        <f>IF(FY17projects[[#This Row],[SYIP]]="PUBLIC",HYPERLINK(CONCATENATE("http://syip.virginiadot.org/Pages/lineitemDetails.aspx?syp_scenario_id=",D361,"&amp;line_item_id=",E361),"SYIP Details"),IF(FY17projects[[#This Row],[SYIP]]="INSYP","N/A","N/A"))</f>
        <v>N/A</v>
      </c>
      <c r="G361" s="8" t="s">
        <v>1358</v>
      </c>
      <c r="H361" s="6" t="s">
        <v>1359</v>
      </c>
      <c r="I361" s="7" t="str">
        <f t="shared" si="10"/>
        <v>anthony.rago@VDOT.virginia.gov</v>
      </c>
      <c r="J361" s="8" t="s">
        <v>70</v>
      </c>
      <c r="K361" s="8" t="s">
        <v>1360</v>
      </c>
      <c r="L361" s="6" t="s">
        <v>1138</v>
      </c>
      <c r="M361" s="6" t="s">
        <v>1137</v>
      </c>
      <c r="N361" s="6" t="s">
        <v>1140</v>
      </c>
      <c r="O361" s="8" t="s">
        <v>8</v>
      </c>
      <c r="P361" s="8" t="s">
        <v>1139</v>
      </c>
      <c r="Q361" s="6" t="s">
        <v>90</v>
      </c>
      <c r="R361" s="6" t="s">
        <v>24</v>
      </c>
      <c r="S361" s="6" t="str">
        <f t="shared" si="11"/>
        <v>Primary</v>
      </c>
      <c r="T361" s="8" t="s">
        <v>1361</v>
      </c>
      <c r="U361" s="8" t="s">
        <v>1362</v>
      </c>
      <c r="V361" s="6">
        <v>0.04</v>
      </c>
      <c r="W361" s="6" t="s">
        <v>15</v>
      </c>
      <c r="X361" s="6"/>
      <c r="Y361" s="6"/>
      <c r="Z361" s="6"/>
      <c r="AA361" s="6"/>
      <c r="AB361" s="6"/>
      <c r="AC361" s="6"/>
      <c r="AD361" s="6"/>
      <c r="AE361" s="6"/>
      <c r="AF361" s="6"/>
      <c r="AG361" s="6"/>
      <c r="AH361" s="6"/>
      <c r="AI361" s="64"/>
    </row>
    <row r="362" spans="2:35" ht="29.25" customHeight="1" x14ac:dyDescent="0.25">
      <c r="B362" s="6">
        <v>107983</v>
      </c>
      <c r="C362" s="36" t="str">
        <f>IF(ISNA(VLOOKUP(FY17projects[[#This Row],[UPC]],public,2,FALSE)),IF(ISNA(VLOOKUP(FY17projects[[#This Row],[UPC]],data,2,FALSE)),"NOSYP","INSYP"),"PUBLIC")</f>
        <v>NOSYP</v>
      </c>
      <c r="D362" s="3" t="str">
        <f>IFERROR(IFERROR(VLOOKUP(FY17projects[[#This Row],[UPC]],public,2,FALSE),VLOOKUP(FY17projects[[#This Row],[UPC]],data,2,FALSE)),"N/A")</f>
        <v>N/A</v>
      </c>
      <c r="E362" s="18" t="str">
        <f>IFERROR(IFERROR(VLOOKUP(FY17projects[[#This Row],[UPC]],public,3,FALSE),VLOOKUP(FY17projects[[#This Row],[UPC]],data,3,FALSE)),"N/A")</f>
        <v>N/A</v>
      </c>
      <c r="F362" s="27" t="str">
        <f>IF(FY17projects[[#This Row],[SYIP]]="PUBLIC",HYPERLINK(CONCATENATE("http://syip.virginiadot.org/Pages/lineitemDetails.aspx?syp_scenario_id=",D362,"&amp;line_item_id=",E362),"SYIP Details"),IF(FY17projects[[#This Row],[SYIP]]="INSYP","N/A","N/A"))</f>
        <v>N/A</v>
      </c>
      <c r="G362" s="8" t="s">
        <v>1363</v>
      </c>
      <c r="H362" s="6" t="s">
        <v>1364</v>
      </c>
      <c r="I362" s="7" t="str">
        <f t="shared" si="10"/>
        <v>Sharon.White@VDOT.virginia.gov</v>
      </c>
      <c r="J362" s="8" t="s">
        <v>85</v>
      </c>
      <c r="K362" s="8" t="s">
        <v>1365</v>
      </c>
      <c r="L362" s="6" t="s">
        <v>1138</v>
      </c>
      <c r="M362" s="6" t="s">
        <v>1366</v>
      </c>
      <c r="N362" s="6" t="s">
        <v>1148</v>
      </c>
      <c r="O362" s="8" t="s">
        <v>8</v>
      </c>
      <c r="P362" s="8" t="s">
        <v>1367</v>
      </c>
      <c r="Q362" s="6" t="s">
        <v>11</v>
      </c>
      <c r="R362" s="6" t="s">
        <v>327</v>
      </c>
      <c r="S362" s="6" t="str">
        <f t="shared" si="11"/>
        <v>Enhancement</v>
      </c>
      <c r="T362" s="8"/>
      <c r="U362" s="8"/>
      <c r="V362" s="6"/>
      <c r="W362" s="6"/>
      <c r="X362" s="6">
        <v>0.63</v>
      </c>
      <c r="Y362" s="6"/>
      <c r="Z362" s="6"/>
      <c r="AA362" s="6"/>
      <c r="AB362" s="6"/>
      <c r="AC362" s="6"/>
      <c r="AD362" s="6"/>
      <c r="AE362" s="6"/>
      <c r="AF362" s="6"/>
      <c r="AG362" s="6"/>
      <c r="AH362" s="6"/>
      <c r="AI362" s="64"/>
    </row>
    <row r="363" spans="2:35" ht="29.25" customHeight="1" x14ac:dyDescent="0.25">
      <c r="B363" s="6">
        <v>107683</v>
      </c>
      <c r="C363" s="35" t="str">
        <f>IF(ISNA(VLOOKUP(FY17projects[[#This Row],[UPC]],public,2,FALSE)),IF(ISNA(VLOOKUP(FY17projects[[#This Row],[UPC]],data,2,FALSE)),"NOSYP","INSYP"),"PUBLIC")</f>
        <v>INSYP</v>
      </c>
      <c r="D363" s="3">
        <f>IFERROR(IFERROR(VLOOKUP(FY17projects[[#This Row],[UPC]],public,2,FALSE),VLOOKUP(FY17projects[[#This Row],[UPC]],data,2,FALSE)),"N/A")</f>
        <v>233</v>
      </c>
      <c r="E363" s="18">
        <f>IFERROR(IFERROR(VLOOKUP(FY17projects[[#This Row],[UPC]],public,3,FALSE),VLOOKUP(FY17projects[[#This Row],[UPC]],data,3,FALSE)),"N/A")</f>
        <v>1334176</v>
      </c>
      <c r="F363" s="27" t="str">
        <f>IF(FY17projects[[#This Row],[SYIP]]="PUBLIC",HYPERLINK(CONCATENATE("http://syip.virginiadot.org/Pages/lineitemDetails.aspx?syp_scenario_id=",D363,"&amp;line_item_id=",E363),"SYIP Details"),IF(FY17projects[[#This Row],[SYIP]]="INSYP","N/A","N/A"))</f>
        <v>N/A</v>
      </c>
      <c r="G363" s="21" t="s">
        <v>1368</v>
      </c>
      <c r="H363" s="6" t="s">
        <v>1215</v>
      </c>
      <c r="I363" s="19" t="str">
        <f t="shared" si="10"/>
        <v>Robert.Brown@VDOT.virginia.gov</v>
      </c>
      <c r="J363" s="21" t="s">
        <v>80</v>
      </c>
      <c r="K363" s="21" t="s">
        <v>1216</v>
      </c>
      <c r="L363" s="20" t="s">
        <v>1138</v>
      </c>
      <c r="M363" s="20" t="s">
        <v>1366</v>
      </c>
      <c r="N363" s="20" t="s">
        <v>1164</v>
      </c>
      <c r="O363" s="21" t="s">
        <v>8</v>
      </c>
      <c r="P363" s="21" t="s">
        <v>1367</v>
      </c>
      <c r="Q363" s="20" t="s">
        <v>11</v>
      </c>
      <c r="R363" s="6" t="s">
        <v>12</v>
      </c>
      <c r="S363" s="20" t="str">
        <f t="shared" si="11"/>
        <v>Secondary</v>
      </c>
      <c r="T363" s="21" t="s">
        <v>1369</v>
      </c>
      <c r="U363" s="21" t="s">
        <v>1370</v>
      </c>
      <c r="V363" s="20">
        <v>0.7</v>
      </c>
      <c r="W363" s="6" t="s">
        <v>15</v>
      </c>
      <c r="X363" s="20"/>
      <c r="Y363" s="20"/>
      <c r="Z363" s="20"/>
      <c r="AA363" s="20"/>
      <c r="AB363" s="20">
        <v>0.7</v>
      </c>
      <c r="AC363" s="20"/>
      <c r="AD363" s="20"/>
      <c r="AE363" s="20"/>
      <c r="AF363" s="20"/>
      <c r="AG363" s="20"/>
      <c r="AH363" s="20"/>
      <c r="AI363" s="64"/>
    </row>
    <row r="364" spans="2:35" ht="100.5" customHeight="1" x14ac:dyDescent="0.25">
      <c r="B364" s="6">
        <v>107017</v>
      </c>
      <c r="C364" s="36" t="str">
        <f>IF(ISNA(VLOOKUP(FY17projects[[#This Row],[UPC]],public,2,FALSE)),IF(ISNA(VLOOKUP(FY17projects[[#This Row],[UPC]],data,2,FALSE)),"NOSYP","INSYP"),"PUBLIC")</f>
        <v>INSYP</v>
      </c>
      <c r="D364" s="3">
        <f>IFERROR(IFERROR(VLOOKUP(FY17projects[[#This Row],[UPC]],public,2,FALSE),VLOOKUP(FY17projects[[#This Row],[UPC]],data,2,FALSE)),"N/A")</f>
        <v>226</v>
      </c>
      <c r="E364" s="18">
        <f>IFERROR(IFERROR(VLOOKUP(FY17projects[[#This Row],[UPC]],public,3,FALSE),VLOOKUP(FY17projects[[#This Row],[UPC]],data,3,FALSE)),"N/A")</f>
        <v>1410887</v>
      </c>
      <c r="F364" s="27" t="str">
        <f>IF(FY17projects[[#This Row],[SYIP]]="PUBLIC",HYPERLINK(CONCATENATE("http://syip.virginiadot.org/Pages/lineitemDetails.aspx?syp_scenario_id=",D364,"&amp;line_item_id=",E364),"SYIP Details"),IF(FY17projects[[#This Row],[SYIP]]="INSYP","N/A","N/A"))</f>
        <v>N/A</v>
      </c>
      <c r="G364" s="8" t="s">
        <v>1371</v>
      </c>
      <c r="H364" s="6" t="s">
        <v>1359</v>
      </c>
      <c r="I364" s="7" t="str">
        <f t="shared" si="10"/>
        <v>anthony.rago@VDOT.virginia.gov</v>
      </c>
      <c r="J364" s="8" t="s">
        <v>70</v>
      </c>
      <c r="K364" s="8" t="s">
        <v>1372</v>
      </c>
      <c r="L364" s="6" t="s">
        <v>1138</v>
      </c>
      <c r="M364" s="6" t="s">
        <v>1154</v>
      </c>
      <c r="N364" s="6"/>
      <c r="O364" s="8" t="s">
        <v>1257</v>
      </c>
      <c r="P364" s="8" t="s">
        <v>1175</v>
      </c>
      <c r="Q364" s="6" t="s">
        <v>90</v>
      </c>
      <c r="R364" s="6" t="s">
        <v>24</v>
      </c>
      <c r="S364" s="6" t="str">
        <f t="shared" si="11"/>
        <v>Primary</v>
      </c>
      <c r="T364" s="8" t="s">
        <v>187</v>
      </c>
      <c r="U364" s="8" t="s">
        <v>187</v>
      </c>
      <c r="V364" s="6"/>
      <c r="W364" s="6"/>
      <c r="X364" s="6"/>
      <c r="Y364" s="6"/>
      <c r="Z364" s="6"/>
      <c r="AA364" s="6"/>
      <c r="AB364" s="6"/>
      <c r="AC364" s="6"/>
      <c r="AD364" s="6"/>
      <c r="AE364" s="6"/>
      <c r="AF364" s="6"/>
      <c r="AG364" s="6"/>
      <c r="AH364" s="6"/>
      <c r="AI364" s="64"/>
    </row>
    <row r="365" spans="2:35" ht="29.25" customHeight="1" x14ac:dyDescent="0.25">
      <c r="B365" s="6">
        <v>108776</v>
      </c>
      <c r="C365" s="35" t="str">
        <f>IF(ISNA(VLOOKUP(FY17projects[[#This Row],[UPC]],public,2,FALSE)),IF(ISNA(VLOOKUP(FY17projects[[#This Row],[UPC]],data,2,FALSE)),"NOSYP","INSYP"),"PUBLIC")</f>
        <v>PUBLIC</v>
      </c>
      <c r="D365" s="3">
        <f>IFERROR(IFERROR(VLOOKUP(FY17projects[[#This Row],[UPC]],public,2,FALSE),VLOOKUP(FY17projects[[#This Row],[UPC]],data,2,FALSE)),"N/A")</f>
        <v>226</v>
      </c>
      <c r="E365" s="18">
        <f>IFERROR(IFERROR(VLOOKUP(FY17projects[[#This Row],[UPC]],public,3,FALSE),VLOOKUP(FY17projects[[#This Row],[UPC]],data,3,FALSE)),"N/A")</f>
        <v>1444157</v>
      </c>
      <c r="F365" s="27" t="str">
        <f>IF(FY17projects[[#This Row],[SYIP]]="PUBLIC",HYPERLINK(CONCATENATE("http://syip.virginiadot.org/Pages/lineitemDetails.aspx?syp_scenario_id=",D365,"&amp;line_item_id=",E365),"SYIP Details"),IF(FY17projects[[#This Row],[SYIP]]="INSYP","N/A","N/A"))</f>
        <v>SYIP Details</v>
      </c>
      <c r="G365" s="21" t="s">
        <v>1373</v>
      </c>
      <c r="H365" s="6" t="s">
        <v>1374</v>
      </c>
      <c r="I365" s="19" t="str">
        <f t="shared" si="10"/>
        <v>Kimberly.McMahan@VDOT.virginia.gov</v>
      </c>
      <c r="J365" s="21" t="s">
        <v>80</v>
      </c>
      <c r="K365" s="21" t="s">
        <v>1375</v>
      </c>
      <c r="L365" s="20" t="s">
        <v>1138</v>
      </c>
      <c r="M365" s="20" t="s">
        <v>1264</v>
      </c>
      <c r="N365" s="20" t="s">
        <v>1164</v>
      </c>
      <c r="O365" s="21" t="s">
        <v>1265</v>
      </c>
      <c r="P365" s="21" t="s">
        <v>1266</v>
      </c>
      <c r="Q365" s="20" t="s">
        <v>11</v>
      </c>
      <c r="R365" s="6" t="s">
        <v>12</v>
      </c>
      <c r="S365" s="20" t="str">
        <f t="shared" si="11"/>
        <v>Secondary</v>
      </c>
      <c r="T365" s="21" t="s">
        <v>1376</v>
      </c>
      <c r="U365" s="21" t="s">
        <v>1377</v>
      </c>
      <c r="V365" s="20">
        <v>0.92</v>
      </c>
      <c r="W365" s="6" t="s">
        <v>15</v>
      </c>
      <c r="X365" s="20"/>
      <c r="Y365" s="20"/>
      <c r="Z365" s="20"/>
      <c r="AA365" s="20"/>
      <c r="AB365" s="20"/>
      <c r="AC365" s="20"/>
      <c r="AD365" s="20"/>
      <c r="AE365" s="20"/>
      <c r="AF365" s="20"/>
      <c r="AG365" s="20"/>
      <c r="AH365" s="20"/>
      <c r="AI365" s="64"/>
    </row>
    <row r="366" spans="2:35" ht="72" customHeight="1" x14ac:dyDescent="0.25">
      <c r="B366" s="3">
        <v>109791</v>
      </c>
      <c r="C366" s="35" t="str">
        <f>IF(ISNA(VLOOKUP(FY17projects[[#This Row],[UPC]],public,2,FALSE)),IF(ISNA(VLOOKUP(FY17projects[[#This Row],[UPC]],data,2,FALSE)),"NOSYP","INSYP"),"PUBLIC")</f>
        <v>PUBLIC</v>
      </c>
      <c r="D366" s="3">
        <f>IFERROR(IFERROR(VLOOKUP(FY17projects[[#This Row],[UPC]],public,2,FALSE),VLOOKUP(FY17projects[[#This Row],[UPC]],data,2,FALSE)),"N/A")</f>
        <v>233</v>
      </c>
      <c r="E366" s="18">
        <f>IFERROR(IFERROR(VLOOKUP(FY17projects[[#This Row],[UPC]],public,3,FALSE),VLOOKUP(FY17projects[[#This Row],[UPC]],data,3,FALSE)),"N/A")</f>
        <v>1443465</v>
      </c>
      <c r="F366" s="27" t="str">
        <f>IF(FY17projects[[#This Row],[SYIP]]="PUBLIC",HYPERLINK(CONCATENATE("http://syip.virginiadot.org/Pages/lineitemDetails.aspx?syp_scenario_id=",D366,"&amp;line_item_id=",E366),"SYIP Details"),IF(FY17projects[[#This Row],[SYIP]]="INSYP","N/A","N/A"))</f>
        <v>SYIP Details</v>
      </c>
      <c r="G366" s="17" t="s">
        <v>1378</v>
      </c>
      <c r="H366" s="3" t="s">
        <v>1379</v>
      </c>
      <c r="I366" s="16" t="str">
        <f t="shared" si="10"/>
        <v>Craig.Manges@VDOT.virginia.gov</v>
      </c>
      <c r="J366" s="17" t="s">
        <v>70</v>
      </c>
      <c r="K366" s="17" t="s">
        <v>1380</v>
      </c>
      <c r="L366" s="18" t="s">
        <v>1138</v>
      </c>
      <c r="M366" s="18" t="s">
        <v>1381</v>
      </c>
      <c r="N366" s="18" t="s">
        <v>1148</v>
      </c>
      <c r="O366" s="17" t="s">
        <v>8</v>
      </c>
      <c r="P366" s="17" t="s">
        <v>1382</v>
      </c>
      <c r="Q366" s="18" t="s">
        <v>90</v>
      </c>
      <c r="R366" s="3" t="s">
        <v>24</v>
      </c>
      <c r="S366" s="18" t="str">
        <f t="shared" si="11"/>
        <v>Primary</v>
      </c>
      <c r="T366" s="17" t="s">
        <v>1383</v>
      </c>
      <c r="U366" s="17" t="s">
        <v>1384</v>
      </c>
      <c r="V366" s="18">
        <v>0.25</v>
      </c>
      <c r="W366" s="3" t="s">
        <v>15</v>
      </c>
      <c r="X366" s="18"/>
      <c r="Y366" s="18"/>
      <c r="Z366" s="18"/>
      <c r="AA366" s="18"/>
      <c r="AB366" s="18"/>
      <c r="AC366" s="18"/>
      <c r="AD366" s="18"/>
      <c r="AE366" s="18"/>
      <c r="AF366" s="18"/>
      <c r="AG366" s="18"/>
      <c r="AH366" s="18"/>
      <c r="AI366" s="64"/>
    </row>
    <row r="367" spans="2:35" ht="15" customHeight="1" x14ac:dyDescent="0.25">
      <c r="B367" s="6">
        <v>108428</v>
      </c>
      <c r="C367" s="36" t="str">
        <f>IF(ISNA(VLOOKUP(FY17projects[[#This Row],[UPC]],public,2,FALSE)),IF(ISNA(VLOOKUP(FY17projects[[#This Row],[UPC]],data,2,FALSE)),"NOSYP","INSYP"),"PUBLIC")</f>
        <v>NOSYP</v>
      </c>
      <c r="D367" s="3" t="str">
        <f>IFERROR(IFERROR(VLOOKUP(FY17projects[[#This Row],[UPC]],public,2,FALSE),VLOOKUP(FY17projects[[#This Row],[UPC]],data,2,FALSE)),"N/A")</f>
        <v>N/A</v>
      </c>
      <c r="E367" s="18" t="str">
        <f>IFERROR(IFERROR(VLOOKUP(FY17projects[[#This Row],[UPC]],public,3,FALSE),VLOOKUP(FY17projects[[#This Row],[UPC]],data,3,FALSE)),"N/A")</f>
        <v>N/A</v>
      </c>
      <c r="F367" s="27" t="str">
        <f>IF(FY17projects[[#This Row],[SYIP]]="PUBLIC",HYPERLINK(CONCATENATE("http://syip.virginiadot.org/Pages/lineitemDetails.aspx?syp_scenario_id=",D367,"&amp;line_item_id=",E367),"SYIP Details"),IF(FY17projects[[#This Row],[SYIP]]="INSYP","N/A","N/A"))</f>
        <v>N/A</v>
      </c>
      <c r="G367" s="8" t="s">
        <v>1385</v>
      </c>
      <c r="H367" s="6" t="s">
        <v>1386</v>
      </c>
      <c r="I367" s="7" t="str">
        <f t="shared" si="10"/>
        <v>Michael.Gleasman@VDOT.virginia.gov</v>
      </c>
      <c r="J367" s="8" t="s">
        <v>80</v>
      </c>
      <c r="K367" s="8" t="s">
        <v>1387</v>
      </c>
      <c r="L367" s="6" t="s">
        <v>1389</v>
      </c>
      <c r="M367" s="6" t="s">
        <v>1388</v>
      </c>
      <c r="N367" s="6" t="s">
        <v>1392</v>
      </c>
      <c r="O367" s="8" t="s">
        <v>1390</v>
      </c>
      <c r="P367" s="8" t="s">
        <v>1391</v>
      </c>
      <c r="Q367" s="6" t="s">
        <v>272</v>
      </c>
      <c r="R367" s="6" t="s">
        <v>12</v>
      </c>
      <c r="S367" s="6" t="str">
        <f t="shared" si="11"/>
        <v>Secondary</v>
      </c>
      <c r="T367" s="8" t="s">
        <v>74</v>
      </c>
      <c r="U367" s="8" t="s">
        <v>74</v>
      </c>
      <c r="V367" s="6"/>
      <c r="W367" s="6"/>
      <c r="X367" s="6"/>
      <c r="Y367" s="6"/>
      <c r="Z367" s="6"/>
      <c r="AA367" s="6"/>
      <c r="AB367" s="6"/>
      <c r="AC367" s="6" t="s">
        <v>1545</v>
      </c>
      <c r="AD367" s="6"/>
      <c r="AE367" s="6"/>
      <c r="AF367" s="6"/>
      <c r="AG367" s="6" t="s">
        <v>52</v>
      </c>
      <c r="AH367" s="6"/>
      <c r="AI367" s="64"/>
    </row>
    <row r="368" spans="2:35" ht="15" customHeight="1" x14ac:dyDescent="0.25">
      <c r="B368" s="6">
        <v>108429</v>
      </c>
      <c r="C368" s="36" t="str">
        <f>IF(ISNA(VLOOKUP(FY17projects[[#This Row],[UPC]],public,2,FALSE)),IF(ISNA(VLOOKUP(FY17projects[[#This Row],[UPC]],data,2,FALSE)),"NOSYP","INSYP"),"PUBLIC")</f>
        <v>NOSYP</v>
      </c>
      <c r="D368" s="3" t="str">
        <f>IFERROR(IFERROR(VLOOKUP(FY17projects[[#This Row],[UPC]],public,2,FALSE),VLOOKUP(FY17projects[[#This Row],[UPC]],data,2,FALSE)),"N/A")</f>
        <v>N/A</v>
      </c>
      <c r="E368" s="18" t="str">
        <f>IFERROR(IFERROR(VLOOKUP(FY17projects[[#This Row],[UPC]],public,3,FALSE),VLOOKUP(FY17projects[[#This Row],[UPC]],data,3,FALSE)),"N/A")</f>
        <v>N/A</v>
      </c>
      <c r="F368" s="27" t="str">
        <f>IF(FY17projects[[#This Row],[SYIP]]="PUBLIC",HYPERLINK(CONCATENATE("http://syip.virginiadot.org/Pages/lineitemDetails.aspx?syp_scenario_id=",D368,"&amp;line_item_id=",E368),"SYIP Details"),IF(FY17projects[[#This Row],[SYIP]]="INSYP","N/A","N/A"))</f>
        <v>N/A</v>
      </c>
      <c r="G368" s="8" t="s">
        <v>1393</v>
      </c>
      <c r="H368" s="6" t="s">
        <v>1394</v>
      </c>
      <c r="I368" s="7" t="str">
        <f t="shared" si="10"/>
        <v>Mehrdad.Naderi@VDOT.virginia.gov</v>
      </c>
      <c r="J368" s="8" t="s">
        <v>80</v>
      </c>
      <c r="K368" s="8" t="s">
        <v>1395</v>
      </c>
      <c r="L368" s="6" t="s">
        <v>1389</v>
      </c>
      <c r="M368" s="6" t="s">
        <v>1396</v>
      </c>
      <c r="N368" s="6" t="s">
        <v>1399</v>
      </c>
      <c r="O368" s="8" t="s">
        <v>1397</v>
      </c>
      <c r="P368" s="8" t="s">
        <v>1398</v>
      </c>
      <c r="Q368" s="6" t="s">
        <v>272</v>
      </c>
      <c r="R368" s="6" t="s">
        <v>12</v>
      </c>
      <c r="S368" s="6" t="str">
        <f t="shared" si="11"/>
        <v>Secondary</v>
      </c>
      <c r="T368" s="8" t="s">
        <v>74</v>
      </c>
      <c r="U368" s="8" t="s">
        <v>74</v>
      </c>
      <c r="V368" s="6"/>
      <c r="W368" s="6"/>
      <c r="X368" s="6"/>
      <c r="Y368" s="6"/>
      <c r="Z368" s="6"/>
      <c r="AA368" s="6"/>
      <c r="AB368" s="6"/>
      <c r="AC368" s="6"/>
      <c r="AD368" s="6"/>
      <c r="AE368" s="6"/>
      <c r="AF368" s="6"/>
      <c r="AG368" s="6"/>
      <c r="AH368" s="6"/>
      <c r="AI368" s="64"/>
    </row>
    <row r="369" spans="2:35" ht="29.25" customHeight="1" x14ac:dyDescent="0.25">
      <c r="B369" s="6">
        <v>110467</v>
      </c>
      <c r="C369" s="36" t="str">
        <f>IF(ISNA(VLOOKUP(FY17projects[[#This Row],[UPC]],public,2,FALSE)),IF(ISNA(VLOOKUP(FY17projects[[#This Row],[UPC]],data,2,FALSE)),"NOSYP","INSYP"),"PUBLIC")</f>
        <v>NOSYP</v>
      </c>
      <c r="D369" s="3" t="str">
        <f>IFERROR(IFERROR(VLOOKUP(FY17projects[[#This Row],[UPC]],public,2,FALSE),VLOOKUP(FY17projects[[#This Row],[UPC]],data,2,FALSE)),"N/A")</f>
        <v>N/A</v>
      </c>
      <c r="E369" s="18" t="str">
        <f>IFERROR(IFERROR(VLOOKUP(FY17projects[[#This Row],[UPC]],public,3,FALSE),VLOOKUP(FY17projects[[#This Row],[UPC]],data,3,FALSE)),"N/A")</f>
        <v>N/A</v>
      </c>
      <c r="F369" s="27" t="str">
        <f>IF(FY17projects[[#This Row],[SYIP]]="PUBLIC",HYPERLINK(CONCATENATE("http://syip.virginiadot.org/Pages/lineitemDetails.aspx?syp_scenario_id=",D369,"&amp;line_item_id=",E369),"SYIP Details"),IF(FY17projects[[#This Row],[SYIP]]="INSYP","N/A","N/A"))</f>
        <v>N/A</v>
      </c>
      <c r="G369" s="8" t="s">
        <v>1400</v>
      </c>
      <c r="H369" s="6" t="s">
        <v>1401</v>
      </c>
      <c r="I369" s="7" t="str">
        <f t="shared" si="10"/>
        <v>Brian.Morrison@VDOT.virginia.gov</v>
      </c>
      <c r="J369" s="8" t="s">
        <v>4</v>
      </c>
      <c r="K369" s="8" t="s">
        <v>1402</v>
      </c>
      <c r="L369" s="6" t="s">
        <v>1389</v>
      </c>
      <c r="M369" s="6" t="s">
        <v>1396</v>
      </c>
      <c r="N369" s="6" t="s">
        <v>1399</v>
      </c>
      <c r="O369" s="8" t="s">
        <v>1397</v>
      </c>
      <c r="P369" s="8" t="s">
        <v>1398</v>
      </c>
      <c r="Q369" s="6" t="s">
        <v>162</v>
      </c>
      <c r="R369" s="6" t="s">
        <v>83</v>
      </c>
      <c r="S369" s="6" t="str">
        <f t="shared" si="11"/>
        <v>Interstate</v>
      </c>
      <c r="T369" s="8" t="s">
        <v>1403</v>
      </c>
      <c r="U369" s="8" t="s">
        <v>1404</v>
      </c>
      <c r="V369" s="6"/>
      <c r="W369" s="6"/>
      <c r="X369" s="6"/>
      <c r="Y369" s="6"/>
      <c r="Z369" s="6"/>
      <c r="AA369" s="6"/>
      <c r="AB369" s="6"/>
      <c r="AC369" s="6"/>
      <c r="AD369" s="6"/>
      <c r="AE369" s="6"/>
      <c r="AF369" s="6"/>
      <c r="AG369" s="6"/>
      <c r="AH369" s="6"/>
      <c r="AI369" s="64"/>
    </row>
    <row r="370" spans="2:35" ht="29.25" customHeight="1" x14ac:dyDescent="0.25">
      <c r="B370" s="6">
        <v>99180</v>
      </c>
      <c r="C370" s="35" t="str">
        <f>IF(ISNA(VLOOKUP(FY17projects[[#This Row],[UPC]],public,2,FALSE)),IF(ISNA(VLOOKUP(FY17projects[[#This Row],[UPC]],data,2,FALSE)),"NOSYP","INSYP"),"PUBLIC")</f>
        <v>INSYP</v>
      </c>
      <c r="D370" s="3">
        <f>IFERROR(IFERROR(VLOOKUP(FY17projects[[#This Row],[UPC]],public,2,FALSE),VLOOKUP(FY17projects[[#This Row],[UPC]],data,2,FALSE)),"N/A")</f>
        <v>236</v>
      </c>
      <c r="E370" s="18">
        <f>IFERROR(IFERROR(VLOOKUP(FY17projects[[#This Row],[UPC]],public,3,FALSE),VLOOKUP(FY17projects[[#This Row],[UPC]],data,3,FALSE)),"N/A")</f>
        <v>1048088</v>
      </c>
      <c r="F370" s="27" t="str">
        <f>IF(FY17projects[[#This Row],[SYIP]]="PUBLIC",HYPERLINK(CONCATENATE("http://syip.virginiadot.org/Pages/lineitemDetails.aspx?syp_scenario_id=",D370,"&amp;line_item_id=",E370),"SYIP Details"),IF(FY17projects[[#This Row],[SYIP]]="INSYP","N/A","N/A"))</f>
        <v>N/A</v>
      </c>
      <c r="G370" s="21" t="s">
        <v>1405</v>
      </c>
      <c r="H370" s="6" t="s">
        <v>1406</v>
      </c>
      <c r="I370" s="19" t="str">
        <f t="shared" si="10"/>
        <v>John.Flemming@VDOT.virginia.gov</v>
      </c>
      <c r="J370" s="21" t="s">
        <v>70</v>
      </c>
      <c r="K370" s="21" t="s">
        <v>1407</v>
      </c>
      <c r="L370" s="20" t="s">
        <v>1389</v>
      </c>
      <c r="M370" s="20" t="s">
        <v>1408</v>
      </c>
      <c r="N370" s="20" t="s">
        <v>1411</v>
      </c>
      <c r="O370" s="21" t="s">
        <v>1409</v>
      </c>
      <c r="P370" s="21" t="s">
        <v>1410</v>
      </c>
      <c r="Q370" s="20" t="s">
        <v>272</v>
      </c>
      <c r="R370" s="6" t="s">
        <v>12</v>
      </c>
      <c r="S370" s="20" t="str">
        <f t="shared" si="11"/>
        <v>Secondary</v>
      </c>
      <c r="T370" s="21" t="s">
        <v>74</v>
      </c>
      <c r="U370" s="21" t="s">
        <v>1412</v>
      </c>
      <c r="V370" s="20"/>
      <c r="W370" s="6"/>
      <c r="X370" s="20"/>
      <c r="Y370" s="20"/>
      <c r="Z370" s="20"/>
      <c r="AA370" s="20"/>
      <c r="AB370" s="20"/>
      <c r="AC370" s="20" t="s">
        <v>1413</v>
      </c>
      <c r="AD370" s="20"/>
      <c r="AE370" s="20"/>
      <c r="AF370" s="20"/>
      <c r="AG370" s="20" t="s">
        <v>52</v>
      </c>
      <c r="AH370" s="20"/>
      <c r="AI370" s="64"/>
    </row>
    <row r="371" spans="2:35" ht="15" customHeight="1" x14ac:dyDescent="0.25">
      <c r="B371" s="6">
        <v>106134</v>
      </c>
      <c r="C371" s="35" t="str">
        <f>IF(ISNA(VLOOKUP(FY17projects[[#This Row],[UPC]],public,2,FALSE)),IF(ISNA(VLOOKUP(FY17projects[[#This Row],[UPC]],data,2,FALSE)),"NOSYP","INSYP"),"PUBLIC")</f>
        <v>PUBLIC</v>
      </c>
      <c r="D371" s="3">
        <f>IFERROR(IFERROR(VLOOKUP(FY17projects[[#This Row],[UPC]],public,2,FALSE),VLOOKUP(FY17projects[[#This Row],[UPC]],data,2,FALSE)),"N/A")</f>
        <v>222</v>
      </c>
      <c r="E371" s="18">
        <f>IFERROR(IFERROR(VLOOKUP(FY17projects[[#This Row],[UPC]],public,3,FALSE),VLOOKUP(FY17projects[[#This Row],[UPC]],data,3,FALSE)),"N/A")</f>
        <v>1335028</v>
      </c>
      <c r="F371" s="27" t="str">
        <f>IF(FY17projects[[#This Row],[SYIP]]="PUBLIC",HYPERLINK(CONCATENATE("http://syip.virginiadot.org/Pages/lineitemDetails.aspx?syp_scenario_id=",D371,"&amp;line_item_id=",E371),"SYIP Details"),IF(FY17projects[[#This Row],[SYIP]]="INSYP","N/A","N/A"))</f>
        <v>SYIP Details</v>
      </c>
      <c r="G371" s="21" t="s">
        <v>1414</v>
      </c>
      <c r="H371" s="6" t="s">
        <v>1415</v>
      </c>
      <c r="I371" s="19" t="str">
        <f t="shared" si="10"/>
        <v>Yingwu.Fang@VDOT.virginia.gov</v>
      </c>
      <c r="J371" s="21" t="s">
        <v>85</v>
      </c>
      <c r="K371" s="21" t="s">
        <v>1416</v>
      </c>
      <c r="L371" s="20" t="s">
        <v>1389</v>
      </c>
      <c r="M371" s="20" t="s">
        <v>1396</v>
      </c>
      <c r="N371" s="20" t="s">
        <v>1399</v>
      </c>
      <c r="O371" s="21" t="s">
        <v>1397</v>
      </c>
      <c r="P371" s="21" t="s">
        <v>1398</v>
      </c>
      <c r="Q371" s="20" t="s">
        <v>154</v>
      </c>
      <c r="R371" s="6" t="s">
        <v>327</v>
      </c>
      <c r="S371" s="20" t="str">
        <f t="shared" si="11"/>
        <v>Enhancement</v>
      </c>
      <c r="T371" s="21" t="s">
        <v>1417</v>
      </c>
      <c r="U371" s="21" t="s">
        <v>1418</v>
      </c>
      <c r="V371" s="20"/>
      <c r="W371" s="6"/>
      <c r="X371" s="20"/>
      <c r="Y371" s="20">
        <v>9.6000000000000002E-2</v>
      </c>
      <c r="Z371" s="20"/>
      <c r="AA371" s="20"/>
      <c r="AB371" s="20"/>
      <c r="AC371" s="20"/>
      <c r="AD371" s="20"/>
      <c r="AE371" s="20"/>
      <c r="AF371" s="20"/>
      <c r="AG371" s="20" t="s">
        <v>52</v>
      </c>
      <c r="AH371" s="20"/>
      <c r="AI371" s="64"/>
    </row>
    <row r="372" spans="2:35" ht="15" customHeight="1" x14ac:dyDescent="0.25">
      <c r="B372" s="6">
        <v>108427</v>
      </c>
      <c r="C372" s="36" t="str">
        <f>IF(ISNA(VLOOKUP(FY17projects[[#This Row],[UPC]],public,2,FALSE)),IF(ISNA(VLOOKUP(FY17projects[[#This Row],[UPC]],data,2,FALSE)),"NOSYP","INSYP"),"PUBLIC")</f>
        <v>NOSYP</v>
      </c>
      <c r="D372" s="3" t="str">
        <f>IFERROR(IFERROR(VLOOKUP(FY17projects[[#This Row],[UPC]],public,2,FALSE),VLOOKUP(FY17projects[[#This Row],[UPC]],data,2,FALSE)),"N/A")</f>
        <v>N/A</v>
      </c>
      <c r="E372" s="18" t="str">
        <f>IFERROR(IFERROR(VLOOKUP(FY17projects[[#This Row],[UPC]],public,3,FALSE),VLOOKUP(FY17projects[[#This Row],[UPC]],data,3,FALSE)),"N/A")</f>
        <v>N/A</v>
      </c>
      <c r="F372" s="27" t="str">
        <f>IF(FY17projects[[#This Row],[SYIP]]="PUBLIC",HYPERLINK(CONCATENATE("http://syip.virginiadot.org/Pages/lineitemDetails.aspx?syp_scenario_id=",D372,"&amp;line_item_id=",E372),"SYIP Details"),IF(FY17projects[[#This Row],[SYIP]]="INSYP","N/A","N/A"))</f>
        <v>N/A</v>
      </c>
      <c r="G372" s="8" t="s">
        <v>1419</v>
      </c>
      <c r="H372" s="6" t="s">
        <v>1420</v>
      </c>
      <c r="I372" s="7" t="str">
        <f t="shared" si="10"/>
        <v>Charles.Harvey@VDOT.virginia.gov</v>
      </c>
      <c r="J372" s="8" t="s">
        <v>80</v>
      </c>
      <c r="K372" s="8" t="s">
        <v>1421</v>
      </c>
      <c r="L372" s="6" t="s">
        <v>1389</v>
      </c>
      <c r="M372" s="6" t="s">
        <v>1408</v>
      </c>
      <c r="N372" s="6" t="s">
        <v>1411</v>
      </c>
      <c r="O372" s="8" t="s">
        <v>1409</v>
      </c>
      <c r="P372" s="8" t="s">
        <v>1410</v>
      </c>
      <c r="Q372" s="6" t="s">
        <v>272</v>
      </c>
      <c r="R372" s="6" t="s">
        <v>12</v>
      </c>
      <c r="S372" s="6" t="str">
        <f t="shared" si="11"/>
        <v>Secondary</v>
      </c>
      <c r="T372" s="8" t="s">
        <v>74</v>
      </c>
      <c r="U372" s="8" t="s">
        <v>74</v>
      </c>
      <c r="V372" s="6"/>
      <c r="W372" s="6"/>
      <c r="X372" s="6"/>
      <c r="Y372" s="6"/>
      <c r="Z372" s="6"/>
      <c r="AA372" s="6"/>
      <c r="AB372" s="6"/>
      <c r="AC372" s="6"/>
      <c r="AD372" s="6"/>
      <c r="AE372" s="6"/>
      <c r="AF372" s="6"/>
      <c r="AG372" s="6"/>
      <c r="AH372" s="6"/>
      <c r="AI372" s="64"/>
    </row>
    <row r="373" spans="2:35" ht="72" customHeight="1" x14ac:dyDescent="0.25">
      <c r="B373" s="6">
        <v>105299</v>
      </c>
      <c r="C373" s="35" t="str">
        <f>IF(ISNA(VLOOKUP(FY17projects[[#This Row],[UPC]],public,2,FALSE)),IF(ISNA(VLOOKUP(FY17projects[[#This Row],[UPC]],data,2,FALSE)),"NOSYP","INSYP"),"PUBLIC")</f>
        <v>PUBLIC</v>
      </c>
      <c r="D373" s="3">
        <f>IFERROR(IFERROR(VLOOKUP(FY17projects[[#This Row],[UPC]],public,2,FALSE),VLOOKUP(FY17projects[[#This Row],[UPC]],data,2,FALSE)),"N/A")</f>
        <v>222</v>
      </c>
      <c r="E373" s="18">
        <f>IFERROR(IFERROR(VLOOKUP(FY17projects[[#This Row],[UPC]],public,3,FALSE),VLOOKUP(FY17projects[[#This Row],[UPC]],data,3,FALSE)),"N/A")</f>
        <v>1302877</v>
      </c>
      <c r="F373" s="27" t="str">
        <f>IF(FY17projects[[#This Row],[SYIP]]="PUBLIC",HYPERLINK(CONCATENATE("http://syip.virginiadot.org/Pages/lineitemDetails.aspx?syp_scenario_id=",D373,"&amp;line_item_id=",E373),"SYIP Details"),IF(FY17projects[[#This Row],[SYIP]]="INSYP","N/A","N/A"))</f>
        <v>SYIP Details</v>
      </c>
      <c r="G373" s="21" t="s">
        <v>1422</v>
      </c>
      <c r="H373" s="6" t="s">
        <v>1423</v>
      </c>
      <c r="I373" s="19" t="str">
        <f t="shared" si="10"/>
        <v>Ed.Del-Rio@VDOT.virginia.gov</v>
      </c>
      <c r="J373" s="21" t="s">
        <v>85</v>
      </c>
      <c r="K373" s="21" t="s">
        <v>1424</v>
      </c>
      <c r="L373" s="20" t="s">
        <v>1389</v>
      </c>
      <c r="M373" s="20" t="s">
        <v>1425</v>
      </c>
      <c r="N373" s="20" t="s">
        <v>1411</v>
      </c>
      <c r="O373" s="21" t="s">
        <v>1410</v>
      </c>
      <c r="P373" s="21" t="s">
        <v>1410</v>
      </c>
      <c r="Q373" s="20" t="s">
        <v>73</v>
      </c>
      <c r="R373" s="6" t="s">
        <v>327</v>
      </c>
      <c r="S373" s="20" t="str">
        <f t="shared" si="11"/>
        <v>Enhancement</v>
      </c>
      <c r="T373" s="21" t="s">
        <v>1426</v>
      </c>
      <c r="U373" s="21" t="s">
        <v>1427</v>
      </c>
      <c r="V373" s="20"/>
      <c r="W373" s="6"/>
      <c r="X373" s="20">
        <v>1.43</v>
      </c>
      <c r="Y373" s="20"/>
      <c r="Z373" s="20"/>
      <c r="AA373" s="20"/>
      <c r="AB373" s="20"/>
      <c r="AC373" s="20"/>
      <c r="AD373" s="20"/>
      <c r="AE373" s="20" t="s">
        <v>1428</v>
      </c>
      <c r="AF373" s="20"/>
      <c r="AG373" s="20" t="s">
        <v>52</v>
      </c>
      <c r="AH373" s="20"/>
      <c r="AI373" s="64"/>
    </row>
    <row r="374" spans="2:35" ht="86.25" customHeight="1" x14ac:dyDescent="0.25">
      <c r="B374" s="6">
        <v>104058</v>
      </c>
      <c r="C374" s="36" t="str">
        <f>IF(ISNA(VLOOKUP(FY17projects[[#This Row],[UPC]],public,2,FALSE)),IF(ISNA(VLOOKUP(FY17projects[[#This Row],[UPC]],data,2,FALSE)),"NOSYP","INSYP"),"PUBLIC")</f>
        <v>NOSYP</v>
      </c>
      <c r="D374" s="3" t="str">
        <f>IFERROR(IFERROR(VLOOKUP(FY17projects[[#This Row],[UPC]],public,2,FALSE),VLOOKUP(FY17projects[[#This Row],[UPC]],data,2,FALSE)),"N/A")</f>
        <v>N/A</v>
      </c>
      <c r="E374" s="18" t="str">
        <f>IFERROR(IFERROR(VLOOKUP(FY17projects[[#This Row],[UPC]],public,3,FALSE),VLOOKUP(FY17projects[[#This Row],[UPC]],data,3,FALSE)),"N/A")</f>
        <v>N/A</v>
      </c>
      <c r="F374" s="27" t="str">
        <f>IF(FY17projects[[#This Row],[SYIP]]="PUBLIC",HYPERLINK(CONCATENATE("http://syip.virginiadot.org/Pages/lineitemDetails.aspx?syp_scenario_id=",D374,"&amp;line_item_id=",E374),"SYIP Details"),IF(FY17projects[[#This Row],[SYIP]]="INSYP","N/A","N/A"))</f>
        <v>N/A</v>
      </c>
      <c r="G374" s="8" t="s">
        <v>1429</v>
      </c>
      <c r="H374" s="6" t="s">
        <v>1430</v>
      </c>
      <c r="I374" s="7" t="str">
        <f t="shared" si="10"/>
        <v>Anwar.Ansari@VDOT.virginia.gov</v>
      </c>
      <c r="J374" s="8" t="s">
        <v>70</v>
      </c>
      <c r="K374" s="8" t="s">
        <v>1431</v>
      </c>
      <c r="L374" s="6" t="s">
        <v>1389</v>
      </c>
      <c r="M374" s="6" t="s">
        <v>1432</v>
      </c>
      <c r="N374" s="6"/>
      <c r="O374" s="8" t="s">
        <v>1433</v>
      </c>
      <c r="P374" s="8" t="s">
        <v>1410</v>
      </c>
      <c r="Q374" s="6" t="s">
        <v>162</v>
      </c>
      <c r="R374" s="6" t="s">
        <v>52</v>
      </c>
      <c r="S374" s="6" t="str">
        <f t="shared" si="11"/>
        <v>Miscellaneous</v>
      </c>
      <c r="T374" s="8" t="s">
        <v>74</v>
      </c>
      <c r="U374" s="8" t="s">
        <v>74</v>
      </c>
      <c r="V374" s="6"/>
      <c r="W374" s="6"/>
      <c r="X374" s="6"/>
      <c r="Y374" s="6"/>
      <c r="Z374" s="6"/>
      <c r="AA374" s="6"/>
      <c r="AB374" s="6"/>
      <c r="AC374" s="6"/>
      <c r="AD374" s="6"/>
      <c r="AE374" s="6"/>
      <c r="AF374" s="6"/>
      <c r="AG374" s="6"/>
      <c r="AH374" s="6"/>
      <c r="AI374" s="64"/>
    </row>
    <row r="375" spans="2:35" ht="43.5" customHeight="1" x14ac:dyDescent="0.25">
      <c r="B375" s="6">
        <v>90725</v>
      </c>
      <c r="C375" s="35" t="str">
        <f>IF(ISNA(VLOOKUP(FY17projects[[#This Row],[UPC]],public,2,FALSE)),IF(ISNA(VLOOKUP(FY17projects[[#This Row],[UPC]],data,2,FALSE)),"NOSYP","INSYP"),"PUBLIC")</f>
        <v>PUBLIC</v>
      </c>
      <c r="D375" s="3">
        <f>IFERROR(IFERROR(VLOOKUP(FY17projects[[#This Row],[UPC]],public,2,FALSE),VLOOKUP(FY17projects[[#This Row],[UPC]],data,2,FALSE)),"N/A")</f>
        <v>226</v>
      </c>
      <c r="E375" s="18">
        <f>IFERROR(IFERROR(VLOOKUP(FY17projects[[#This Row],[UPC]],public,3,FALSE),VLOOKUP(FY17projects[[#This Row],[UPC]],data,3,FALSE)),"N/A")</f>
        <v>626239</v>
      </c>
      <c r="F375" s="27" t="str">
        <f>IF(FY17projects[[#This Row],[SYIP]]="PUBLIC",HYPERLINK(CONCATENATE("http://syip.virginiadot.org/Pages/lineitemDetails.aspx?syp_scenario_id=",D375,"&amp;line_item_id=",E375),"SYIP Details"),IF(FY17projects[[#This Row],[SYIP]]="INSYP","N/A","N/A"))</f>
        <v>SYIP Details</v>
      </c>
      <c r="G375" s="21" t="s">
        <v>1434</v>
      </c>
      <c r="H375" s="6" t="s">
        <v>1386</v>
      </c>
      <c r="I375" s="19" t="str">
        <f t="shared" si="10"/>
        <v>Michael.Gleasman@VDOT.virginia.gov</v>
      </c>
      <c r="J375" s="21" t="s">
        <v>1435</v>
      </c>
      <c r="K375" s="21" t="s">
        <v>1436</v>
      </c>
      <c r="L375" s="20" t="s">
        <v>1389</v>
      </c>
      <c r="M375" s="20" t="s">
        <v>1388</v>
      </c>
      <c r="N375" s="20" t="s">
        <v>1392</v>
      </c>
      <c r="O375" s="21" t="s">
        <v>1390</v>
      </c>
      <c r="P375" s="21" t="s">
        <v>1391</v>
      </c>
      <c r="Q375" s="20" t="s">
        <v>11</v>
      </c>
      <c r="R375" s="6" t="s">
        <v>12</v>
      </c>
      <c r="S375" s="20" t="str">
        <f t="shared" si="11"/>
        <v>Secondary</v>
      </c>
      <c r="T375" s="21" t="s">
        <v>1434</v>
      </c>
      <c r="U375" s="21" t="s">
        <v>1437</v>
      </c>
      <c r="V375" s="20">
        <v>1.35</v>
      </c>
      <c r="W375" s="6" t="s">
        <v>15</v>
      </c>
      <c r="X375" s="20"/>
      <c r="Y375" s="20"/>
      <c r="Z375" s="20"/>
      <c r="AA375" s="20">
        <v>1.212</v>
      </c>
      <c r="AB375" s="20"/>
      <c r="AC375" s="20"/>
      <c r="AD375" s="20"/>
      <c r="AE375" s="20"/>
      <c r="AF375" s="20"/>
      <c r="AG375" s="20" t="s">
        <v>52</v>
      </c>
      <c r="AH375" s="20"/>
      <c r="AI375" s="64"/>
    </row>
    <row r="376" spans="2:35" ht="43.5" customHeight="1" x14ac:dyDescent="0.25">
      <c r="B376" s="6">
        <v>108414</v>
      </c>
      <c r="C376" s="35" t="str">
        <f>IF(ISNA(VLOOKUP(FY17projects[[#This Row],[UPC]],public,2,FALSE)),IF(ISNA(VLOOKUP(FY17projects[[#This Row],[UPC]],data,2,FALSE)),"NOSYP","INSYP"),"PUBLIC")</f>
        <v>PUBLIC</v>
      </c>
      <c r="D376" s="3">
        <f>IFERROR(IFERROR(VLOOKUP(FY17projects[[#This Row],[UPC]],public,2,FALSE),VLOOKUP(FY17projects[[#This Row],[UPC]],data,2,FALSE)),"N/A")</f>
        <v>226</v>
      </c>
      <c r="E376" s="18">
        <f>IFERROR(IFERROR(VLOOKUP(FY17projects[[#This Row],[UPC]],public,3,FALSE),VLOOKUP(FY17projects[[#This Row],[UPC]],data,3,FALSE)),"N/A")</f>
        <v>1435799</v>
      </c>
      <c r="F376" s="27" t="str">
        <f>IF(FY17projects[[#This Row],[SYIP]]="PUBLIC",HYPERLINK(CONCATENATE("http://syip.virginiadot.org/Pages/lineitemDetails.aspx?syp_scenario_id=",D376,"&amp;line_item_id=",E376),"SYIP Details"),IF(FY17projects[[#This Row],[SYIP]]="INSYP","N/A","N/A"))</f>
        <v>SYIP Details</v>
      </c>
      <c r="G376" s="21" t="s">
        <v>1438</v>
      </c>
      <c r="H376" s="6" t="s">
        <v>1439</v>
      </c>
      <c r="I376" s="19" t="str">
        <f t="shared" si="10"/>
        <v>Ebo.Duker@VDOT.virginia.gov</v>
      </c>
      <c r="J376" s="21" t="s">
        <v>70</v>
      </c>
      <c r="K376" s="21" t="s">
        <v>1440</v>
      </c>
      <c r="L376" s="20" t="s">
        <v>1389</v>
      </c>
      <c r="M376" s="20" t="s">
        <v>1432</v>
      </c>
      <c r="N376" s="20"/>
      <c r="O376" s="21" t="s">
        <v>1433</v>
      </c>
      <c r="P376" s="21"/>
      <c r="Q376" s="20" t="s">
        <v>548</v>
      </c>
      <c r="R376" s="6" t="s">
        <v>52</v>
      </c>
      <c r="S376" s="20" t="str">
        <f t="shared" si="11"/>
        <v>Miscellaneous</v>
      </c>
      <c r="T376" s="21" t="s">
        <v>74</v>
      </c>
      <c r="U376" s="21" t="s">
        <v>74</v>
      </c>
      <c r="V376" s="20">
        <v>0</v>
      </c>
      <c r="W376" s="6" t="s">
        <v>15</v>
      </c>
      <c r="X376" s="20"/>
      <c r="Y376" s="20"/>
      <c r="Z376" s="20"/>
      <c r="AA376" s="20"/>
      <c r="AB376" s="20"/>
      <c r="AC376" s="20"/>
      <c r="AD376" s="20"/>
      <c r="AE376" s="20"/>
      <c r="AF376" s="20"/>
      <c r="AG376" s="20"/>
      <c r="AH376" s="20"/>
      <c r="AI376" s="64"/>
    </row>
    <row r="377" spans="2:35" ht="100.5" customHeight="1" x14ac:dyDescent="0.25">
      <c r="B377" s="6">
        <v>98753</v>
      </c>
      <c r="C377" s="35" t="str">
        <f>IF(ISNA(VLOOKUP(FY17projects[[#This Row],[UPC]],public,2,FALSE)),IF(ISNA(VLOOKUP(FY17projects[[#This Row],[UPC]],data,2,FALSE)),"NOSYP","INSYP"),"PUBLIC")</f>
        <v>PUBLIC</v>
      </c>
      <c r="D377" s="3">
        <f>IFERROR(IFERROR(VLOOKUP(FY17projects[[#This Row],[UPC]],public,2,FALSE),VLOOKUP(FY17projects[[#This Row],[UPC]],data,2,FALSE)),"N/A")</f>
        <v>226</v>
      </c>
      <c r="E377" s="18">
        <f>IFERROR(IFERROR(VLOOKUP(FY17projects[[#This Row],[UPC]],public,3,FALSE),VLOOKUP(FY17projects[[#This Row],[UPC]],data,3,FALSE)),"N/A")</f>
        <v>1070947</v>
      </c>
      <c r="F377" s="27" t="str">
        <f>IF(FY17projects[[#This Row],[SYIP]]="PUBLIC",HYPERLINK(CONCATENATE("http://syip.virginiadot.org/Pages/lineitemDetails.aspx?syp_scenario_id=",D377,"&amp;line_item_id=",E377),"SYIP Details"),IF(FY17projects[[#This Row],[SYIP]]="INSYP","N/A","N/A"))</f>
        <v>SYIP Details</v>
      </c>
      <c r="G377" s="21" t="s">
        <v>1441</v>
      </c>
      <c r="H377" s="6" t="s">
        <v>1406</v>
      </c>
      <c r="I377" s="19" t="str">
        <f t="shared" si="10"/>
        <v>John.Flemming@VDOT.virginia.gov</v>
      </c>
      <c r="J377" s="21" t="s">
        <v>70</v>
      </c>
      <c r="K377" s="21" t="s">
        <v>1442</v>
      </c>
      <c r="L377" s="20" t="s">
        <v>1389</v>
      </c>
      <c r="M377" s="20" t="s">
        <v>1408</v>
      </c>
      <c r="N377" s="20" t="s">
        <v>1411</v>
      </c>
      <c r="O377" s="21" t="s">
        <v>1409</v>
      </c>
      <c r="P377" s="21" t="s">
        <v>1410</v>
      </c>
      <c r="Q377" s="20" t="s">
        <v>548</v>
      </c>
      <c r="R377" s="6" t="s">
        <v>24</v>
      </c>
      <c r="S377" s="20" t="str">
        <f t="shared" si="11"/>
        <v>Primary</v>
      </c>
      <c r="T377" s="21" t="s">
        <v>1443</v>
      </c>
      <c r="U377" s="21" t="s">
        <v>1444</v>
      </c>
      <c r="V377" s="20">
        <v>0</v>
      </c>
      <c r="W377" s="6" t="s">
        <v>15</v>
      </c>
      <c r="X377" s="20"/>
      <c r="Y377" s="20">
        <v>0.12</v>
      </c>
      <c r="Z377" s="20"/>
      <c r="AA377" s="20"/>
      <c r="AB377" s="20"/>
      <c r="AC377" s="20" t="s">
        <v>2911</v>
      </c>
      <c r="AD377" s="20"/>
      <c r="AE377" s="20" t="s">
        <v>2900</v>
      </c>
      <c r="AF377" s="20"/>
      <c r="AG377" s="20" t="s">
        <v>52</v>
      </c>
      <c r="AH377" s="20"/>
      <c r="AI377" s="64"/>
    </row>
    <row r="378" spans="2:35" ht="86.25" customHeight="1" x14ac:dyDescent="0.25">
      <c r="B378" s="6">
        <v>105372</v>
      </c>
      <c r="C378" s="35" t="str">
        <f>IF(ISNA(VLOOKUP(FY17projects[[#This Row],[UPC]],public,2,FALSE)),IF(ISNA(VLOOKUP(FY17projects[[#This Row],[UPC]],data,2,FALSE)),"NOSYP","INSYP"),"PUBLIC")</f>
        <v>PUBLIC</v>
      </c>
      <c r="D378" s="3">
        <f>IFERROR(IFERROR(VLOOKUP(FY17projects[[#This Row],[UPC]],public,2,FALSE),VLOOKUP(FY17projects[[#This Row],[UPC]],data,2,FALSE)),"N/A")</f>
        <v>226</v>
      </c>
      <c r="E378" s="18">
        <f>IFERROR(IFERROR(VLOOKUP(FY17projects[[#This Row],[UPC]],public,3,FALSE),VLOOKUP(FY17projects[[#This Row],[UPC]],data,3,FALSE)),"N/A")</f>
        <v>1302919</v>
      </c>
      <c r="F378" s="27" t="str">
        <f>IF(FY17projects[[#This Row],[SYIP]]="PUBLIC",HYPERLINK(CONCATENATE("http://syip.virginiadot.org/Pages/lineitemDetails.aspx?syp_scenario_id=",D378,"&amp;line_item_id=",E378),"SYIP Details"),IF(FY17projects[[#This Row],[SYIP]]="INSYP","N/A","N/A"))</f>
        <v>SYIP Details</v>
      </c>
      <c r="G378" s="21" t="s">
        <v>1445</v>
      </c>
      <c r="H378" s="6" t="s">
        <v>1446</v>
      </c>
      <c r="I378" s="19" t="str">
        <f t="shared" si="10"/>
        <v>Amytang.Mcelwain@VDOT.virginia.gov</v>
      </c>
      <c r="J378" s="21" t="s">
        <v>279</v>
      </c>
      <c r="K378" s="21" t="s">
        <v>1447</v>
      </c>
      <c r="L378" s="20" t="s">
        <v>1389</v>
      </c>
      <c r="M378" s="20" t="s">
        <v>1448</v>
      </c>
      <c r="N378" s="20"/>
      <c r="O378" s="21" t="s">
        <v>1449</v>
      </c>
      <c r="P378" s="21"/>
      <c r="Q378" s="20" t="s">
        <v>162</v>
      </c>
      <c r="R378" s="6" t="s">
        <v>83</v>
      </c>
      <c r="S378" s="20" t="str">
        <f t="shared" si="11"/>
        <v>Interstate</v>
      </c>
      <c r="T378" s="21"/>
      <c r="U378" s="21" t="s">
        <v>74</v>
      </c>
      <c r="V378" s="20">
        <v>55.85</v>
      </c>
      <c r="W378" s="6" t="s">
        <v>15</v>
      </c>
      <c r="X378" s="20"/>
      <c r="Y378" s="20"/>
      <c r="Z378" s="20"/>
      <c r="AA378" s="20"/>
      <c r="AB378" s="20"/>
      <c r="AC378" s="20"/>
      <c r="AD378" s="20"/>
      <c r="AE378" s="20"/>
      <c r="AF378" s="20"/>
      <c r="AG378" s="20"/>
      <c r="AH378" s="20"/>
      <c r="AI378" s="64"/>
    </row>
    <row r="379" spans="2:35" ht="29.25" customHeight="1" x14ac:dyDescent="0.25">
      <c r="B379" s="6">
        <v>102437</v>
      </c>
      <c r="C379" s="35" t="str">
        <f>IF(ISNA(VLOOKUP(FY17projects[[#This Row],[UPC]],public,2,FALSE)),IF(ISNA(VLOOKUP(FY17projects[[#This Row],[UPC]],data,2,FALSE)),"NOSYP","INSYP"),"PUBLIC")</f>
        <v>PUBLIC</v>
      </c>
      <c r="D379" s="3">
        <f>IFERROR(IFERROR(VLOOKUP(FY17projects[[#This Row],[UPC]],public,2,FALSE),VLOOKUP(FY17projects[[#This Row],[UPC]],data,2,FALSE)),"N/A")</f>
        <v>226</v>
      </c>
      <c r="E379" s="18">
        <f>IFERROR(IFERROR(VLOOKUP(FY17projects[[#This Row],[UPC]],public,3,FALSE),VLOOKUP(FY17projects[[#This Row],[UPC]],data,3,FALSE)),"N/A")</f>
        <v>1179801</v>
      </c>
      <c r="F379" s="27" t="str">
        <f>IF(FY17projects[[#This Row],[SYIP]]="PUBLIC",HYPERLINK(CONCATENATE("http://syip.virginiadot.org/Pages/lineitemDetails.aspx?syp_scenario_id=",D379,"&amp;line_item_id=",E379),"SYIP Details"),IF(FY17projects[[#This Row],[SYIP]]="INSYP","N/A","N/A"))</f>
        <v>SYIP Details</v>
      </c>
      <c r="G379" s="21" t="s">
        <v>1450</v>
      </c>
      <c r="H379" s="6" t="s">
        <v>1451</v>
      </c>
      <c r="I379" s="19" t="str">
        <f t="shared" si="10"/>
        <v>MD.Rahman@VDOT.virginia.gov</v>
      </c>
      <c r="J379" s="21" t="s">
        <v>543</v>
      </c>
      <c r="K379" s="21" t="s">
        <v>1452</v>
      </c>
      <c r="L379" s="20" t="s">
        <v>1389</v>
      </c>
      <c r="M379" s="20" t="s">
        <v>1453</v>
      </c>
      <c r="N379" s="20" t="s">
        <v>1411</v>
      </c>
      <c r="O379" s="21" t="s">
        <v>1454</v>
      </c>
      <c r="P379" s="21" t="s">
        <v>1454</v>
      </c>
      <c r="Q379" s="20" t="s">
        <v>162</v>
      </c>
      <c r="R379" s="6" t="s">
        <v>83</v>
      </c>
      <c r="S379" s="20" t="str">
        <f t="shared" si="11"/>
        <v>Interstate</v>
      </c>
      <c r="T379" s="21" t="s">
        <v>1455</v>
      </c>
      <c r="U379" s="21" t="s">
        <v>1456</v>
      </c>
      <c r="V379" s="20">
        <v>0.625</v>
      </c>
      <c r="W379" s="6" t="s">
        <v>15</v>
      </c>
      <c r="X379" s="20"/>
      <c r="Y379" s="20"/>
      <c r="Z379" s="20"/>
      <c r="AA379" s="20"/>
      <c r="AB379" s="20"/>
      <c r="AC379" s="20"/>
      <c r="AD379" s="20"/>
      <c r="AE379" s="20" t="s">
        <v>1458</v>
      </c>
      <c r="AF379" s="20"/>
      <c r="AG379" s="20" t="s">
        <v>52</v>
      </c>
      <c r="AH379" s="20"/>
      <c r="AI379" s="64"/>
    </row>
    <row r="380" spans="2:35" ht="29.25" customHeight="1" x14ac:dyDescent="0.25">
      <c r="B380" s="6">
        <v>96261</v>
      </c>
      <c r="C380" s="35" t="str">
        <f>IF(ISNA(VLOOKUP(FY17projects[[#This Row],[UPC]],public,2,FALSE)),IF(ISNA(VLOOKUP(FY17projects[[#This Row],[UPC]],data,2,FALSE)),"NOSYP","INSYP"),"PUBLIC")</f>
        <v>PUBLIC</v>
      </c>
      <c r="D380" s="3">
        <f>IFERROR(IFERROR(VLOOKUP(FY17projects[[#This Row],[UPC]],public,2,FALSE),VLOOKUP(FY17projects[[#This Row],[UPC]],data,2,FALSE)),"N/A")</f>
        <v>226</v>
      </c>
      <c r="E380" s="18">
        <f>IFERROR(IFERROR(VLOOKUP(FY17projects[[#This Row],[UPC]],public,3,FALSE),VLOOKUP(FY17projects[[#This Row],[UPC]],data,3,FALSE)),"N/A")</f>
        <v>1059148</v>
      </c>
      <c r="F380" s="27" t="str">
        <f>IF(FY17projects[[#This Row],[SYIP]]="PUBLIC",HYPERLINK(CONCATENATE("http://syip.virginiadot.org/Pages/lineitemDetails.aspx?syp_scenario_id=",D380,"&amp;line_item_id=",E380),"SYIP Details"),IF(FY17projects[[#This Row],[SYIP]]="INSYP","N/A","N/A"))</f>
        <v>SYIP Details</v>
      </c>
      <c r="G380" s="21" t="s">
        <v>1459</v>
      </c>
      <c r="H380" s="6" t="s">
        <v>1451</v>
      </c>
      <c r="I380" s="19" t="str">
        <f t="shared" si="10"/>
        <v>MD.Rahman@VDOT.virginia.gov</v>
      </c>
      <c r="J380" s="21" t="s">
        <v>1460</v>
      </c>
      <c r="K380" s="21" t="s">
        <v>1461</v>
      </c>
      <c r="L380" s="20" t="s">
        <v>1389</v>
      </c>
      <c r="M380" s="20" t="s">
        <v>1453</v>
      </c>
      <c r="N380" s="20" t="s">
        <v>1411</v>
      </c>
      <c r="O380" s="21" t="s">
        <v>1454</v>
      </c>
      <c r="P380" s="21" t="s">
        <v>1454</v>
      </c>
      <c r="Q380" s="20" t="s">
        <v>162</v>
      </c>
      <c r="R380" s="6" t="s">
        <v>83</v>
      </c>
      <c r="S380" s="20" t="str">
        <f t="shared" si="11"/>
        <v>Interstate</v>
      </c>
      <c r="T380" s="21"/>
      <c r="U380" s="21" t="s">
        <v>1457</v>
      </c>
      <c r="V380" s="20">
        <v>0.70799999999999996</v>
      </c>
      <c r="W380" s="6" t="s">
        <v>15</v>
      </c>
      <c r="X380" s="20"/>
      <c r="Y380" s="20"/>
      <c r="Z380" s="20"/>
      <c r="AA380" s="20"/>
      <c r="AB380" s="20"/>
      <c r="AC380" s="20"/>
      <c r="AD380" s="20"/>
      <c r="AE380" s="20" t="s">
        <v>1462</v>
      </c>
      <c r="AF380" s="20"/>
      <c r="AG380" s="20" t="s">
        <v>52</v>
      </c>
      <c r="AH380" s="20"/>
      <c r="AI380" s="64"/>
    </row>
    <row r="381" spans="2:35" ht="43.5" customHeight="1" x14ac:dyDescent="0.25">
      <c r="B381" s="6">
        <v>100410</v>
      </c>
      <c r="C381" s="35" t="str">
        <f>IF(ISNA(VLOOKUP(FY17projects[[#This Row],[UPC]],public,2,FALSE)),IF(ISNA(VLOOKUP(FY17projects[[#This Row],[UPC]],data,2,FALSE)),"NOSYP","INSYP"),"PUBLIC")</f>
        <v>PUBLIC</v>
      </c>
      <c r="D381" s="3">
        <f>IFERROR(IFERROR(VLOOKUP(FY17projects[[#This Row],[UPC]],public,2,FALSE),VLOOKUP(FY17projects[[#This Row],[UPC]],data,2,FALSE)),"N/A")</f>
        <v>226</v>
      </c>
      <c r="E381" s="18">
        <f>IFERROR(IFERROR(VLOOKUP(FY17projects[[#This Row],[UPC]],public,3,FALSE),VLOOKUP(FY17projects[[#This Row],[UPC]],data,3,FALSE)),"N/A")</f>
        <v>1059263</v>
      </c>
      <c r="F381" s="27" t="str">
        <f>IF(FY17projects[[#This Row],[SYIP]]="PUBLIC",HYPERLINK(CONCATENATE("http://syip.virginiadot.org/Pages/lineitemDetails.aspx?syp_scenario_id=",D381,"&amp;line_item_id=",E381),"SYIP Details"),IF(FY17projects[[#This Row],[SYIP]]="INSYP","N/A","N/A"))</f>
        <v>SYIP Details</v>
      </c>
      <c r="G381" s="21" t="s">
        <v>1463</v>
      </c>
      <c r="H381" s="6" t="s">
        <v>1423</v>
      </c>
      <c r="I381" s="19" t="str">
        <f t="shared" si="10"/>
        <v>Ed.Del-Rio@VDOT.virginia.gov</v>
      </c>
      <c r="J381" s="21" t="s">
        <v>85</v>
      </c>
      <c r="K381" s="21" t="s">
        <v>1464</v>
      </c>
      <c r="L381" s="20" t="s">
        <v>1389</v>
      </c>
      <c r="M381" s="20" t="s">
        <v>1425</v>
      </c>
      <c r="N381" s="20" t="s">
        <v>1411</v>
      </c>
      <c r="O381" s="21" t="s">
        <v>1410</v>
      </c>
      <c r="P381" s="21" t="s">
        <v>1410</v>
      </c>
      <c r="Q381" s="20" t="s">
        <v>154</v>
      </c>
      <c r="R381" s="6" t="s">
        <v>155</v>
      </c>
      <c r="S381" s="20" t="str">
        <f t="shared" si="11"/>
        <v>Urban</v>
      </c>
      <c r="T381" s="21" t="s">
        <v>1465</v>
      </c>
      <c r="U381" s="21" t="s">
        <v>1466</v>
      </c>
      <c r="V381" s="20"/>
      <c r="W381" s="6"/>
      <c r="X381" s="20"/>
      <c r="Y381" s="20">
        <v>0.04</v>
      </c>
      <c r="Z381" s="20"/>
      <c r="AA381" s="20"/>
      <c r="AB381" s="20"/>
      <c r="AC381" s="20" t="s">
        <v>1467</v>
      </c>
      <c r="AD381" s="20"/>
      <c r="AE381" s="20"/>
      <c r="AF381" s="20"/>
      <c r="AG381" s="20" t="s">
        <v>52</v>
      </c>
      <c r="AH381" s="20"/>
      <c r="AI381" s="64"/>
    </row>
    <row r="382" spans="2:35" ht="29.25" customHeight="1" x14ac:dyDescent="0.25">
      <c r="B382" s="6">
        <v>100427</v>
      </c>
      <c r="C382" s="35" t="str">
        <f>IF(ISNA(VLOOKUP(FY17projects[[#This Row],[UPC]],public,2,FALSE)),IF(ISNA(VLOOKUP(FY17projects[[#This Row],[UPC]],data,2,FALSE)),"NOSYP","INSYP"),"PUBLIC")</f>
        <v>PUBLIC</v>
      </c>
      <c r="D382" s="3">
        <f>IFERROR(IFERROR(VLOOKUP(FY17projects[[#This Row],[UPC]],public,2,FALSE),VLOOKUP(FY17projects[[#This Row],[UPC]],data,2,FALSE)),"N/A")</f>
        <v>226</v>
      </c>
      <c r="E382" s="18">
        <f>IFERROR(IFERROR(VLOOKUP(FY17projects[[#This Row],[UPC]],public,3,FALSE),VLOOKUP(FY17projects[[#This Row],[UPC]],data,3,FALSE)),"N/A")</f>
        <v>1059306</v>
      </c>
      <c r="F382" s="27" t="str">
        <f>IF(FY17projects[[#This Row],[SYIP]]="PUBLIC",HYPERLINK(CONCATENATE("http://syip.virginiadot.org/Pages/lineitemDetails.aspx?syp_scenario_id=",D382,"&amp;line_item_id=",E382),"SYIP Details"),IF(FY17projects[[#This Row],[SYIP]]="INSYP","N/A","N/A"))</f>
        <v>SYIP Details</v>
      </c>
      <c r="G382" s="21" t="s">
        <v>1468</v>
      </c>
      <c r="H382" s="6" t="s">
        <v>1423</v>
      </c>
      <c r="I382" s="19" t="str">
        <f t="shared" si="10"/>
        <v>Ed.Del-Rio@VDOT.virginia.gov</v>
      </c>
      <c r="J382" s="21" t="s">
        <v>543</v>
      </c>
      <c r="K382" s="21" t="s">
        <v>1469</v>
      </c>
      <c r="L382" s="20" t="s">
        <v>1389</v>
      </c>
      <c r="M382" s="20" t="s">
        <v>1396</v>
      </c>
      <c r="N382" s="20" t="s">
        <v>1399</v>
      </c>
      <c r="O382" s="21" t="s">
        <v>1397</v>
      </c>
      <c r="P382" s="21" t="s">
        <v>1398</v>
      </c>
      <c r="Q382" s="20" t="s">
        <v>312</v>
      </c>
      <c r="R382" s="6" t="s">
        <v>12</v>
      </c>
      <c r="S382" s="20" t="str">
        <f t="shared" si="11"/>
        <v>Secondary</v>
      </c>
      <c r="T382" s="21" t="s">
        <v>1470</v>
      </c>
      <c r="U382" s="21" t="s">
        <v>1471</v>
      </c>
      <c r="V382" s="20">
        <v>1.6</v>
      </c>
      <c r="W382" s="6" t="s">
        <v>15</v>
      </c>
      <c r="X382" s="20">
        <v>1.6</v>
      </c>
      <c r="Y382" s="20">
        <v>1.6</v>
      </c>
      <c r="Z382" s="20"/>
      <c r="AA382" s="20"/>
      <c r="AB382" s="20"/>
      <c r="AC382" s="20" t="s">
        <v>2896</v>
      </c>
      <c r="AD382" s="20"/>
      <c r="AE382" s="20"/>
      <c r="AF382" s="20"/>
      <c r="AG382" s="20" t="s">
        <v>52</v>
      </c>
      <c r="AH382" s="20"/>
      <c r="AI382" s="64"/>
    </row>
    <row r="383" spans="2:35" ht="29.25" customHeight="1" x14ac:dyDescent="0.25">
      <c r="B383" s="6">
        <v>106343</v>
      </c>
      <c r="C383" s="35" t="str">
        <f>IF(ISNA(VLOOKUP(FY17projects[[#This Row],[UPC]],public,2,FALSE)),IF(ISNA(VLOOKUP(FY17projects[[#This Row],[UPC]],data,2,FALSE)),"NOSYP","INSYP"),"PUBLIC")</f>
        <v>PUBLIC</v>
      </c>
      <c r="D383" s="3">
        <f>IFERROR(IFERROR(VLOOKUP(FY17projects[[#This Row],[UPC]],public,2,FALSE),VLOOKUP(FY17projects[[#This Row],[UPC]],data,2,FALSE)),"N/A")</f>
        <v>226</v>
      </c>
      <c r="E383" s="18">
        <f>IFERROR(IFERROR(VLOOKUP(FY17projects[[#This Row],[UPC]],public,3,FALSE),VLOOKUP(FY17projects[[#This Row],[UPC]],data,3,FALSE)),"N/A")</f>
        <v>1365738</v>
      </c>
      <c r="F383" s="27" t="str">
        <f>IF(FY17projects[[#This Row],[SYIP]]="PUBLIC",HYPERLINK(CONCATENATE("http://syip.virginiadot.org/Pages/lineitemDetails.aspx?syp_scenario_id=",D383,"&amp;line_item_id=",E383),"SYIP Details"),IF(FY17projects[[#This Row],[SYIP]]="INSYP","N/A","N/A"))</f>
        <v>SYIP Details</v>
      </c>
      <c r="G383" s="21" t="s">
        <v>948</v>
      </c>
      <c r="H383" s="6" t="s">
        <v>1420</v>
      </c>
      <c r="I383" s="19" t="str">
        <f t="shared" si="10"/>
        <v>Charles.Harvey@VDOT.virginia.gov</v>
      </c>
      <c r="J383" s="21" t="s">
        <v>85</v>
      </c>
      <c r="K383" s="21" t="s">
        <v>1472</v>
      </c>
      <c r="L383" s="20" t="s">
        <v>1389</v>
      </c>
      <c r="M383" s="20" t="s">
        <v>1432</v>
      </c>
      <c r="N383" s="20"/>
      <c r="O383" s="21" t="s">
        <v>1433</v>
      </c>
      <c r="P383" s="21"/>
      <c r="Q383" s="20" t="s">
        <v>154</v>
      </c>
      <c r="R383" s="6" t="s">
        <v>24</v>
      </c>
      <c r="S383" s="20" t="str">
        <f t="shared" si="11"/>
        <v>Primary</v>
      </c>
      <c r="T383" s="21"/>
      <c r="U383" s="21" t="s">
        <v>87</v>
      </c>
      <c r="V383" s="20"/>
      <c r="W383" s="6"/>
      <c r="X383" s="20"/>
      <c r="Y383" s="20"/>
      <c r="Z383" s="20"/>
      <c r="AA383" s="20"/>
      <c r="AB383" s="20"/>
      <c r="AC383" s="20" t="s">
        <v>1473</v>
      </c>
      <c r="AD383" s="20"/>
      <c r="AE383" s="20"/>
      <c r="AF383" s="20"/>
      <c r="AG383" s="20" t="s">
        <v>52</v>
      </c>
      <c r="AH383" s="20"/>
      <c r="AI383" s="64"/>
    </row>
    <row r="384" spans="2:35" ht="29.25" customHeight="1" x14ac:dyDescent="0.25">
      <c r="B384" s="6">
        <v>106345</v>
      </c>
      <c r="C384" s="35" t="str">
        <f>IF(ISNA(VLOOKUP(FY17projects[[#This Row],[UPC]],public,2,FALSE)),IF(ISNA(VLOOKUP(FY17projects[[#This Row],[UPC]],data,2,FALSE)),"NOSYP","INSYP"),"PUBLIC")</f>
        <v>PUBLIC</v>
      </c>
      <c r="D384" s="3">
        <f>IFERROR(IFERROR(VLOOKUP(FY17projects[[#This Row],[UPC]],public,2,FALSE),VLOOKUP(FY17projects[[#This Row],[UPC]],data,2,FALSE)),"N/A")</f>
        <v>226</v>
      </c>
      <c r="E384" s="18">
        <f>IFERROR(IFERROR(VLOOKUP(FY17projects[[#This Row],[UPC]],public,3,FALSE),VLOOKUP(FY17projects[[#This Row],[UPC]],data,3,FALSE)),"N/A")</f>
        <v>1365739</v>
      </c>
      <c r="F384" s="27" t="str">
        <f>IF(FY17projects[[#This Row],[SYIP]]="PUBLIC",HYPERLINK(CONCATENATE("http://syip.virginiadot.org/Pages/lineitemDetails.aspx?syp_scenario_id=",D384,"&amp;line_item_id=",E384),"SYIP Details"),IF(FY17projects[[#This Row],[SYIP]]="INSYP","N/A","N/A"))</f>
        <v>SYIP Details</v>
      </c>
      <c r="G384" s="21" t="s">
        <v>84</v>
      </c>
      <c r="H384" s="6" t="s">
        <v>1420</v>
      </c>
      <c r="I384" s="19" t="str">
        <f t="shared" si="10"/>
        <v>Charles.Harvey@VDOT.virginia.gov</v>
      </c>
      <c r="J384" s="21" t="s">
        <v>85</v>
      </c>
      <c r="K384" s="21" t="s">
        <v>1474</v>
      </c>
      <c r="L384" s="20" t="s">
        <v>1389</v>
      </c>
      <c r="M384" s="20" t="s">
        <v>1432</v>
      </c>
      <c r="N384" s="20"/>
      <c r="O384" s="21" t="s">
        <v>1433</v>
      </c>
      <c r="P384" s="21"/>
      <c r="Q384" s="20" t="s">
        <v>154</v>
      </c>
      <c r="R384" s="6" t="s">
        <v>24</v>
      </c>
      <c r="S384" s="20" t="str">
        <f t="shared" si="11"/>
        <v>Primary</v>
      </c>
      <c r="T384" s="21"/>
      <c r="U384" s="21" t="s">
        <v>87</v>
      </c>
      <c r="V384" s="20"/>
      <c r="W384" s="6"/>
      <c r="X384" s="20"/>
      <c r="Y384" s="20"/>
      <c r="Z384" s="20"/>
      <c r="AA384" s="20"/>
      <c r="AB384" s="20"/>
      <c r="AC384" s="20" t="s">
        <v>1473</v>
      </c>
      <c r="AD384" s="20"/>
      <c r="AE384" s="20"/>
      <c r="AF384" s="20"/>
      <c r="AG384" s="20" t="s">
        <v>52</v>
      </c>
      <c r="AH384" s="20"/>
      <c r="AI384" s="64"/>
    </row>
    <row r="385" spans="2:35" ht="72" customHeight="1" x14ac:dyDescent="0.25">
      <c r="B385" s="6">
        <v>105135</v>
      </c>
      <c r="C385" s="35" t="str">
        <f>IF(ISNA(VLOOKUP(FY17projects[[#This Row],[UPC]],public,2,FALSE)),IF(ISNA(VLOOKUP(FY17projects[[#This Row],[UPC]],data,2,FALSE)),"NOSYP","INSYP"),"PUBLIC")</f>
        <v>INSYP</v>
      </c>
      <c r="D385" s="3">
        <f>IFERROR(IFERROR(VLOOKUP(FY17projects[[#This Row],[UPC]],public,2,FALSE),VLOOKUP(FY17projects[[#This Row],[UPC]],data,2,FALSE)),"N/A")</f>
        <v>236</v>
      </c>
      <c r="E385" s="18">
        <f>IFERROR(IFERROR(VLOOKUP(FY17projects[[#This Row],[UPC]],public,3,FALSE),VLOOKUP(FY17projects[[#This Row],[UPC]],data,3,FALSE)),"N/A")</f>
        <v>1436135</v>
      </c>
      <c r="F385" s="27" t="str">
        <f>IF(FY17projects[[#This Row],[SYIP]]="PUBLIC",HYPERLINK(CONCATENATE("http://syip.virginiadot.org/Pages/lineitemDetails.aspx?syp_scenario_id=",D385,"&amp;line_item_id=",E385),"SYIP Details"),IF(FY17projects[[#This Row],[SYIP]]="INSYP","N/A","N/A"))</f>
        <v>N/A</v>
      </c>
      <c r="G385" s="21" t="s">
        <v>1475</v>
      </c>
      <c r="H385" s="6" t="s">
        <v>1476</v>
      </c>
      <c r="I385" s="19" t="str">
        <f t="shared" si="10"/>
        <v>Chan.Basnayake@VDOT.virginia.gov</v>
      </c>
      <c r="J385" s="21" t="s">
        <v>70</v>
      </c>
      <c r="K385" s="21" t="s">
        <v>1477</v>
      </c>
      <c r="L385" s="20" t="s">
        <v>1389</v>
      </c>
      <c r="M385" s="20" t="s">
        <v>1478</v>
      </c>
      <c r="N385" s="20" t="s">
        <v>1411</v>
      </c>
      <c r="O385" s="21" t="s">
        <v>1479</v>
      </c>
      <c r="P385" s="21" t="s">
        <v>1480</v>
      </c>
      <c r="Q385" s="20" t="s">
        <v>162</v>
      </c>
      <c r="R385" s="6" t="s">
        <v>83</v>
      </c>
      <c r="S385" s="20" t="str">
        <f t="shared" si="11"/>
        <v>Interstate</v>
      </c>
      <c r="T385" s="21" t="s">
        <v>1481</v>
      </c>
      <c r="U385" s="21" t="s">
        <v>1482</v>
      </c>
      <c r="V385" s="20">
        <v>2</v>
      </c>
      <c r="W385" s="6" t="s">
        <v>15</v>
      </c>
      <c r="X385" s="20"/>
      <c r="Y385" s="20"/>
      <c r="Z385" s="20"/>
      <c r="AA385" s="20"/>
      <c r="AB385" s="20"/>
      <c r="AC385" s="20"/>
      <c r="AD385" s="20"/>
      <c r="AE385" s="20"/>
      <c r="AF385" s="20"/>
      <c r="AG385" s="20" t="s">
        <v>52</v>
      </c>
      <c r="AH385" s="20"/>
      <c r="AI385" s="64"/>
    </row>
    <row r="386" spans="2:35" ht="29.25" customHeight="1" x14ac:dyDescent="0.25">
      <c r="B386" s="6">
        <v>107970</v>
      </c>
      <c r="C386" s="36" t="str">
        <f>IF(ISNA(VLOOKUP(FY17projects[[#This Row],[UPC]],public,2,FALSE)),IF(ISNA(VLOOKUP(FY17projects[[#This Row],[UPC]],data,2,FALSE)),"NOSYP","INSYP"),"PUBLIC")</f>
        <v>NOSYP</v>
      </c>
      <c r="D386" s="3" t="str">
        <f>IFERROR(IFERROR(VLOOKUP(FY17projects[[#This Row],[UPC]],public,2,FALSE),VLOOKUP(FY17projects[[#This Row],[UPC]],data,2,FALSE)),"N/A")</f>
        <v>N/A</v>
      </c>
      <c r="E386" s="18" t="str">
        <f>IFERROR(IFERROR(VLOOKUP(FY17projects[[#This Row],[UPC]],public,3,FALSE),VLOOKUP(FY17projects[[#This Row],[UPC]],data,3,FALSE)),"N/A")</f>
        <v>N/A</v>
      </c>
      <c r="F386" s="27" t="str">
        <f>IF(FY17projects[[#This Row],[SYIP]]="PUBLIC",HYPERLINK(CONCATENATE("http://syip.virginiadot.org/Pages/lineitemDetails.aspx?syp_scenario_id=",D386,"&amp;line_item_id=",E386),"SYIP Details"),IF(FY17projects[[#This Row],[SYIP]]="INSYP","N/A","N/A"))</f>
        <v>N/A</v>
      </c>
      <c r="G386" s="8" t="s">
        <v>1483</v>
      </c>
      <c r="H386" s="6" t="s">
        <v>1484</v>
      </c>
      <c r="I386" s="7" t="str">
        <f t="shared" ref="I386:I449" si="12">HYPERLINK(CONCATENATE("mailto:",H386,"@VDOT.virginia.gov"),CONCATENATE(H386,"@VDOT.virginia.gov"))</f>
        <v>Ebbie.Attar@VDOT.virginia.gov</v>
      </c>
      <c r="J386" s="8" t="s">
        <v>80</v>
      </c>
      <c r="K386" s="8" t="s">
        <v>1485</v>
      </c>
      <c r="L386" s="6" t="s">
        <v>1389</v>
      </c>
      <c r="M386" s="6" t="s">
        <v>1478</v>
      </c>
      <c r="N386" s="6" t="s">
        <v>1411</v>
      </c>
      <c r="O386" s="8" t="s">
        <v>1479</v>
      </c>
      <c r="P386" s="8" t="s">
        <v>1480</v>
      </c>
      <c r="Q386" s="6" t="s">
        <v>548</v>
      </c>
      <c r="R386" s="6" t="s">
        <v>24</v>
      </c>
      <c r="S386" s="6" t="str">
        <f t="shared" ref="S386:S449" si="13">IF(R386="E","Enhancement",IF(R386="I","Interstate",IF(R386="N","Miscellaneous",IF(R386="P","Primary",IF(R386="T","Public Transportation",IF(R386="R","Rail",IF(R386="S","Secondary",IF(R386="U","Urban"))))))))</f>
        <v>Primary</v>
      </c>
      <c r="T386" s="8" t="s">
        <v>74</v>
      </c>
      <c r="U386" s="8" t="s">
        <v>74</v>
      </c>
      <c r="V386" s="6"/>
      <c r="W386" s="6"/>
      <c r="X386" s="6"/>
      <c r="Y386" s="6"/>
      <c r="Z386" s="6"/>
      <c r="AA386" s="6"/>
      <c r="AB386" s="6"/>
      <c r="AC386" s="6" t="s">
        <v>2891</v>
      </c>
      <c r="AD386" s="6"/>
      <c r="AE386" s="6"/>
      <c r="AF386" s="6"/>
      <c r="AG386" s="6" t="s">
        <v>52</v>
      </c>
      <c r="AH386" s="6"/>
      <c r="AI386" s="64"/>
    </row>
    <row r="387" spans="2:35" ht="29.25" customHeight="1" x14ac:dyDescent="0.25">
      <c r="B387" s="6">
        <v>108162</v>
      </c>
      <c r="C387" s="36" t="str">
        <f>IF(ISNA(VLOOKUP(FY17projects[[#This Row],[UPC]],public,2,FALSE)),IF(ISNA(VLOOKUP(FY17projects[[#This Row],[UPC]],data,2,FALSE)),"NOSYP","INSYP"),"PUBLIC")</f>
        <v>NOSYP</v>
      </c>
      <c r="D387" s="3" t="str">
        <f>IFERROR(IFERROR(VLOOKUP(FY17projects[[#This Row],[UPC]],public,2,FALSE),VLOOKUP(FY17projects[[#This Row],[UPC]],data,2,FALSE)),"N/A")</f>
        <v>N/A</v>
      </c>
      <c r="E387" s="18" t="str">
        <f>IFERROR(IFERROR(VLOOKUP(FY17projects[[#This Row],[UPC]],public,3,FALSE),VLOOKUP(FY17projects[[#This Row],[UPC]],data,3,FALSE)),"N/A")</f>
        <v>N/A</v>
      </c>
      <c r="F387" s="27" t="str">
        <f>IF(FY17projects[[#This Row],[SYIP]]="PUBLIC",HYPERLINK(CONCATENATE("http://syip.virginiadot.org/Pages/lineitemDetails.aspx?syp_scenario_id=",D387,"&amp;line_item_id=",E387),"SYIP Details"),IF(FY17projects[[#This Row],[SYIP]]="INSYP","N/A","N/A"))</f>
        <v>N/A</v>
      </c>
      <c r="G387" s="8" t="s">
        <v>1486</v>
      </c>
      <c r="H387" s="6" t="s">
        <v>1394</v>
      </c>
      <c r="I387" s="7" t="str">
        <f t="shared" si="12"/>
        <v>Mehrdad.Naderi@VDOT.virginia.gov</v>
      </c>
      <c r="J387" s="8" t="s">
        <v>80</v>
      </c>
      <c r="K387" s="8" t="s">
        <v>1487</v>
      </c>
      <c r="L387" s="6" t="s">
        <v>1389</v>
      </c>
      <c r="M387" s="6" t="s">
        <v>1408</v>
      </c>
      <c r="N387" s="6" t="s">
        <v>1411</v>
      </c>
      <c r="O387" s="8" t="s">
        <v>1409</v>
      </c>
      <c r="P387" s="8" t="s">
        <v>1410</v>
      </c>
      <c r="Q387" s="6" t="s">
        <v>272</v>
      </c>
      <c r="R387" s="6" t="s">
        <v>12</v>
      </c>
      <c r="S387" s="6" t="str">
        <f t="shared" si="13"/>
        <v>Secondary</v>
      </c>
      <c r="T387" s="8" t="s">
        <v>74</v>
      </c>
      <c r="U387" s="8" t="s">
        <v>74</v>
      </c>
      <c r="V387" s="6"/>
      <c r="W387" s="6"/>
      <c r="X387" s="6"/>
      <c r="Y387" s="6"/>
      <c r="Z387" s="6"/>
      <c r="AA387" s="6"/>
      <c r="AB387" s="6"/>
      <c r="AC387" s="6"/>
      <c r="AD387" s="6"/>
      <c r="AE387" s="6"/>
      <c r="AF387" s="6"/>
      <c r="AG387" s="6"/>
      <c r="AH387" s="6"/>
      <c r="AI387" s="64"/>
    </row>
    <row r="388" spans="2:35" ht="29.25" customHeight="1" x14ac:dyDescent="0.25">
      <c r="B388" s="6">
        <v>106494</v>
      </c>
      <c r="C388" s="35" t="str">
        <f>IF(ISNA(VLOOKUP(FY17projects[[#This Row],[UPC]],public,2,FALSE)),IF(ISNA(VLOOKUP(FY17projects[[#This Row],[UPC]],data,2,FALSE)),"NOSYP","INSYP"),"PUBLIC")</f>
        <v>PUBLIC</v>
      </c>
      <c r="D388" s="3">
        <f>IFERROR(IFERROR(VLOOKUP(FY17projects[[#This Row],[UPC]],public,2,FALSE),VLOOKUP(FY17projects[[#This Row],[UPC]],data,2,FALSE)),"N/A")</f>
        <v>226</v>
      </c>
      <c r="E388" s="18">
        <f>IFERROR(IFERROR(VLOOKUP(FY17projects[[#This Row],[UPC]],public,3,FALSE),VLOOKUP(FY17projects[[#This Row],[UPC]],data,3,FALSE)),"N/A")</f>
        <v>1410765</v>
      </c>
      <c r="F388" s="27" t="str">
        <f>IF(FY17projects[[#This Row],[SYIP]]="PUBLIC",HYPERLINK(CONCATENATE("http://syip.virginiadot.org/Pages/lineitemDetails.aspx?syp_scenario_id=",D388,"&amp;line_item_id=",E388),"SYIP Details"),IF(FY17projects[[#This Row],[SYIP]]="INSYP","N/A","N/A"))</f>
        <v>SYIP Details</v>
      </c>
      <c r="G388" s="21" t="s">
        <v>1488</v>
      </c>
      <c r="H388" s="6" t="s">
        <v>1420</v>
      </c>
      <c r="I388" s="19" t="str">
        <f t="shared" si="12"/>
        <v>Charles.Harvey@VDOT.virginia.gov</v>
      </c>
      <c r="J388" s="21" t="s">
        <v>115</v>
      </c>
      <c r="K388" s="21" t="s">
        <v>1489</v>
      </c>
      <c r="L388" s="20" t="s">
        <v>1389</v>
      </c>
      <c r="M388" s="20" t="s">
        <v>1408</v>
      </c>
      <c r="N388" s="20" t="s">
        <v>1411</v>
      </c>
      <c r="O388" s="21" t="s">
        <v>1409</v>
      </c>
      <c r="P388" s="21" t="s">
        <v>1410</v>
      </c>
      <c r="Q388" s="20" t="s">
        <v>272</v>
      </c>
      <c r="R388" s="6" t="s">
        <v>12</v>
      </c>
      <c r="S388" s="20" t="str">
        <f t="shared" si="13"/>
        <v>Secondary</v>
      </c>
      <c r="T388" s="21" t="s">
        <v>1490</v>
      </c>
      <c r="U388" s="21" t="s">
        <v>1491</v>
      </c>
      <c r="V388" s="20">
        <v>0.92</v>
      </c>
      <c r="W388" s="6" t="s">
        <v>15</v>
      </c>
      <c r="X388" s="20"/>
      <c r="Y388" s="20"/>
      <c r="Z388" s="20"/>
      <c r="AA388" s="20"/>
      <c r="AB388" s="20"/>
      <c r="AC388" s="20"/>
      <c r="AD388" s="20"/>
      <c r="AE388" s="20"/>
      <c r="AF388" s="20"/>
      <c r="AG388" s="20"/>
      <c r="AH388" s="20"/>
      <c r="AI388" s="64"/>
    </row>
    <row r="389" spans="2:35" ht="29.25" customHeight="1" x14ac:dyDescent="0.25">
      <c r="B389" s="6">
        <v>107401</v>
      </c>
      <c r="C389" s="35" t="str">
        <f>IF(ISNA(VLOOKUP(FY17projects[[#This Row],[UPC]],public,2,FALSE)),IF(ISNA(VLOOKUP(FY17projects[[#This Row],[UPC]],data,2,FALSE)),"NOSYP","INSYP"),"PUBLIC")</f>
        <v>INSYP</v>
      </c>
      <c r="D389" s="3">
        <f>IFERROR(IFERROR(VLOOKUP(FY17projects[[#This Row],[UPC]],public,2,FALSE),VLOOKUP(FY17projects[[#This Row],[UPC]],data,2,FALSE)),"N/A")</f>
        <v>236</v>
      </c>
      <c r="E389" s="18">
        <f>IFERROR(IFERROR(VLOOKUP(FY17projects[[#This Row],[UPC]],public,3,FALSE),VLOOKUP(FY17projects[[#This Row],[UPC]],data,3,FALSE)),"N/A")</f>
        <v>1436355</v>
      </c>
      <c r="F389" s="27" t="str">
        <f>IF(FY17projects[[#This Row],[SYIP]]="PUBLIC",HYPERLINK(CONCATENATE("http://syip.virginiadot.org/Pages/lineitemDetails.aspx?syp_scenario_id=",D389,"&amp;line_item_id=",E389),"SYIP Details"),IF(FY17projects[[#This Row],[SYIP]]="INSYP","N/A","N/A"))</f>
        <v>N/A</v>
      </c>
      <c r="G389" s="21" t="s">
        <v>1492</v>
      </c>
      <c r="H389" s="6" t="s">
        <v>1484</v>
      </c>
      <c r="I389" s="19" t="str">
        <f t="shared" si="12"/>
        <v>Ebbie.Attar@VDOT.virginia.gov</v>
      </c>
      <c r="J389" s="21" t="s">
        <v>80</v>
      </c>
      <c r="K389" s="21" t="s">
        <v>1493</v>
      </c>
      <c r="L389" s="20" t="s">
        <v>1389</v>
      </c>
      <c r="M389" s="20" t="s">
        <v>1408</v>
      </c>
      <c r="N389" s="20" t="s">
        <v>1411</v>
      </c>
      <c r="O389" s="21" t="s">
        <v>1409</v>
      </c>
      <c r="P389" s="21" t="s">
        <v>1410</v>
      </c>
      <c r="Q389" s="20" t="s">
        <v>162</v>
      </c>
      <c r="R389" s="6" t="s">
        <v>83</v>
      </c>
      <c r="S389" s="20" t="str">
        <f t="shared" si="13"/>
        <v>Interstate</v>
      </c>
      <c r="T389" s="21" t="s">
        <v>74</v>
      </c>
      <c r="U389" s="21" t="s">
        <v>74</v>
      </c>
      <c r="V389" s="20"/>
      <c r="W389" s="6"/>
      <c r="X389" s="20"/>
      <c r="Y389" s="20"/>
      <c r="Z389" s="20"/>
      <c r="AA389" s="20"/>
      <c r="AB389" s="20"/>
      <c r="AC389" s="20"/>
      <c r="AD389" s="20"/>
      <c r="AE389" s="20"/>
      <c r="AF389" s="20"/>
      <c r="AG389" s="20"/>
      <c r="AH389" s="20"/>
      <c r="AI389" s="64"/>
    </row>
    <row r="390" spans="2:35" ht="57.75" customHeight="1" x14ac:dyDescent="0.25">
      <c r="B390" s="6">
        <v>108023</v>
      </c>
      <c r="C390" s="36" t="str">
        <f>IF(ISNA(VLOOKUP(FY17projects[[#This Row],[UPC]],public,2,FALSE)),IF(ISNA(VLOOKUP(FY17projects[[#This Row],[UPC]],data,2,FALSE)),"NOSYP","INSYP"),"PUBLIC")</f>
        <v>NOSYP</v>
      </c>
      <c r="D390" s="3" t="str">
        <f>IFERROR(IFERROR(VLOOKUP(FY17projects[[#This Row],[UPC]],public,2,FALSE),VLOOKUP(FY17projects[[#This Row],[UPC]],data,2,FALSE)),"N/A")</f>
        <v>N/A</v>
      </c>
      <c r="E390" s="18" t="str">
        <f>IFERROR(IFERROR(VLOOKUP(FY17projects[[#This Row],[UPC]],public,3,FALSE),VLOOKUP(FY17projects[[#This Row],[UPC]],data,3,FALSE)),"N/A")</f>
        <v>N/A</v>
      </c>
      <c r="F390" s="27" t="str">
        <f>IF(FY17projects[[#This Row],[SYIP]]="PUBLIC",HYPERLINK(CONCATENATE("http://syip.virginiadot.org/Pages/lineitemDetails.aspx?syp_scenario_id=",D390,"&amp;line_item_id=",E390),"SYIP Details"),IF(FY17projects[[#This Row],[SYIP]]="INSYP","N/A","N/A"))</f>
        <v>N/A</v>
      </c>
      <c r="G390" s="8" t="s">
        <v>1494</v>
      </c>
      <c r="H390" s="6" t="s">
        <v>1484</v>
      </c>
      <c r="I390" s="7" t="str">
        <f t="shared" si="12"/>
        <v>Ebbie.Attar@VDOT.virginia.gov</v>
      </c>
      <c r="J390" s="8" t="s">
        <v>80</v>
      </c>
      <c r="K390" s="8" t="s">
        <v>1421</v>
      </c>
      <c r="L390" s="6" t="s">
        <v>1389</v>
      </c>
      <c r="M390" s="6" t="s">
        <v>1408</v>
      </c>
      <c r="N390" s="6" t="s">
        <v>1411</v>
      </c>
      <c r="O390" s="8" t="s">
        <v>1409</v>
      </c>
      <c r="P390" s="8" t="s">
        <v>1410</v>
      </c>
      <c r="Q390" s="6" t="s">
        <v>272</v>
      </c>
      <c r="R390" s="6" t="s">
        <v>12</v>
      </c>
      <c r="S390" s="6" t="str">
        <f t="shared" si="13"/>
        <v>Secondary</v>
      </c>
      <c r="T390" s="8" t="s">
        <v>74</v>
      </c>
      <c r="U390" s="8" t="s">
        <v>74</v>
      </c>
      <c r="V390" s="6"/>
      <c r="W390" s="6"/>
      <c r="X390" s="6"/>
      <c r="Y390" s="6"/>
      <c r="Z390" s="6">
        <v>3.5150000000000001</v>
      </c>
      <c r="AA390" s="6"/>
      <c r="AB390" s="6"/>
      <c r="AC390" s="6" t="s">
        <v>2890</v>
      </c>
      <c r="AD390" s="6"/>
      <c r="AE390" s="6"/>
      <c r="AF390" s="6"/>
      <c r="AG390" s="6" t="s">
        <v>52</v>
      </c>
      <c r="AH390" s="6"/>
      <c r="AI390" s="64"/>
    </row>
    <row r="391" spans="2:35" ht="57.75" customHeight="1" x14ac:dyDescent="0.25">
      <c r="B391" s="6">
        <v>108024</v>
      </c>
      <c r="C391" s="36" t="str">
        <f>IF(ISNA(VLOOKUP(FY17projects[[#This Row],[UPC]],public,2,FALSE)),IF(ISNA(VLOOKUP(FY17projects[[#This Row],[UPC]],data,2,FALSE)),"NOSYP","INSYP"),"PUBLIC")</f>
        <v>NOSYP</v>
      </c>
      <c r="D391" s="3" t="str">
        <f>IFERROR(IFERROR(VLOOKUP(FY17projects[[#This Row],[UPC]],public,2,FALSE),VLOOKUP(FY17projects[[#This Row],[UPC]],data,2,FALSE)),"N/A")</f>
        <v>N/A</v>
      </c>
      <c r="E391" s="18" t="str">
        <f>IFERROR(IFERROR(VLOOKUP(FY17projects[[#This Row],[UPC]],public,3,FALSE),VLOOKUP(FY17projects[[#This Row],[UPC]],data,3,FALSE)),"N/A")</f>
        <v>N/A</v>
      </c>
      <c r="F391" s="27" t="str">
        <f>IF(FY17projects[[#This Row],[SYIP]]="PUBLIC",HYPERLINK(CONCATENATE("http://syip.virginiadot.org/Pages/lineitemDetails.aspx?syp_scenario_id=",D391,"&amp;line_item_id=",E391),"SYIP Details"),IF(FY17projects[[#This Row],[SYIP]]="INSYP","N/A","N/A"))</f>
        <v>N/A</v>
      </c>
      <c r="G391" s="8" t="s">
        <v>1495</v>
      </c>
      <c r="H391" s="6" t="s">
        <v>1484</v>
      </c>
      <c r="I391" s="7" t="str">
        <f t="shared" si="12"/>
        <v>Ebbie.Attar@VDOT.virginia.gov</v>
      </c>
      <c r="J391" s="8" t="s">
        <v>80</v>
      </c>
      <c r="K391" s="8" t="s">
        <v>1421</v>
      </c>
      <c r="L391" s="6" t="s">
        <v>1389</v>
      </c>
      <c r="M391" s="6" t="s">
        <v>1408</v>
      </c>
      <c r="N391" s="6" t="s">
        <v>1411</v>
      </c>
      <c r="O391" s="8" t="s">
        <v>1409</v>
      </c>
      <c r="P391" s="8" t="s">
        <v>1410</v>
      </c>
      <c r="Q391" s="6" t="s">
        <v>272</v>
      </c>
      <c r="R391" s="6" t="s">
        <v>12</v>
      </c>
      <c r="S391" s="6" t="str">
        <f t="shared" si="13"/>
        <v>Secondary</v>
      </c>
      <c r="T391" s="8" t="s">
        <v>74</v>
      </c>
      <c r="U391" s="8" t="s">
        <v>74</v>
      </c>
      <c r="V391" s="6"/>
      <c r="W391" s="6"/>
      <c r="X391" s="6"/>
      <c r="Y391" s="6"/>
      <c r="Z391" s="6">
        <v>1.4</v>
      </c>
      <c r="AA391" s="6"/>
      <c r="AB391" s="6"/>
      <c r="AC391" s="6" t="s">
        <v>2890</v>
      </c>
      <c r="AD391" s="6"/>
      <c r="AE391" s="6"/>
      <c r="AF391" s="6"/>
      <c r="AG391" s="6" t="s">
        <v>52</v>
      </c>
      <c r="AH391" s="6"/>
      <c r="AI391" s="64"/>
    </row>
    <row r="392" spans="2:35" ht="29.25" customHeight="1" x14ac:dyDescent="0.25">
      <c r="B392" s="6">
        <v>108029</v>
      </c>
      <c r="C392" s="35" t="str">
        <f>IF(ISNA(VLOOKUP(FY17projects[[#This Row],[UPC]],public,2,FALSE)),IF(ISNA(VLOOKUP(FY17projects[[#This Row],[UPC]],data,2,FALSE)),"NOSYP","INSYP"),"PUBLIC")</f>
        <v>INSYP</v>
      </c>
      <c r="D392" s="3">
        <f>IFERROR(IFERROR(VLOOKUP(FY17projects[[#This Row],[UPC]],public,2,FALSE),VLOOKUP(FY17projects[[#This Row],[UPC]],data,2,FALSE)),"N/A")</f>
        <v>236</v>
      </c>
      <c r="E392" s="18">
        <f>IFERROR(IFERROR(VLOOKUP(FY17projects[[#This Row],[UPC]],public,3,FALSE),VLOOKUP(FY17projects[[#This Row],[UPC]],data,3,FALSE)),"N/A")</f>
        <v>1436462</v>
      </c>
      <c r="F392" s="27" t="str">
        <f>IF(FY17projects[[#This Row],[SYIP]]="PUBLIC",HYPERLINK(CONCATENATE("http://syip.virginiadot.org/Pages/lineitemDetails.aspx?syp_scenario_id=",D392,"&amp;line_item_id=",E392),"SYIP Details"),IF(FY17projects[[#This Row],[SYIP]]="INSYP","N/A","N/A"))</f>
        <v>N/A</v>
      </c>
      <c r="G392" s="21" t="s">
        <v>1496</v>
      </c>
      <c r="H392" s="6" t="s">
        <v>1420</v>
      </c>
      <c r="I392" s="19" t="str">
        <f t="shared" si="12"/>
        <v>Charles.Harvey@VDOT.virginia.gov</v>
      </c>
      <c r="J392" s="21" t="s">
        <v>80</v>
      </c>
      <c r="K392" s="21" t="s">
        <v>1421</v>
      </c>
      <c r="L392" s="20" t="s">
        <v>1389</v>
      </c>
      <c r="M392" s="20" t="s">
        <v>1408</v>
      </c>
      <c r="N392" s="20" t="s">
        <v>1411</v>
      </c>
      <c r="O392" s="21" t="s">
        <v>1409</v>
      </c>
      <c r="P392" s="21" t="s">
        <v>1410</v>
      </c>
      <c r="Q392" s="20" t="s">
        <v>154</v>
      </c>
      <c r="R392" s="6" t="s">
        <v>12</v>
      </c>
      <c r="S392" s="20" t="str">
        <f t="shared" si="13"/>
        <v>Secondary</v>
      </c>
      <c r="T392" s="21" t="s">
        <v>74</v>
      </c>
      <c r="U392" s="21" t="s">
        <v>74</v>
      </c>
      <c r="V392" s="20"/>
      <c r="W392" s="6"/>
      <c r="X392" s="20"/>
      <c r="Y392" s="20"/>
      <c r="Z392" s="20">
        <v>2.25</v>
      </c>
      <c r="AA392" s="20"/>
      <c r="AB392" s="20"/>
      <c r="AC392" s="20" t="s">
        <v>2891</v>
      </c>
      <c r="AD392" s="20"/>
      <c r="AE392" s="20"/>
      <c r="AF392" s="20"/>
      <c r="AG392" s="20" t="s">
        <v>52</v>
      </c>
      <c r="AH392" s="20"/>
      <c r="AI392" s="64"/>
    </row>
    <row r="393" spans="2:35" ht="29.25" customHeight="1" x14ac:dyDescent="0.25">
      <c r="B393" s="6">
        <v>107403</v>
      </c>
      <c r="C393" s="35" t="str">
        <f>IF(ISNA(VLOOKUP(FY17projects[[#This Row],[UPC]],public,2,FALSE)),IF(ISNA(VLOOKUP(FY17projects[[#This Row],[UPC]],data,2,FALSE)),"NOSYP","INSYP"),"PUBLIC")</f>
        <v>INSYP</v>
      </c>
      <c r="D393" s="3">
        <f>IFERROR(IFERROR(VLOOKUP(FY17projects[[#This Row],[UPC]],public,2,FALSE),VLOOKUP(FY17projects[[#This Row],[UPC]],data,2,FALSE)),"N/A")</f>
        <v>236</v>
      </c>
      <c r="E393" s="18">
        <f>IFERROR(IFERROR(VLOOKUP(FY17projects[[#This Row],[UPC]],public,3,FALSE),VLOOKUP(FY17projects[[#This Row],[UPC]],data,3,FALSE)),"N/A")</f>
        <v>1436356</v>
      </c>
      <c r="F393" s="27" t="str">
        <f>IF(FY17projects[[#This Row],[SYIP]]="PUBLIC",HYPERLINK(CONCATENATE("http://syip.virginiadot.org/Pages/lineitemDetails.aspx?syp_scenario_id=",D393,"&amp;line_item_id=",E393),"SYIP Details"),IF(FY17projects[[#This Row],[SYIP]]="INSYP","N/A","N/A"))</f>
        <v>N/A</v>
      </c>
      <c r="G393" s="21" t="s">
        <v>1497</v>
      </c>
      <c r="H393" s="6" t="s">
        <v>1484</v>
      </c>
      <c r="I393" s="19" t="str">
        <f t="shared" si="12"/>
        <v>Ebbie.Attar@VDOT.virginia.gov</v>
      </c>
      <c r="J393" s="21" t="s">
        <v>80</v>
      </c>
      <c r="K393" s="21" t="s">
        <v>1498</v>
      </c>
      <c r="L393" s="20" t="s">
        <v>1389</v>
      </c>
      <c r="M393" s="20" t="s">
        <v>1408</v>
      </c>
      <c r="N393" s="20" t="s">
        <v>1411</v>
      </c>
      <c r="O393" s="21" t="s">
        <v>1409</v>
      </c>
      <c r="P393" s="21" t="s">
        <v>1410</v>
      </c>
      <c r="Q393" s="20" t="s">
        <v>272</v>
      </c>
      <c r="R393" s="6" t="s">
        <v>12</v>
      </c>
      <c r="S393" s="20" t="str">
        <f t="shared" si="13"/>
        <v>Secondary</v>
      </c>
      <c r="T393" s="21" t="s">
        <v>74</v>
      </c>
      <c r="U393" s="21" t="s">
        <v>74</v>
      </c>
      <c r="V393" s="20"/>
      <c r="W393" s="6"/>
      <c r="X393" s="20"/>
      <c r="Y393" s="20"/>
      <c r="Z393" s="20"/>
      <c r="AA393" s="20"/>
      <c r="AB393" s="20"/>
      <c r="AC393" s="20" t="s">
        <v>2891</v>
      </c>
      <c r="AD393" s="20"/>
      <c r="AE393" s="20"/>
      <c r="AF393" s="20"/>
      <c r="AG393" s="20" t="s">
        <v>52</v>
      </c>
      <c r="AH393" s="20"/>
      <c r="AI393" s="64"/>
    </row>
    <row r="394" spans="2:35" ht="100.5" customHeight="1" x14ac:dyDescent="0.25">
      <c r="B394" s="6">
        <v>108179</v>
      </c>
      <c r="C394" s="36" t="str">
        <f>IF(ISNA(VLOOKUP(FY17projects[[#This Row],[UPC]],public,2,FALSE)),IF(ISNA(VLOOKUP(FY17projects[[#This Row],[UPC]],data,2,FALSE)),"NOSYP","INSYP"),"PUBLIC")</f>
        <v>NOSYP</v>
      </c>
      <c r="D394" s="3" t="str">
        <f>IFERROR(IFERROR(VLOOKUP(FY17projects[[#This Row],[UPC]],public,2,FALSE),VLOOKUP(FY17projects[[#This Row],[UPC]],data,2,FALSE)),"N/A")</f>
        <v>N/A</v>
      </c>
      <c r="E394" s="18" t="str">
        <f>IFERROR(IFERROR(VLOOKUP(FY17projects[[#This Row],[UPC]],public,3,FALSE),VLOOKUP(FY17projects[[#This Row],[UPC]],data,3,FALSE)),"N/A")</f>
        <v>N/A</v>
      </c>
      <c r="F394" s="27" t="str">
        <f>IF(FY17projects[[#This Row],[SYIP]]="PUBLIC",HYPERLINK(CONCATENATE("http://syip.virginiadot.org/Pages/lineitemDetails.aspx?syp_scenario_id=",D394,"&amp;line_item_id=",E394),"SYIP Details"),IF(FY17projects[[#This Row],[SYIP]]="INSYP","N/A","N/A"))</f>
        <v>N/A</v>
      </c>
      <c r="G394" s="8" t="s">
        <v>1499</v>
      </c>
      <c r="H394" s="6" t="s">
        <v>1394</v>
      </c>
      <c r="I394" s="7" t="str">
        <f t="shared" si="12"/>
        <v>Mehrdad.Naderi@VDOT.virginia.gov</v>
      </c>
      <c r="J394" s="8" t="s">
        <v>80</v>
      </c>
      <c r="K394" s="8" t="s">
        <v>1500</v>
      </c>
      <c r="L394" s="6" t="s">
        <v>1389</v>
      </c>
      <c r="M394" s="6" t="s">
        <v>1408</v>
      </c>
      <c r="N394" s="6" t="s">
        <v>1411</v>
      </c>
      <c r="O394" s="8" t="s">
        <v>1409</v>
      </c>
      <c r="P394" s="8" t="s">
        <v>1410</v>
      </c>
      <c r="Q394" s="6" t="s">
        <v>548</v>
      </c>
      <c r="R394" s="6" t="s">
        <v>12</v>
      </c>
      <c r="S394" s="6" t="str">
        <f t="shared" si="13"/>
        <v>Secondary</v>
      </c>
      <c r="T394" s="8" t="s">
        <v>74</v>
      </c>
      <c r="U394" s="8" t="s">
        <v>74</v>
      </c>
      <c r="V394" s="6"/>
      <c r="W394" s="6"/>
      <c r="X394" s="6"/>
      <c r="Y394" s="6"/>
      <c r="Z394" s="6"/>
      <c r="AA394" s="6"/>
      <c r="AB394" s="6"/>
      <c r="AC394" s="6" t="s">
        <v>2890</v>
      </c>
      <c r="AD394" s="6"/>
      <c r="AE394" s="6"/>
      <c r="AF394" s="6"/>
      <c r="AG394" s="6" t="s">
        <v>52</v>
      </c>
      <c r="AH394" s="6"/>
      <c r="AI394" s="64"/>
    </row>
    <row r="395" spans="2:35" ht="29.25" customHeight="1" x14ac:dyDescent="0.25">
      <c r="B395" s="6">
        <v>108163</v>
      </c>
      <c r="C395" s="36" t="str">
        <f>IF(ISNA(VLOOKUP(FY17projects[[#This Row],[UPC]],public,2,FALSE)),IF(ISNA(VLOOKUP(FY17projects[[#This Row],[UPC]],data,2,FALSE)),"NOSYP","INSYP"),"PUBLIC")</f>
        <v>NOSYP</v>
      </c>
      <c r="D395" s="3" t="str">
        <f>IFERROR(IFERROR(VLOOKUP(FY17projects[[#This Row],[UPC]],public,2,FALSE),VLOOKUP(FY17projects[[#This Row],[UPC]],data,2,FALSE)),"N/A")</f>
        <v>N/A</v>
      </c>
      <c r="E395" s="18" t="str">
        <f>IFERROR(IFERROR(VLOOKUP(FY17projects[[#This Row],[UPC]],public,3,FALSE),VLOOKUP(FY17projects[[#This Row],[UPC]],data,3,FALSE)),"N/A")</f>
        <v>N/A</v>
      </c>
      <c r="F395" s="27" t="str">
        <f>IF(FY17projects[[#This Row],[SYIP]]="PUBLIC",HYPERLINK(CONCATENATE("http://syip.virginiadot.org/Pages/lineitemDetails.aspx?syp_scenario_id=",D395,"&amp;line_item_id=",E395),"SYIP Details"),IF(FY17projects[[#This Row],[SYIP]]="INSYP","N/A","N/A"))</f>
        <v>N/A</v>
      </c>
      <c r="G395" s="8" t="s">
        <v>1501</v>
      </c>
      <c r="H395" s="6" t="s">
        <v>1484</v>
      </c>
      <c r="I395" s="7" t="str">
        <f t="shared" si="12"/>
        <v>Ebbie.Attar@VDOT.virginia.gov</v>
      </c>
      <c r="J395" s="8" t="s">
        <v>80</v>
      </c>
      <c r="K395" s="8" t="s">
        <v>1502</v>
      </c>
      <c r="L395" s="6" t="s">
        <v>1389</v>
      </c>
      <c r="M395" s="6" t="s">
        <v>1388</v>
      </c>
      <c r="N395" s="6" t="s">
        <v>1392</v>
      </c>
      <c r="O395" s="8" t="s">
        <v>1390</v>
      </c>
      <c r="P395" s="8" t="s">
        <v>1391</v>
      </c>
      <c r="Q395" s="6" t="s">
        <v>272</v>
      </c>
      <c r="R395" s="6" t="s">
        <v>12</v>
      </c>
      <c r="S395" s="6" t="str">
        <f t="shared" si="13"/>
        <v>Secondary</v>
      </c>
      <c r="T395" s="8" t="s">
        <v>74</v>
      </c>
      <c r="U395" s="8" t="s">
        <v>74</v>
      </c>
      <c r="V395" s="6"/>
      <c r="W395" s="6"/>
      <c r="X395" s="6"/>
      <c r="Y395" s="6"/>
      <c r="Z395" s="6"/>
      <c r="AA395" s="6"/>
      <c r="AB395" s="6"/>
      <c r="AC395" s="6" t="s">
        <v>2891</v>
      </c>
      <c r="AD395" s="6"/>
      <c r="AE395" s="6"/>
      <c r="AF395" s="6"/>
      <c r="AG395" s="6" t="s">
        <v>52</v>
      </c>
      <c r="AH395" s="6"/>
      <c r="AI395" s="64"/>
    </row>
    <row r="396" spans="2:35" ht="29.25" customHeight="1" x14ac:dyDescent="0.25">
      <c r="B396" s="6">
        <v>107961</v>
      </c>
      <c r="C396" s="36" t="str">
        <f>IF(ISNA(VLOOKUP(FY17projects[[#This Row],[UPC]],public,2,FALSE)),IF(ISNA(VLOOKUP(FY17projects[[#This Row],[UPC]],data,2,FALSE)),"NOSYP","INSYP"),"PUBLIC")</f>
        <v>NOSYP</v>
      </c>
      <c r="D396" s="3" t="str">
        <f>IFERROR(IFERROR(VLOOKUP(FY17projects[[#This Row],[UPC]],public,2,FALSE),VLOOKUP(FY17projects[[#This Row],[UPC]],data,2,FALSE)),"N/A")</f>
        <v>N/A</v>
      </c>
      <c r="E396" s="18" t="str">
        <f>IFERROR(IFERROR(VLOOKUP(FY17projects[[#This Row],[UPC]],public,3,FALSE),VLOOKUP(FY17projects[[#This Row],[UPC]],data,3,FALSE)),"N/A")</f>
        <v>N/A</v>
      </c>
      <c r="F396" s="27" t="str">
        <f>IF(FY17projects[[#This Row],[SYIP]]="PUBLIC",HYPERLINK(CONCATENATE("http://syip.virginiadot.org/Pages/lineitemDetails.aspx?syp_scenario_id=",D396,"&amp;line_item_id=",E396),"SYIP Details"),IF(FY17projects[[#This Row],[SYIP]]="INSYP","N/A","N/A"))</f>
        <v>N/A</v>
      </c>
      <c r="G396" s="8" t="s">
        <v>1503</v>
      </c>
      <c r="H396" s="6" t="s">
        <v>1484</v>
      </c>
      <c r="I396" s="7" t="str">
        <f t="shared" si="12"/>
        <v>Ebbie.Attar@VDOT.virginia.gov</v>
      </c>
      <c r="J396" s="8" t="s">
        <v>80</v>
      </c>
      <c r="K396" s="8" t="s">
        <v>1504</v>
      </c>
      <c r="L396" s="6" t="s">
        <v>1389</v>
      </c>
      <c r="M396" s="6" t="s">
        <v>1396</v>
      </c>
      <c r="N396" s="6" t="s">
        <v>1399</v>
      </c>
      <c r="O396" s="8" t="s">
        <v>1397</v>
      </c>
      <c r="P396" s="8" t="s">
        <v>1398</v>
      </c>
      <c r="Q396" s="6" t="s">
        <v>272</v>
      </c>
      <c r="R396" s="6" t="s">
        <v>12</v>
      </c>
      <c r="S396" s="6" t="str">
        <f t="shared" si="13"/>
        <v>Secondary</v>
      </c>
      <c r="T396" s="8" t="s">
        <v>87</v>
      </c>
      <c r="U396" s="8" t="s">
        <v>87</v>
      </c>
      <c r="V396" s="6"/>
      <c r="W396" s="6"/>
      <c r="X396" s="6"/>
      <c r="Y396" s="6"/>
      <c r="Z396" s="6"/>
      <c r="AA396" s="6"/>
      <c r="AB396" s="6"/>
      <c r="AC396" s="6" t="s">
        <v>2891</v>
      </c>
      <c r="AD396" s="6"/>
      <c r="AE396" s="6"/>
      <c r="AF396" s="6"/>
      <c r="AG396" s="6" t="s">
        <v>52</v>
      </c>
      <c r="AH396" s="6"/>
      <c r="AI396" s="64"/>
    </row>
    <row r="397" spans="2:35" ht="29.25" customHeight="1" x14ac:dyDescent="0.25">
      <c r="B397" s="6">
        <v>107971</v>
      </c>
      <c r="C397" s="36" t="str">
        <f>IF(ISNA(VLOOKUP(FY17projects[[#This Row],[UPC]],public,2,FALSE)),IF(ISNA(VLOOKUP(FY17projects[[#This Row],[UPC]],data,2,FALSE)),"NOSYP","INSYP"),"PUBLIC")</f>
        <v>NOSYP</v>
      </c>
      <c r="D397" s="3" t="str">
        <f>IFERROR(IFERROR(VLOOKUP(FY17projects[[#This Row],[UPC]],public,2,FALSE),VLOOKUP(FY17projects[[#This Row],[UPC]],data,2,FALSE)),"N/A")</f>
        <v>N/A</v>
      </c>
      <c r="E397" s="18" t="str">
        <f>IFERROR(IFERROR(VLOOKUP(FY17projects[[#This Row],[UPC]],public,3,FALSE),VLOOKUP(FY17projects[[#This Row],[UPC]],data,3,FALSE)),"N/A")</f>
        <v>N/A</v>
      </c>
      <c r="F397" s="27" t="str">
        <f>IF(FY17projects[[#This Row],[SYIP]]="PUBLIC",HYPERLINK(CONCATENATE("http://syip.virginiadot.org/Pages/lineitemDetails.aspx?syp_scenario_id=",D397,"&amp;line_item_id=",E397),"SYIP Details"),IF(FY17projects[[#This Row],[SYIP]]="INSYP","N/A","N/A"))</f>
        <v>N/A</v>
      </c>
      <c r="G397" s="8" t="s">
        <v>1505</v>
      </c>
      <c r="H397" s="6" t="s">
        <v>1484</v>
      </c>
      <c r="I397" s="7" t="str">
        <f t="shared" si="12"/>
        <v>Ebbie.Attar@VDOT.virginia.gov</v>
      </c>
      <c r="J397" s="8" t="s">
        <v>80</v>
      </c>
      <c r="K397" s="8" t="s">
        <v>1506</v>
      </c>
      <c r="L397" s="6" t="s">
        <v>1389</v>
      </c>
      <c r="M397" s="6" t="s">
        <v>1388</v>
      </c>
      <c r="N397" s="6" t="s">
        <v>1392</v>
      </c>
      <c r="O397" s="8" t="s">
        <v>1390</v>
      </c>
      <c r="P397" s="8" t="s">
        <v>1391</v>
      </c>
      <c r="Q397" s="6" t="s">
        <v>548</v>
      </c>
      <c r="R397" s="6" t="s">
        <v>24</v>
      </c>
      <c r="S397" s="6" t="str">
        <f t="shared" si="13"/>
        <v>Primary</v>
      </c>
      <c r="T397" s="8" t="s">
        <v>74</v>
      </c>
      <c r="U397" s="8" t="s">
        <v>74</v>
      </c>
      <c r="V397" s="6"/>
      <c r="W397" s="6"/>
      <c r="X397" s="6"/>
      <c r="Y397" s="6"/>
      <c r="Z397" s="6"/>
      <c r="AA397" s="6"/>
      <c r="AB397" s="6"/>
      <c r="AC397" s="6" t="s">
        <v>2891</v>
      </c>
      <c r="AD397" s="6"/>
      <c r="AE397" s="6"/>
      <c r="AF397" s="6"/>
      <c r="AG397" s="6" t="s">
        <v>52</v>
      </c>
      <c r="AH397" s="6"/>
      <c r="AI397" s="64"/>
    </row>
    <row r="398" spans="2:35" ht="43.5" customHeight="1" x14ac:dyDescent="0.25">
      <c r="B398" s="6">
        <v>106504</v>
      </c>
      <c r="C398" s="36" t="str">
        <f>IF(ISNA(VLOOKUP(FY17projects[[#This Row],[UPC]],public,2,FALSE)),IF(ISNA(VLOOKUP(FY17projects[[#This Row],[UPC]],data,2,FALSE)),"NOSYP","INSYP"),"PUBLIC")</f>
        <v>PUBLIC</v>
      </c>
      <c r="D398" s="3">
        <f>IFERROR(IFERROR(VLOOKUP(FY17projects[[#This Row],[UPC]],public,2,FALSE),VLOOKUP(FY17projects[[#This Row],[UPC]],data,2,FALSE)),"N/A")</f>
        <v>226</v>
      </c>
      <c r="E398" s="18">
        <f>IFERROR(IFERROR(VLOOKUP(FY17projects[[#This Row],[UPC]],public,3,FALSE),VLOOKUP(FY17projects[[#This Row],[UPC]],data,3,FALSE)),"N/A")</f>
        <v>1369003</v>
      </c>
      <c r="F398" s="27" t="str">
        <f>IF(FY17projects[[#This Row],[SYIP]]="PUBLIC",HYPERLINK(CONCATENATE("http://syip.virginiadot.org/Pages/lineitemDetails.aspx?syp_scenario_id=",D398,"&amp;line_item_id=",E398),"SYIP Details"),IF(FY17projects[[#This Row],[SYIP]]="INSYP","N/A","N/A"))</f>
        <v>SYIP Details</v>
      </c>
      <c r="G398" s="8" t="s">
        <v>1507</v>
      </c>
      <c r="H398" s="6" t="s">
        <v>1508</v>
      </c>
      <c r="I398" s="7" t="str">
        <f t="shared" si="12"/>
        <v>Kathy.Asmussen@VDOT.virginia.gov</v>
      </c>
      <c r="J398" s="8" t="s">
        <v>70</v>
      </c>
      <c r="K398" s="8" t="s">
        <v>1509</v>
      </c>
      <c r="L398" s="6" t="s">
        <v>1389</v>
      </c>
      <c r="M398" s="6" t="s">
        <v>1432</v>
      </c>
      <c r="N398" s="6"/>
      <c r="O398" s="8" t="s">
        <v>1433</v>
      </c>
      <c r="P398" s="8"/>
      <c r="Q398" s="6" t="s">
        <v>548</v>
      </c>
      <c r="R398" s="6" t="s">
        <v>24</v>
      </c>
      <c r="S398" s="6" t="str">
        <f t="shared" si="13"/>
        <v>Primary</v>
      </c>
      <c r="T398" s="8"/>
      <c r="U398" s="8" t="s">
        <v>1510</v>
      </c>
      <c r="V398" s="6">
        <v>0</v>
      </c>
      <c r="W398" s="6" t="s">
        <v>15</v>
      </c>
      <c r="X398" s="6"/>
      <c r="Y398" s="6"/>
      <c r="Z398" s="6"/>
      <c r="AA398" s="6"/>
      <c r="AB398" s="6"/>
      <c r="AC398" s="6"/>
      <c r="AD398" s="6"/>
      <c r="AE398" s="6"/>
      <c r="AF398" s="6"/>
      <c r="AG398" s="6"/>
      <c r="AH398" s="6"/>
      <c r="AI398" s="64"/>
    </row>
    <row r="399" spans="2:35" ht="15" customHeight="1" x14ac:dyDescent="0.25">
      <c r="B399" s="6">
        <v>108026</v>
      </c>
      <c r="C399" s="36" t="str">
        <f>IF(ISNA(VLOOKUP(FY17projects[[#This Row],[UPC]],public,2,FALSE)),IF(ISNA(VLOOKUP(FY17projects[[#This Row],[UPC]],data,2,FALSE)),"NOSYP","INSYP"),"PUBLIC")</f>
        <v>NOSYP</v>
      </c>
      <c r="D399" s="3" t="str">
        <f>IFERROR(IFERROR(VLOOKUP(FY17projects[[#This Row],[UPC]],public,2,FALSE),VLOOKUP(FY17projects[[#This Row],[UPC]],data,2,FALSE)),"N/A")</f>
        <v>N/A</v>
      </c>
      <c r="E399" s="18" t="str">
        <f>IFERROR(IFERROR(VLOOKUP(FY17projects[[#This Row],[UPC]],public,3,FALSE),VLOOKUP(FY17projects[[#This Row],[UPC]],data,3,FALSE)),"N/A")</f>
        <v>N/A</v>
      </c>
      <c r="F399" s="27" t="str">
        <f>IF(FY17projects[[#This Row],[SYIP]]="PUBLIC",HYPERLINK(CONCATENATE("http://syip.virginiadot.org/Pages/lineitemDetails.aspx?syp_scenario_id=",D399,"&amp;line_item_id=",E399),"SYIP Details"),IF(FY17projects[[#This Row],[SYIP]]="INSYP","N/A","N/A"))</f>
        <v>N/A</v>
      </c>
      <c r="G399" s="8" t="s">
        <v>1511</v>
      </c>
      <c r="H399" s="6" t="s">
        <v>1484</v>
      </c>
      <c r="I399" s="7" t="str">
        <f t="shared" si="12"/>
        <v>Ebbie.Attar@VDOT.virginia.gov</v>
      </c>
      <c r="J399" s="8" t="s">
        <v>80</v>
      </c>
      <c r="K399" s="8" t="s">
        <v>1512</v>
      </c>
      <c r="L399" s="6" t="s">
        <v>1389</v>
      </c>
      <c r="M399" s="6" t="s">
        <v>1396</v>
      </c>
      <c r="N399" s="6" t="s">
        <v>1399</v>
      </c>
      <c r="O399" s="8" t="s">
        <v>1397</v>
      </c>
      <c r="P399" s="8" t="s">
        <v>1398</v>
      </c>
      <c r="Q399" s="6" t="s">
        <v>272</v>
      </c>
      <c r="R399" s="6" t="s">
        <v>12</v>
      </c>
      <c r="S399" s="6" t="str">
        <f t="shared" si="13"/>
        <v>Secondary</v>
      </c>
      <c r="T399" s="8" t="s">
        <v>74</v>
      </c>
      <c r="U399" s="8" t="s">
        <v>74</v>
      </c>
      <c r="V399" s="6"/>
      <c r="W399" s="6"/>
      <c r="X399" s="6"/>
      <c r="Y399" s="6"/>
      <c r="Z399" s="6"/>
      <c r="AA399" s="6"/>
      <c r="AB399" s="6"/>
      <c r="AC399" s="6"/>
      <c r="AD399" s="6"/>
      <c r="AE399" s="6"/>
      <c r="AF399" s="6"/>
      <c r="AG399" s="6"/>
      <c r="AH399" s="6"/>
      <c r="AI399" s="64"/>
    </row>
    <row r="400" spans="2:35" ht="29.25" customHeight="1" x14ac:dyDescent="0.25">
      <c r="B400" s="6">
        <v>108164</v>
      </c>
      <c r="C400" s="36" t="str">
        <f>IF(ISNA(VLOOKUP(FY17projects[[#This Row],[UPC]],public,2,FALSE)),IF(ISNA(VLOOKUP(FY17projects[[#This Row],[UPC]],data,2,FALSE)),"NOSYP","INSYP"),"PUBLIC")</f>
        <v>NOSYP</v>
      </c>
      <c r="D400" s="3" t="str">
        <f>IFERROR(IFERROR(VLOOKUP(FY17projects[[#This Row],[UPC]],public,2,FALSE),VLOOKUP(FY17projects[[#This Row],[UPC]],data,2,FALSE)),"N/A")</f>
        <v>N/A</v>
      </c>
      <c r="E400" s="18" t="str">
        <f>IFERROR(IFERROR(VLOOKUP(FY17projects[[#This Row],[UPC]],public,3,FALSE),VLOOKUP(FY17projects[[#This Row],[UPC]],data,3,FALSE)),"N/A")</f>
        <v>N/A</v>
      </c>
      <c r="F400" s="27" t="str">
        <f>IF(FY17projects[[#This Row],[SYIP]]="PUBLIC",HYPERLINK(CONCATENATE("http://syip.virginiadot.org/Pages/lineitemDetails.aspx?syp_scenario_id=",D400,"&amp;line_item_id=",E400),"SYIP Details"),IF(FY17projects[[#This Row],[SYIP]]="INSYP","N/A","N/A"))</f>
        <v>N/A</v>
      </c>
      <c r="G400" s="8" t="s">
        <v>1513</v>
      </c>
      <c r="H400" s="6" t="s">
        <v>1484</v>
      </c>
      <c r="I400" s="7" t="str">
        <f t="shared" si="12"/>
        <v>Ebbie.Attar@VDOT.virginia.gov</v>
      </c>
      <c r="J400" s="8" t="s">
        <v>80</v>
      </c>
      <c r="K400" s="8" t="s">
        <v>1514</v>
      </c>
      <c r="L400" s="6" t="s">
        <v>1389</v>
      </c>
      <c r="M400" s="6" t="s">
        <v>1396</v>
      </c>
      <c r="N400" s="6" t="s">
        <v>1399</v>
      </c>
      <c r="O400" s="8" t="s">
        <v>1397</v>
      </c>
      <c r="P400" s="8" t="s">
        <v>1398</v>
      </c>
      <c r="Q400" s="6" t="s">
        <v>272</v>
      </c>
      <c r="R400" s="6" t="s">
        <v>12</v>
      </c>
      <c r="S400" s="6" t="str">
        <f t="shared" si="13"/>
        <v>Secondary</v>
      </c>
      <c r="T400" s="8" t="s">
        <v>74</v>
      </c>
      <c r="U400" s="8" t="s">
        <v>74</v>
      </c>
      <c r="V400" s="6"/>
      <c r="W400" s="6"/>
      <c r="X400" s="6"/>
      <c r="Y400" s="6"/>
      <c r="Z400" s="6"/>
      <c r="AA400" s="6"/>
      <c r="AB400" s="6"/>
      <c r="AC400" s="6" t="s">
        <v>2891</v>
      </c>
      <c r="AD400" s="6"/>
      <c r="AE400" s="6"/>
      <c r="AF400" s="6"/>
      <c r="AG400" s="6" t="s">
        <v>52</v>
      </c>
      <c r="AH400" s="6"/>
      <c r="AI400" s="64"/>
    </row>
    <row r="401" spans="2:35" ht="29.25" customHeight="1" x14ac:dyDescent="0.25">
      <c r="B401" s="6">
        <v>106436</v>
      </c>
      <c r="C401" s="36" t="str">
        <f>IF(ISNA(VLOOKUP(FY17projects[[#This Row],[UPC]],public,2,FALSE)),IF(ISNA(VLOOKUP(FY17projects[[#This Row],[UPC]],data,2,FALSE)),"NOSYP","INSYP"),"PUBLIC")</f>
        <v>INSYP</v>
      </c>
      <c r="D401" s="3">
        <f>IFERROR(IFERROR(VLOOKUP(FY17projects[[#This Row],[UPC]],public,2,FALSE),VLOOKUP(FY17projects[[#This Row],[UPC]],data,2,FALSE)),"N/A")</f>
        <v>226</v>
      </c>
      <c r="E401" s="18">
        <f>IFERROR(IFERROR(VLOOKUP(FY17projects[[#This Row],[UPC]],public,3,FALSE),VLOOKUP(FY17projects[[#This Row],[UPC]],data,3,FALSE)),"N/A")</f>
        <v>1451549</v>
      </c>
      <c r="F401" s="27" t="str">
        <f>IF(FY17projects[[#This Row],[SYIP]]="PUBLIC",HYPERLINK(CONCATENATE("http://syip.virginiadot.org/Pages/lineitemDetails.aspx?syp_scenario_id=",D401,"&amp;line_item_id=",E401),"SYIP Details"),IF(FY17projects[[#This Row],[SYIP]]="INSYP","N/A","N/A"))</f>
        <v>N/A</v>
      </c>
      <c r="G401" s="8" t="s">
        <v>1515</v>
      </c>
      <c r="H401" s="6" t="s">
        <v>1386</v>
      </c>
      <c r="I401" s="7" t="str">
        <f t="shared" si="12"/>
        <v>Michael.Gleasman@VDOT.virginia.gov</v>
      </c>
      <c r="J401" s="8" t="s">
        <v>36</v>
      </c>
      <c r="K401" s="8" t="s">
        <v>1516</v>
      </c>
      <c r="L401" s="6" t="s">
        <v>1389</v>
      </c>
      <c r="M401" s="6" t="s">
        <v>1388</v>
      </c>
      <c r="N401" s="6" t="s">
        <v>1392</v>
      </c>
      <c r="O401" s="8" t="s">
        <v>1390</v>
      </c>
      <c r="P401" s="8" t="s">
        <v>1391</v>
      </c>
      <c r="Q401" s="6" t="s">
        <v>11</v>
      </c>
      <c r="R401" s="6" t="s">
        <v>12</v>
      </c>
      <c r="S401" s="6" t="str">
        <f t="shared" si="13"/>
        <v>Secondary</v>
      </c>
      <c r="T401" s="8" t="s">
        <v>1517</v>
      </c>
      <c r="U401" s="8" t="s">
        <v>1518</v>
      </c>
      <c r="V401" s="6">
        <v>0.3</v>
      </c>
      <c r="W401" s="6" t="s">
        <v>15</v>
      </c>
      <c r="X401" s="6"/>
      <c r="Y401" s="6"/>
      <c r="Z401" s="6"/>
      <c r="AA401" s="6"/>
      <c r="AB401" s="6">
        <v>0.3</v>
      </c>
      <c r="AC401" s="6"/>
      <c r="AD401" s="6"/>
      <c r="AE401" s="6"/>
      <c r="AF401" s="6"/>
      <c r="AG401" s="6"/>
      <c r="AH401" s="6"/>
      <c r="AI401" s="64"/>
    </row>
    <row r="402" spans="2:35" ht="43.5" customHeight="1" x14ac:dyDescent="0.25">
      <c r="B402" s="6">
        <v>93568</v>
      </c>
      <c r="C402" s="35" t="str">
        <f>IF(ISNA(VLOOKUP(FY17projects[[#This Row],[UPC]],public,2,FALSE)),IF(ISNA(VLOOKUP(FY17projects[[#This Row],[UPC]],data,2,FALSE)),"NOSYP","INSYP"),"PUBLIC")</f>
        <v>PUBLIC</v>
      </c>
      <c r="D402" s="3">
        <f>IFERROR(IFERROR(VLOOKUP(FY17projects[[#This Row],[UPC]],public,2,FALSE),VLOOKUP(FY17projects[[#This Row],[UPC]],data,2,FALSE)),"N/A")</f>
        <v>226</v>
      </c>
      <c r="E402" s="18">
        <f>IFERROR(IFERROR(VLOOKUP(FY17projects[[#This Row],[UPC]],public,3,FALSE),VLOOKUP(FY17projects[[#This Row],[UPC]],data,3,FALSE)),"N/A")</f>
        <v>810338</v>
      </c>
      <c r="F402" s="27" t="str">
        <f>IF(FY17projects[[#This Row],[SYIP]]="PUBLIC",HYPERLINK(CONCATENATE("http://syip.virginiadot.org/Pages/lineitemDetails.aspx?syp_scenario_id=",D402,"&amp;line_item_id=",E402),"SYIP Details"),IF(FY17projects[[#This Row],[SYIP]]="INSYP","N/A","N/A"))</f>
        <v>SYIP Details</v>
      </c>
      <c r="G402" s="21" t="s">
        <v>1519</v>
      </c>
      <c r="H402" s="6" t="s">
        <v>1386</v>
      </c>
      <c r="I402" s="19" t="str">
        <f t="shared" si="12"/>
        <v>Michael.Gleasman@VDOT.virginia.gov</v>
      </c>
      <c r="J402" s="21" t="s">
        <v>70</v>
      </c>
      <c r="K402" s="21" t="s">
        <v>1520</v>
      </c>
      <c r="L402" s="20" t="s">
        <v>1389</v>
      </c>
      <c r="M402" s="20" t="s">
        <v>1388</v>
      </c>
      <c r="N402" s="20" t="s">
        <v>1392</v>
      </c>
      <c r="O402" s="21" t="s">
        <v>1390</v>
      </c>
      <c r="P402" s="21" t="s">
        <v>1391</v>
      </c>
      <c r="Q402" s="20" t="s">
        <v>32</v>
      </c>
      <c r="R402" s="6" t="s">
        <v>12</v>
      </c>
      <c r="S402" s="20" t="str">
        <f t="shared" si="13"/>
        <v>Secondary</v>
      </c>
      <c r="T402" s="21" t="s">
        <v>1521</v>
      </c>
      <c r="U402" s="21" t="s">
        <v>1522</v>
      </c>
      <c r="V402" s="20">
        <v>0.72399999999999998</v>
      </c>
      <c r="W402" s="6" t="s">
        <v>15</v>
      </c>
      <c r="X402" s="20"/>
      <c r="Y402" s="20"/>
      <c r="Z402" s="20"/>
      <c r="AA402" s="20">
        <v>0.54</v>
      </c>
      <c r="AB402" s="20"/>
      <c r="AC402" s="20"/>
      <c r="AD402" s="20"/>
      <c r="AE402" s="20"/>
      <c r="AF402" s="20"/>
      <c r="AG402" s="20" t="s">
        <v>52</v>
      </c>
      <c r="AH402" s="20"/>
      <c r="AI402" s="64"/>
    </row>
    <row r="403" spans="2:35" ht="29.25" customHeight="1" x14ac:dyDescent="0.25">
      <c r="B403" s="6">
        <v>108025</v>
      </c>
      <c r="C403" s="36" t="str">
        <f>IF(ISNA(VLOOKUP(FY17projects[[#This Row],[UPC]],public,2,FALSE)),IF(ISNA(VLOOKUP(FY17projects[[#This Row],[UPC]],data,2,FALSE)),"NOSYP","INSYP"),"PUBLIC")</f>
        <v>NOSYP</v>
      </c>
      <c r="D403" s="3" t="str">
        <f>IFERROR(IFERROR(VLOOKUP(FY17projects[[#This Row],[UPC]],public,2,FALSE),VLOOKUP(FY17projects[[#This Row],[UPC]],data,2,FALSE)),"N/A")</f>
        <v>N/A</v>
      </c>
      <c r="E403" s="18" t="str">
        <f>IFERROR(IFERROR(VLOOKUP(FY17projects[[#This Row],[UPC]],public,3,FALSE),VLOOKUP(FY17projects[[#This Row],[UPC]],data,3,FALSE)),"N/A")</f>
        <v>N/A</v>
      </c>
      <c r="F403" s="27" t="str">
        <f>IF(FY17projects[[#This Row],[SYIP]]="PUBLIC",HYPERLINK(CONCATENATE("http://syip.virginiadot.org/Pages/lineitemDetails.aspx?syp_scenario_id=",D403,"&amp;line_item_id=",E403),"SYIP Details"),IF(FY17projects[[#This Row],[SYIP]]="INSYP","N/A","N/A"))</f>
        <v>N/A</v>
      </c>
      <c r="G403" s="8" t="s">
        <v>1523</v>
      </c>
      <c r="H403" s="6" t="s">
        <v>1386</v>
      </c>
      <c r="I403" s="7" t="str">
        <f t="shared" si="12"/>
        <v>Michael.Gleasman@VDOT.virginia.gov</v>
      </c>
      <c r="J403" s="8" t="s">
        <v>80</v>
      </c>
      <c r="K403" s="8" t="s">
        <v>1387</v>
      </c>
      <c r="L403" s="6" t="s">
        <v>1389</v>
      </c>
      <c r="M403" s="6" t="s">
        <v>1388</v>
      </c>
      <c r="N403" s="6" t="s">
        <v>1392</v>
      </c>
      <c r="O403" s="8" t="s">
        <v>1390</v>
      </c>
      <c r="P403" s="8" t="s">
        <v>1391</v>
      </c>
      <c r="Q403" s="6" t="s">
        <v>272</v>
      </c>
      <c r="R403" s="6" t="s">
        <v>12</v>
      </c>
      <c r="S403" s="6" t="str">
        <f t="shared" si="13"/>
        <v>Secondary</v>
      </c>
      <c r="T403" s="8" t="s">
        <v>74</v>
      </c>
      <c r="U403" s="8" t="s">
        <v>74</v>
      </c>
      <c r="V403" s="6"/>
      <c r="W403" s="6"/>
      <c r="X403" s="6"/>
      <c r="Y403" s="6"/>
      <c r="Z403" s="6"/>
      <c r="AA403" s="6"/>
      <c r="AB403" s="6"/>
      <c r="AC403" s="6" t="s">
        <v>2891</v>
      </c>
      <c r="AD403" s="6"/>
      <c r="AE403" s="6"/>
      <c r="AF403" s="6"/>
      <c r="AG403" s="6" t="s">
        <v>52</v>
      </c>
      <c r="AH403" s="6"/>
      <c r="AI403" s="64"/>
    </row>
    <row r="404" spans="2:35" ht="29.25" customHeight="1" x14ac:dyDescent="0.25">
      <c r="B404" s="6">
        <v>107972</v>
      </c>
      <c r="C404" s="36" t="str">
        <f>IF(ISNA(VLOOKUP(FY17projects[[#This Row],[UPC]],public,2,FALSE)),IF(ISNA(VLOOKUP(FY17projects[[#This Row],[UPC]],data,2,FALSE)),"NOSYP","INSYP"),"PUBLIC")</f>
        <v>NOSYP</v>
      </c>
      <c r="D404" s="3" t="str">
        <f>IFERROR(IFERROR(VLOOKUP(FY17projects[[#This Row],[UPC]],public,2,FALSE),VLOOKUP(FY17projects[[#This Row],[UPC]],data,2,FALSE)),"N/A")</f>
        <v>N/A</v>
      </c>
      <c r="E404" s="18" t="str">
        <f>IFERROR(IFERROR(VLOOKUP(FY17projects[[#This Row],[UPC]],public,3,FALSE),VLOOKUP(FY17projects[[#This Row],[UPC]],data,3,FALSE)),"N/A")</f>
        <v>N/A</v>
      </c>
      <c r="F404" s="27" t="str">
        <f>IF(FY17projects[[#This Row],[SYIP]]="PUBLIC",HYPERLINK(CONCATENATE("http://syip.virginiadot.org/Pages/lineitemDetails.aspx?syp_scenario_id=",D404,"&amp;line_item_id=",E404),"SYIP Details"),IF(FY17projects[[#This Row],[SYIP]]="INSYP","N/A","N/A"))</f>
        <v>N/A</v>
      </c>
      <c r="G404" s="8" t="s">
        <v>1524</v>
      </c>
      <c r="H404" s="6" t="s">
        <v>1484</v>
      </c>
      <c r="I404" s="7" t="str">
        <f t="shared" si="12"/>
        <v>Ebbie.Attar@VDOT.virginia.gov</v>
      </c>
      <c r="J404" s="8" t="s">
        <v>80</v>
      </c>
      <c r="K404" s="8" t="s">
        <v>1525</v>
      </c>
      <c r="L404" s="6" t="s">
        <v>1389</v>
      </c>
      <c r="M404" s="6" t="s">
        <v>1408</v>
      </c>
      <c r="N404" s="6" t="s">
        <v>1411</v>
      </c>
      <c r="O404" s="8" t="s">
        <v>1409</v>
      </c>
      <c r="P404" s="8" t="s">
        <v>1410</v>
      </c>
      <c r="Q404" s="6" t="s">
        <v>548</v>
      </c>
      <c r="R404" s="6" t="s">
        <v>24</v>
      </c>
      <c r="S404" s="6" t="str">
        <f t="shared" si="13"/>
        <v>Primary</v>
      </c>
      <c r="T404" s="8" t="s">
        <v>74</v>
      </c>
      <c r="U404" s="8" t="s">
        <v>74</v>
      </c>
      <c r="V404" s="6"/>
      <c r="W404" s="6"/>
      <c r="X404" s="6"/>
      <c r="Y404" s="6"/>
      <c r="Z404" s="6"/>
      <c r="AA404" s="6"/>
      <c r="AB404" s="6"/>
      <c r="AC404" s="6" t="s">
        <v>2891</v>
      </c>
      <c r="AD404" s="6"/>
      <c r="AE404" s="6"/>
      <c r="AF404" s="6"/>
      <c r="AG404" s="6" t="s">
        <v>52</v>
      </c>
      <c r="AH404" s="6"/>
      <c r="AI404" s="64"/>
    </row>
    <row r="405" spans="2:35" ht="29.25" customHeight="1" x14ac:dyDescent="0.25">
      <c r="B405" s="6">
        <v>107402</v>
      </c>
      <c r="C405" s="36" t="str">
        <f>IF(ISNA(VLOOKUP(FY17projects[[#This Row],[UPC]],public,2,FALSE)),IF(ISNA(VLOOKUP(FY17projects[[#This Row],[UPC]],data,2,FALSE)),"NOSYP","INSYP"),"PUBLIC")</f>
        <v>NOSYP</v>
      </c>
      <c r="D405" s="3" t="str">
        <f>IFERROR(IFERROR(VLOOKUP(FY17projects[[#This Row],[UPC]],public,2,FALSE),VLOOKUP(FY17projects[[#This Row],[UPC]],data,2,FALSE)),"N/A")</f>
        <v>N/A</v>
      </c>
      <c r="E405" s="18" t="str">
        <f>IFERROR(IFERROR(VLOOKUP(FY17projects[[#This Row],[UPC]],public,3,FALSE),VLOOKUP(FY17projects[[#This Row],[UPC]],data,3,FALSE)),"N/A")</f>
        <v>N/A</v>
      </c>
      <c r="F405" s="27" t="str">
        <f>IF(FY17projects[[#This Row],[SYIP]]="PUBLIC",HYPERLINK(CONCATENATE("http://syip.virginiadot.org/Pages/lineitemDetails.aspx?syp_scenario_id=",D405,"&amp;line_item_id=",E405),"SYIP Details"),IF(FY17projects[[#This Row],[SYIP]]="INSYP","N/A","N/A"))</f>
        <v>N/A</v>
      </c>
      <c r="G405" s="8" t="s">
        <v>1526</v>
      </c>
      <c r="H405" s="6" t="s">
        <v>1484</v>
      </c>
      <c r="I405" s="7" t="str">
        <f t="shared" si="12"/>
        <v>Ebbie.Attar@VDOT.virginia.gov</v>
      </c>
      <c r="J405" s="8" t="s">
        <v>80</v>
      </c>
      <c r="K405" s="8" t="s">
        <v>1527</v>
      </c>
      <c r="L405" s="6" t="s">
        <v>1389</v>
      </c>
      <c r="M405" s="6" t="s">
        <v>1396</v>
      </c>
      <c r="N405" s="6" t="s">
        <v>1399</v>
      </c>
      <c r="O405" s="8" t="s">
        <v>1397</v>
      </c>
      <c r="P405" s="8" t="s">
        <v>1398</v>
      </c>
      <c r="Q405" s="6" t="s">
        <v>548</v>
      </c>
      <c r="R405" s="6" t="s">
        <v>24</v>
      </c>
      <c r="S405" s="6" t="str">
        <f t="shared" si="13"/>
        <v>Primary</v>
      </c>
      <c r="T405" s="8" t="s">
        <v>74</v>
      </c>
      <c r="U405" s="8" t="s">
        <v>74</v>
      </c>
      <c r="V405" s="6"/>
      <c r="W405" s="6"/>
      <c r="X405" s="6"/>
      <c r="Y405" s="6"/>
      <c r="Z405" s="6"/>
      <c r="AA405" s="6"/>
      <c r="AB405" s="6"/>
      <c r="AC405" s="6"/>
      <c r="AD405" s="6"/>
      <c r="AE405" s="6"/>
      <c r="AF405" s="6"/>
      <c r="AG405" s="6"/>
      <c r="AH405" s="6"/>
      <c r="AI405" s="64"/>
    </row>
    <row r="406" spans="2:35" ht="15" customHeight="1" x14ac:dyDescent="0.25">
      <c r="B406" s="6">
        <v>108161</v>
      </c>
      <c r="C406" s="36" t="str">
        <f>IF(ISNA(VLOOKUP(FY17projects[[#This Row],[UPC]],public,2,FALSE)),IF(ISNA(VLOOKUP(FY17projects[[#This Row],[UPC]],data,2,FALSE)),"NOSYP","INSYP"),"PUBLIC")</f>
        <v>NOSYP</v>
      </c>
      <c r="D406" s="3" t="str">
        <f>IFERROR(IFERROR(VLOOKUP(FY17projects[[#This Row],[UPC]],public,2,FALSE),VLOOKUP(FY17projects[[#This Row],[UPC]],data,2,FALSE)),"N/A")</f>
        <v>N/A</v>
      </c>
      <c r="E406" s="18" t="str">
        <f>IFERROR(IFERROR(VLOOKUP(FY17projects[[#This Row],[UPC]],public,3,FALSE),VLOOKUP(FY17projects[[#This Row],[UPC]],data,3,FALSE)),"N/A")</f>
        <v>N/A</v>
      </c>
      <c r="F406" s="27" t="str">
        <f>IF(FY17projects[[#This Row],[SYIP]]="PUBLIC",HYPERLINK(CONCATENATE("http://syip.virginiadot.org/Pages/lineitemDetails.aspx?syp_scenario_id=",D406,"&amp;line_item_id=",E406),"SYIP Details"),IF(FY17projects[[#This Row],[SYIP]]="INSYP","N/A","N/A"))</f>
        <v>N/A</v>
      </c>
      <c r="G406" s="8" t="s">
        <v>1528</v>
      </c>
      <c r="H406" s="6" t="s">
        <v>1394</v>
      </c>
      <c r="I406" s="7" t="str">
        <f t="shared" si="12"/>
        <v>Mehrdad.Naderi@VDOT.virginia.gov</v>
      </c>
      <c r="J406" s="8" t="s">
        <v>80</v>
      </c>
      <c r="K406" s="8" t="s">
        <v>1529</v>
      </c>
      <c r="L406" s="6" t="s">
        <v>1389</v>
      </c>
      <c r="M406" s="6" t="s">
        <v>1408</v>
      </c>
      <c r="N406" s="6" t="s">
        <v>1411</v>
      </c>
      <c r="O406" s="8" t="s">
        <v>1409</v>
      </c>
      <c r="P406" s="8" t="s">
        <v>1410</v>
      </c>
      <c r="Q406" s="6" t="s">
        <v>272</v>
      </c>
      <c r="R406" s="6" t="s">
        <v>12</v>
      </c>
      <c r="S406" s="6" t="str">
        <f t="shared" si="13"/>
        <v>Secondary</v>
      </c>
      <c r="T406" s="8" t="s">
        <v>74</v>
      </c>
      <c r="U406" s="8" t="s">
        <v>74</v>
      </c>
      <c r="V406" s="6"/>
      <c r="W406" s="6"/>
      <c r="X406" s="6"/>
      <c r="Y406" s="6"/>
      <c r="Z406" s="6">
        <v>1.45</v>
      </c>
      <c r="AA406" s="6"/>
      <c r="AB406" s="6"/>
      <c r="AC406" s="6"/>
      <c r="AD406" s="6"/>
      <c r="AE406" s="6"/>
      <c r="AF406" s="6"/>
      <c r="AG406" s="6" t="s">
        <v>52</v>
      </c>
      <c r="AH406" s="6"/>
      <c r="AI406" s="64"/>
    </row>
    <row r="407" spans="2:35" ht="29.25" customHeight="1" x14ac:dyDescent="0.25">
      <c r="B407" s="6">
        <v>107969</v>
      </c>
      <c r="C407" s="36" t="str">
        <f>IF(ISNA(VLOOKUP(FY17projects[[#This Row],[UPC]],public,2,FALSE)),IF(ISNA(VLOOKUP(FY17projects[[#This Row],[UPC]],data,2,FALSE)),"NOSYP","INSYP"),"PUBLIC")</f>
        <v>NOSYP</v>
      </c>
      <c r="D407" s="3" t="str">
        <f>IFERROR(IFERROR(VLOOKUP(FY17projects[[#This Row],[UPC]],public,2,FALSE),VLOOKUP(FY17projects[[#This Row],[UPC]],data,2,FALSE)),"N/A")</f>
        <v>N/A</v>
      </c>
      <c r="E407" s="18" t="str">
        <f>IFERROR(IFERROR(VLOOKUP(FY17projects[[#This Row],[UPC]],public,3,FALSE),VLOOKUP(FY17projects[[#This Row],[UPC]],data,3,FALSE)),"N/A")</f>
        <v>N/A</v>
      </c>
      <c r="F407" s="27" t="str">
        <f>IF(FY17projects[[#This Row],[SYIP]]="PUBLIC",HYPERLINK(CONCATENATE("http://syip.virginiadot.org/Pages/lineitemDetails.aspx?syp_scenario_id=",D407,"&amp;line_item_id=",E407),"SYIP Details"),IF(FY17projects[[#This Row],[SYIP]]="INSYP","N/A","N/A"))</f>
        <v>N/A</v>
      </c>
      <c r="G407" s="8" t="s">
        <v>1530</v>
      </c>
      <c r="H407" s="6" t="s">
        <v>1484</v>
      </c>
      <c r="I407" s="7" t="str">
        <f t="shared" si="12"/>
        <v>Ebbie.Attar@VDOT.virginia.gov</v>
      </c>
      <c r="J407" s="8" t="s">
        <v>80</v>
      </c>
      <c r="K407" s="8" t="s">
        <v>1531</v>
      </c>
      <c r="L407" s="6" t="s">
        <v>1389</v>
      </c>
      <c r="M407" s="6" t="s">
        <v>1408</v>
      </c>
      <c r="N407" s="6" t="s">
        <v>1411</v>
      </c>
      <c r="O407" s="8" t="s">
        <v>1409</v>
      </c>
      <c r="P407" s="8" t="s">
        <v>1410</v>
      </c>
      <c r="Q407" s="6" t="s">
        <v>272</v>
      </c>
      <c r="R407" s="6" t="s">
        <v>12</v>
      </c>
      <c r="S407" s="6" t="str">
        <f t="shared" si="13"/>
        <v>Secondary</v>
      </c>
      <c r="T407" s="8" t="s">
        <v>74</v>
      </c>
      <c r="U407" s="8" t="s">
        <v>74</v>
      </c>
      <c r="V407" s="6"/>
      <c r="W407" s="6"/>
      <c r="X407" s="6"/>
      <c r="Y407" s="6"/>
      <c r="Z407" s="6"/>
      <c r="AA407" s="6"/>
      <c r="AB407" s="6"/>
      <c r="AC407" s="6" t="s">
        <v>2891</v>
      </c>
      <c r="AD407" s="6"/>
      <c r="AE407" s="6"/>
      <c r="AF407" s="6"/>
      <c r="AG407" s="6" t="s">
        <v>52</v>
      </c>
      <c r="AH407" s="6"/>
      <c r="AI407" s="64"/>
    </row>
    <row r="408" spans="2:35" ht="43.5" customHeight="1" x14ac:dyDescent="0.25">
      <c r="B408" s="6">
        <v>109624</v>
      </c>
      <c r="C408" s="35" t="str">
        <f>IF(ISNA(VLOOKUP(FY17projects[[#This Row],[UPC]],public,2,FALSE)),IF(ISNA(VLOOKUP(FY17projects[[#This Row],[UPC]],data,2,FALSE)),"NOSYP","INSYP"),"PUBLIC")</f>
        <v>PUBLIC</v>
      </c>
      <c r="D408" s="3">
        <f>IFERROR(IFERROR(VLOOKUP(FY17projects[[#This Row],[UPC]],public,2,FALSE),VLOOKUP(FY17projects[[#This Row],[UPC]],data,2,FALSE)),"N/A")</f>
        <v>233</v>
      </c>
      <c r="E408" s="18">
        <f>IFERROR(IFERROR(VLOOKUP(FY17projects[[#This Row],[UPC]],public,3,FALSE),VLOOKUP(FY17projects[[#This Row],[UPC]],data,3,FALSE)),"N/A")</f>
        <v>1459228</v>
      </c>
      <c r="F408" s="27" t="str">
        <f>IF(FY17projects[[#This Row],[SYIP]]="PUBLIC",HYPERLINK(CONCATENATE("http://syip.virginiadot.org/Pages/lineitemDetails.aspx?syp_scenario_id=",D408,"&amp;line_item_id=",E408),"SYIP Details"),IF(FY17projects[[#This Row],[SYIP]]="INSYP","N/A","N/A"))</f>
        <v>SYIP Details</v>
      </c>
      <c r="G408" s="21" t="s">
        <v>1532</v>
      </c>
      <c r="H408" s="6" t="s">
        <v>1406</v>
      </c>
      <c r="I408" s="19" t="str">
        <f t="shared" si="12"/>
        <v>John.Flemming@VDOT.virginia.gov</v>
      </c>
      <c r="J408" s="21" t="s">
        <v>80</v>
      </c>
      <c r="K408" s="21" t="s">
        <v>1533</v>
      </c>
      <c r="L408" s="20" t="s">
        <v>1389</v>
      </c>
      <c r="M408" s="20" t="s">
        <v>1425</v>
      </c>
      <c r="N408" s="20" t="s">
        <v>1411</v>
      </c>
      <c r="O408" s="21" t="s">
        <v>1410</v>
      </c>
      <c r="P408" s="21" t="s">
        <v>1410</v>
      </c>
      <c r="Q408" s="20" t="s">
        <v>548</v>
      </c>
      <c r="R408" s="6" t="s">
        <v>155</v>
      </c>
      <c r="S408" s="20" t="str">
        <f t="shared" si="13"/>
        <v>Urban</v>
      </c>
      <c r="T408" s="21" t="s">
        <v>1534</v>
      </c>
      <c r="U408" s="21" t="s">
        <v>1535</v>
      </c>
      <c r="V408" s="20">
        <v>0.43</v>
      </c>
      <c r="W408" s="6" t="s">
        <v>15</v>
      </c>
      <c r="X408" s="20"/>
      <c r="Y408" s="20"/>
      <c r="Z408" s="20"/>
      <c r="AA408" s="20"/>
      <c r="AB408" s="20"/>
      <c r="AC408" s="20"/>
      <c r="AD408" s="20"/>
      <c r="AE408" s="20"/>
      <c r="AF408" s="20"/>
      <c r="AG408" s="20"/>
      <c r="AH408" s="20"/>
      <c r="AI408" s="64"/>
    </row>
    <row r="409" spans="2:35" ht="43.5" customHeight="1" x14ac:dyDescent="0.25">
      <c r="B409" s="6">
        <v>107817</v>
      </c>
      <c r="C409" s="35" t="str">
        <f>IF(ISNA(VLOOKUP(FY17projects[[#This Row],[UPC]],public,2,FALSE)),IF(ISNA(VLOOKUP(FY17projects[[#This Row],[UPC]],data,2,FALSE)),"NOSYP","INSYP"),"PUBLIC")</f>
        <v>PUBLIC</v>
      </c>
      <c r="D409" s="3">
        <f>IFERROR(IFERROR(VLOOKUP(FY17projects[[#This Row],[UPC]],public,2,FALSE),VLOOKUP(FY17projects[[#This Row],[UPC]],data,2,FALSE)),"N/A")</f>
        <v>226</v>
      </c>
      <c r="E409" s="18">
        <f>IFERROR(IFERROR(VLOOKUP(FY17projects[[#This Row],[UPC]],public,3,FALSE),VLOOKUP(FY17projects[[#This Row],[UPC]],data,3,FALSE)),"N/A")</f>
        <v>1427478</v>
      </c>
      <c r="F409" s="27" t="str">
        <f>IF(FY17projects[[#This Row],[SYIP]]="PUBLIC",HYPERLINK(CONCATENATE("http://syip.virginiadot.org/Pages/lineitemDetails.aspx?syp_scenario_id=",D409,"&amp;line_item_id=",E409),"SYIP Details"),IF(FY17projects[[#This Row],[SYIP]]="INSYP","N/A","N/A"))</f>
        <v>SYIP Details</v>
      </c>
      <c r="G409" s="21" t="s">
        <v>1536</v>
      </c>
      <c r="H409" s="6" t="s">
        <v>1423</v>
      </c>
      <c r="I409" s="19" t="str">
        <f t="shared" si="12"/>
        <v>Ed.Del-Rio@VDOT.virginia.gov</v>
      </c>
      <c r="J409" s="21" t="s">
        <v>85</v>
      </c>
      <c r="K409" s="21" t="s">
        <v>1537</v>
      </c>
      <c r="L409" s="20" t="s">
        <v>1389</v>
      </c>
      <c r="M409" s="20" t="s">
        <v>1453</v>
      </c>
      <c r="N409" s="20" t="s">
        <v>1411</v>
      </c>
      <c r="O409" s="21" t="s">
        <v>1454</v>
      </c>
      <c r="P409" s="21" t="s">
        <v>1454</v>
      </c>
      <c r="Q409" s="20" t="s">
        <v>73</v>
      </c>
      <c r="R409" s="6" t="s">
        <v>155</v>
      </c>
      <c r="S409" s="20" t="str">
        <f t="shared" si="13"/>
        <v>Urban</v>
      </c>
      <c r="T409" s="21" t="s">
        <v>187</v>
      </c>
      <c r="U409" s="21" t="s">
        <v>1538</v>
      </c>
      <c r="V409" s="20"/>
      <c r="W409" s="6"/>
      <c r="X409" s="20"/>
      <c r="Y409" s="20"/>
      <c r="Z409" s="20"/>
      <c r="AA409" s="20"/>
      <c r="AB409" s="20"/>
      <c r="AC409" s="20"/>
      <c r="AD409" s="20"/>
      <c r="AE409" s="20" t="s">
        <v>2877</v>
      </c>
      <c r="AF409" s="20"/>
      <c r="AG409" s="20" t="s">
        <v>52</v>
      </c>
      <c r="AH409" s="20"/>
      <c r="AI409" s="64"/>
    </row>
    <row r="410" spans="2:35" ht="100.5" customHeight="1" x14ac:dyDescent="0.25">
      <c r="B410" s="6">
        <v>106523</v>
      </c>
      <c r="C410" s="35" t="str">
        <f>IF(ISNA(VLOOKUP(FY17projects[[#This Row],[UPC]],public,2,FALSE)),IF(ISNA(VLOOKUP(FY17projects[[#This Row],[UPC]],data,2,FALSE)),"NOSYP","INSYP"),"PUBLIC")</f>
        <v>PUBLIC</v>
      </c>
      <c r="D410" s="3">
        <f>IFERROR(IFERROR(VLOOKUP(FY17projects[[#This Row],[UPC]],public,2,FALSE),VLOOKUP(FY17projects[[#This Row],[UPC]],data,2,FALSE)),"N/A")</f>
        <v>226</v>
      </c>
      <c r="E410" s="18">
        <f>IFERROR(IFERROR(VLOOKUP(FY17projects[[#This Row],[UPC]],public,3,FALSE),VLOOKUP(FY17projects[[#This Row],[UPC]],data,3,FALSE)),"N/A")</f>
        <v>1392201</v>
      </c>
      <c r="F410" s="27" t="str">
        <f>IF(FY17projects[[#This Row],[SYIP]]="PUBLIC",HYPERLINK(CONCATENATE("http://syip.virginiadot.org/Pages/lineitemDetails.aspx?syp_scenario_id=",D410,"&amp;line_item_id=",E410),"SYIP Details"),IF(FY17projects[[#This Row],[SYIP]]="INSYP","N/A","N/A"))</f>
        <v>SYIP Details</v>
      </c>
      <c r="G410" s="21" t="s">
        <v>1539</v>
      </c>
      <c r="H410" s="6" t="s">
        <v>1439</v>
      </c>
      <c r="I410" s="19" t="str">
        <f t="shared" si="12"/>
        <v>Ebo.Duker@VDOT.virginia.gov</v>
      </c>
      <c r="J410" s="21" t="s">
        <v>279</v>
      </c>
      <c r="K410" s="21" t="s">
        <v>1540</v>
      </c>
      <c r="L410" s="20" t="s">
        <v>1389</v>
      </c>
      <c r="M410" s="20" t="s">
        <v>1432</v>
      </c>
      <c r="N410" s="20"/>
      <c r="O410" s="21" t="s">
        <v>1433</v>
      </c>
      <c r="P410" s="21"/>
      <c r="Q410" s="20" t="s">
        <v>548</v>
      </c>
      <c r="R410" s="6" t="s">
        <v>24</v>
      </c>
      <c r="S410" s="20" t="str">
        <f t="shared" si="13"/>
        <v>Primary</v>
      </c>
      <c r="T410" s="21" t="s">
        <v>74</v>
      </c>
      <c r="U410" s="21" t="s">
        <v>74</v>
      </c>
      <c r="V410" s="20"/>
      <c r="W410" s="6"/>
      <c r="X410" s="20"/>
      <c r="Y410" s="20"/>
      <c r="Z410" s="20"/>
      <c r="AA410" s="20"/>
      <c r="AB410" s="20"/>
      <c r="AC410" s="20"/>
      <c r="AD410" s="20"/>
      <c r="AE410" s="20"/>
      <c r="AF410" s="20"/>
      <c r="AG410" s="20"/>
      <c r="AH410" s="20"/>
      <c r="AI410" s="64"/>
    </row>
    <row r="411" spans="2:35" ht="29.25" customHeight="1" x14ac:dyDescent="0.25">
      <c r="B411" s="6">
        <v>107973</v>
      </c>
      <c r="C411" s="35" t="str">
        <f>IF(ISNA(VLOOKUP(FY17projects[[#This Row],[UPC]],public,2,FALSE)),IF(ISNA(VLOOKUP(FY17projects[[#This Row],[UPC]],data,2,FALSE)),"NOSYP","INSYP"),"PUBLIC")</f>
        <v>INSYP</v>
      </c>
      <c r="D411" s="3">
        <f>IFERROR(IFERROR(VLOOKUP(FY17projects[[#This Row],[UPC]],public,2,FALSE),VLOOKUP(FY17projects[[#This Row],[UPC]],data,2,FALSE)),"N/A")</f>
        <v>236</v>
      </c>
      <c r="E411" s="18">
        <f>IFERROR(IFERROR(VLOOKUP(FY17projects[[#This Row],[UPC]],public,3,FALSE),VLOOKUP(FY17projects[[#This Row],[UPC]],data,3,FALSE)),"N/A")</f>
        <v>1436451</v>
      </c>
      <c r="F411" s="27" t="str">
        <f>IF(FY17projects[[#This Row],[SYIP]]="PUBLIC",HYPERLINK(CONCATENATE("http://syip.virginiadot.org/Pages/lineitemDetails.aspx?syp_scenario_id=",D411,"&amp;line_item_id=",E411),"SYIP Details"),IF(FY17projects[[#This Row],[SYIP]]="INSYP","N/A","N/A"))</f>
        <v>N/A</v>
      </c>
      <c r="G411" s="21" t="s">
        <v>1541</v>
      </c>
      <c r="H411" s="6" t="s">
        <v>1484</v>
      </c>
      <c r="I411" s="19" t="str">
        <f t="shared" si="12"/>
        <v>Ebbie.Attar@VDOT.virginia.gov</v>
      </c>
      <c r="J411" s="21" t="s">
        <v>80</v>
      </c>
      <c r="K411" s="21" t="s">
        <v>1542</v>
      </c>
      <c r="L411" s="20" t="s">
        <v>1389</v>
      </c>
      <c r="M411" s="20" t="s">
        <v>1432</v>
      </c>
      <c r="N411" s="20"/>
      <c r="O411" s="21" t="s">
        <v>1433</v>
      </c>
      <c r="P411" s="21"/>
      <c r="Q411" s="20" t="s">
        <v>548</v>
      </c>
      <c r="R411" s="6" t="s">
        <v>24</v>
      </c>
      <c r="S411" s="20" t="str">
        <f t="shared" si="13"/>
        <v>Primary</v>
      </c>
      <c r="T411" s="21" t="s">
        <v>74</v>
      </c>
      <c r="U411" s="21" t="s">
        <v>74</v>
      </c>
      <c r="V411" s="20"/>
      <c r="W411" s="6"/>
      <c r="X411" s="20"/>
      <c r="Y411" s="20"/>
      <c r="Z411" s="20"/>
      <c r="AA411" s="20"/>
      <c r="AB411" s="20"/>
      <c r="AC411" s="20" t="s">
        <v>2891</v>
      </c>
      <c r="AD411" s="20"/>
      <c r="AE411" s="20"/>
      <c r="AF411" s="20"/>
      <c r="AG411" s="20" t="s">
        <v>52</v>
      </c>
      <c r="AH411" s="20"/>
      <c r="AI411" s="64"/>
    </row>
    <row r="412" spans="2:35" ht="15" customHeight="1" x14ac:dyDescent="0.25">
      <c r="B412" s="6">
        <v>107943</v>
      </c>
      <c r="C412" s="36" t="str">
        <f>IF(ISNA(VLOOKUP(FY17projects[[#This Row],[UPC]],public,2,FALSE)),IF(ISNA(VLOOKUP(FY17projects[[#This Row],[UPC]],data,2,FALSE)),"NOSYP","INSYP"),"PUBLIC")</f>
        <v>NOSYP</v>
      </c>
      <c r="D412" s="3" t="str">
        <f>IFERROR(IFERROR(VLOOKUP(FY17projects[[#This Row],[UPC]],public,2,FALSE),VLOOKUP(FY17projects[[#This Row],[UPC]],data,2,FALSE)),"N/A")</f>
        <v>N/A</v>
      </c>
      <c r="E412" s="18" t="str">
        <f>IFERROR(IFERROR(VLOOKUP(FY17projects[[#This Row],[UPC]],public,3,FALSE),VLOOKUP(FY17projects[[#This Row],[UPC]],data,3,FALSE)),"N/A")</f>
        <v>N/A</v>
      </c>
      <c r="F412" s="27" t="str">
        <f>IF(FY17projects[[#This Row],[SYIP]]="PUBLIC",HYPERLINK(CONCATENATE("http://syip.virginiadot.org/Pages/lineitemDetails.aspx?syp_scenario_id=",D412,"&amp;line_item_id=",E412),"SYIP Details"),IF(FY17projects[[#This Row],[SYIP]]="INSYP","N/A","N/A"))</f>
        <v>N/A</v>
      </c>
      <c r="G412" s="8" t="s">
        <v>1543</v>
      </c>
      <c r="H412" s="6" t="s">
        <v>1484</v>
      </c>
      <c r="I412" s="7" t="str">
        <f t="shared" si="12"/>
        <v>Ebbie.Attar@VDOT.virginia.gov</v>
      </c>
      <c r="J412" s="8" t="s">
        <v>80</v>
      </c>
      <c r="K412" s="8" t="s">
        <v>1544</v>
      </c>
      <c r="L412" s="6" t="s">
        <v>1389</v>
      </c>
      <c r="M412" s="6" t="s">
        <v>1432</v>
      </c>
      <c r="N412" s="6"/>
      <c r="O412" s="8" t="s">
        <v>1433</v>
      </c>
      <c r="P412" s="8"/>
      <c r="Q412" s="6" t="s">
        <v>548</v>
      </c>
      <c r="R412" s="6" t="s">
        <v>12</v>
      </c>
      <c r="S412" s="6" t="str">
        <f t="shared" si="13"/>
        <v>Secondary</v>
      </c>
      <c r="T412" s="8" t="s">
        <v>74</v>
      </c>
      <c r="U412" s="8" t="s">
        <v>74</v>
      </c>
      <c r="V412" s="6"/>
      <c r="W412" s="6"/>
      <c r="X412" s="6"/>
      <c r="Y412" s="6"/>
      <c r="Z412" s="6"/>
      <c r="AA412" s="6"/>
      <c r="AB412" s="6"/>
      <c r="AC412" s="6" t="s">
        <v>1545</v>
      </c>
      <c r="AD412" s="6"/>
      <c r="AE412" s="6"/>
      <c r="AF412" s="6"/>
      <c r="AG412" s="6" t="s">
        <v>52</v>
      </c>
      <c r="AH412" s="6"/>
      <c r="AI412" s="64"/>
    </row>
    <row r="413" spans="2:35" ht="15" customHeight="1" x14ac:dyDescent="0.25">
      <c r="B413" s="6">
        <v>107950</v>
      </c>
      <c r="C413" s="36" t="str">
        <f>IF(ISNA(VLOOKUP(FY17projects[[#This Row],[UPC]],public,2,FALSE)),IF(ISNA(VLOOKUP(FY17projects[[#This Row],[UPC]],data,2,FALSE)),"NOSYP","INSYP"),"PUBLIC")</f>
        <v>NOSYP</v>
      </c>
      <c r="D413" s="3" t="str">
        <f>IFERROR(IFERROR(VLOOKUP(FY17projects[[#This Row],[UPC]],public,2,FALSE),VLOOKUP(FY17projects[[#This Row],[UPC]],data,2,FALSE)),"N/A")</f>
        <v>N/A</v>
      </c>
      <c r="E413" s="18" t="str">
        <f>IFERROR(IFERROR(VLOOKUP(FY17projects[[#This Row],[UPC]],public,3,FALSE),VLOOKUP(FY17projects[[#This Row],[UPC]],data,3,FALSE)),"N/A")</f>
        <v>N/A</v>
      </c>
      <c r="F413" s="27" t="str">
        <f>IF(FY17projects[[#This Row],[SYIP]]="PUBLIC",HYPERLINK(CONCATENATE("http://syip.virginiadot.org/Pages/lineitemDetails.aspx?syp_scenario_id=",D413,"&amp;line_item_id=",E413),"SYIP Details"),IF(FY17projects[[#This Row],[SYIP]]="INSYP","N/A","N/A"))</f>
        <v>N/A</v>
      </c>
      <c r="G413" s="8" t="s">
        <v>1546</v>
      </c>
      <c r="H413" s="6" t="s">
        <v>1484</v>
      </c>
      <c r="I413" s="7" t="str">
        <f t="shared" si="12"/>
        <v>Ebbie.Attar@VDOT.virginia.gov</v>
      </c>
      <c r="J413" s="8" t="s">
        <v>80</v>
      </c>
      <c r="K413" s="8" t="s">
        <v>1547</v>
      </c>
      <c r="L413" s="6" t="s">
        <v>1389</v>
      </c>
      <c r="M413" s="6" t="s">
        <v>1432</v>
      </c>
      <c r="N413" s="6"/>
      <c r="O413" s="8" t="s">
        <v>1433</v>
      </c>
      <c r="P413" s="8"/>
      <c r="Q413" s="6" t="s">
        <v>272</v>
      </c>
      <c r="R413" s="6" t="s">
        <v>12</v>
      </c>
      <c r="S413" s="6" t="str">
        <f t="shared" si="13"/>
        <v>Secondary</v>
      </c>
      <c r="T413" s="8" t="s">
        <v>74</v>
      </c>
      <c r="U413" s="8" t="s">
        <v>74</v>
      </c>
      <c r="V413" s="6"/>
      <c r="W413" s="6"/>
      <c r="X413" s="6"/>
      <c r="Y413" s="6"/>
      <c r="Z413" s="6"/>
      <c r="AA413" s="6"/>
      <c r="AB413" s="6"/>
      <c r="AC413" s="6"/>
      <c r="AD413" s="6"/>
      <c r="AE413" s="6"/>
      <c r="AF413" s="6"/>
      <c r="AG413" s="6"/>
      <c r="AH413" s="6"/>
      <c r="AI413" s="64"/>
    </row>
    <row r="414" spans="2:35" ht="57.75" customHeight="1" x14ac:dyDescent="0.25">
      <c r="B414" s="6">
        <v>105522</v>
      </c>
      <c r="C414" s="35" t="str">
        <f>IF(ISNA(VLOOKUP(FY17projects[[#This Row],[UPC]],public,2,FALSE)),IF(ISNA(VLOOKUP(FY17projects[[#This Row],[UPC]],data,2,FALSE)),"NOSYP","INSYP"),"PUBLIC")</f>
        <v>PUBLIC</v>
      </c>
      <c r="D414" s="3">
        <f>IFERROR(IFERROR(VLOOKUP(FY17projects[[#This Row],[UPC]],public,2,FALSE),VLOOKUP(FY17projects[[#This Row],[UPC]],data,2,FALSE)),"N/A")</f>
        <v>226</v>
      </c>
      <c r="E414" s="18">
        <f>IFERROR(IFERROR(VLOOKUP(FY17projects[[#This Row],[UPC]],public,3,FALSE),VLOOKUP(FY17projects[[#This Row],[UPC]],data,3,FALSE)),"N/A")</f>
        <v>1335180</v>
      </c>
      <c r="F414" s="27" t="str">
        <f>IF(FY17projects[[#This Row],[SYIP]]="PUBLIC",HYPERLINK(CONCATENATE("http://syip.virginiadot.org/Pages/lineitemDetails.aspx?syp_scenario_id=",D414,"&amp;line_item_id=",E414),"SYIP Details"),IF(FY17projects[[#This Row],[SYIP]]="INSYP","N/A","N/A"))</f>
        <v>SYIP Details</v>
      </c>
      <c r="G414" s="21" t="s">
        <v>1548</v>
      </c>
      <c r="H414" s="6" t="s">
        <v>1423</v>
      </c>
      <c r="I414" s="19" t="str">
        <f t="shared" si="12"/>
        <v>Ed.Del-Rio@VDOT.virginia.gov</v>
      </c>
      <c r="J414" s="21" t="s">
        <v>36</v>
      </c>
      <c r="K414" s="21" t="s">
        <v>1549</v>
      </c>
      <c r="L414" s="20" t="s">
        <v>1389</v>
      </c>
      <c r="M414" s="20" t="s">
        <v>1453</v>
      </c>
      <c r="N414" s="20" t="s">
        <v>1411</v>
      </c>
      <c r="O414" s="21" t="s">
        <v>1454</v>
      </c>
      <c r="P414" s="21" t="s">
        <v>1454</v>
      </c>
      <c r="Q414" s="20" t="s">
        <v>312</v>
      </c>
      <c r="R414" s="6" t="s">
        <v>155</v>
      </c>
      <c r="S414" s="20" t="str">
        <f t="shared" si="13"/>
        <v>Urban</v>
      </c>
      <c r="T414" s="21" t="s">
        <v>187</v>
      </c>
      <c r="U414" s="21" t="s">
        <v>1538</v>
      </c>
      <c r="V414" s="20"/>
      <c r="W414" s="6"/>
      <c r="X414" s="20"/>
      <c r="Y414" s="20"/>
      <c r="Z414" s="20"/>
      <c r="AA414" s="20"/>
      <c r="AB414" s="20"/>
      <c r="AC414" s="20"/>
      <c r="AD414" s="20"/>
      <c r="AE414" s="20"/>
      <c r="AF414" s="20"/>
      <c r="AG414" s="20"/>
      <c r="AH414" s="20"/>
      <c r="AI414" s="64"/>
    </row>
    <row r="415" spans="2:35" ht="29.25" customHeight="1" x14ac:dyDescent="0.25">
      <c r="B415" s="6">
        <v>107946</v>
      </c>
      <c r="C415" s="36" t="str">
        <f>IF(ISNA(VLOOKUP(FY17projects[[#This Row],[UPC]],public,2,FALSE)),IF(ISNA(VLOOKUP(FY17projects[[#This Row],[UPC]],data,2,FALSE)),"NOSYP","INSYP"),"PUBLIC")</f>
        <v>NOSYP</v>
      </c>
      <c r="D415" s="3" t="str">
        <f>IFERROR(IFERROR(VLOOKUP(FY17projects[[#This Row],[UPC]],public,2,FALSE),VLOOKUP(FY17projects[[#This Row],[UPC]],data,2,FALSE)),"N/A")</f>
        <v>N/A</v>
      </c>
      <c r="E415" s="18" t="str">
        <f>IFERROR(IFERROR(VLOOKUP(FY17projects[[#This Row],[UPC]],public,3,FALSE),VLOOKUP(FY17projects[[#This Row],[UPC]],data,3,FALSE)),"N/A")</f>
        <v>N/A</v>
      </c>
      <c r="F415" s="27" t="str">
        <f>IF(FY17projects[[#This Row],[SYIP]]="PUBLIC",HYPERLINK(CONCATENATE("http://syip.virginiadot.org/Pages/lineitemDetails.aspx?syp_scenario_id=",D415,"&amp;line_item_id=",E415),"SYIP Details"),IF(FY17projects[[#This Row],[SYIP]]="INSYP","N/A","N/A"))</f>
        <v>N/A</v>
      </c>
      <c r="G415" s="8" t="s">
        <v>1550</v>
      </c>
      <c r="H415" s="6" t="s">
        <v>1484</v>
      </c>
      <c r="I415" s="7" t="str">
        <f t="shared" si="12"/>
        <v>Ebbie.Attar@VDOT.virginia.gov</v>
      </c>
      <c r="J415" s="8" t="s">
        <v>80</v>
      </c>
      <c r="K415" s="8" t="s">
        <v>1551</v>
      </c>
      <c r="L415" s="6" t="s">
        <v>1389</v>
      </c>
      <c r="M415" s="6" t="s">
        <v>1432</v>
      </c>
      <c r="N415" s="6"/>
      <c r="O415" s="8" t="s">
        <v>1433</v>
      </c>
      <c r="P415" s="8"/>
      <c r="Q415" s="6" t="s">
        <v>548</v>
      </c>
      <c r="R415" s="6" t="s">
        <v>12</v>
      </c>
      <c r="S415" s="6" t="str">
        <f t="shared" si="13"/>
        <v>Secondary</v>
      </c>
      <c r="T415" s="8" t="s">
        <v>74</v>
      </c>
      <c r="U415" s="8" t="s">
        <v>74</v>
      </c>
      <c r="V415" s="6"/>
      <c r="W415" s="6"/>
      <c r="X415" s="6"/>
      <c r="Y415" s="6"/>
      <c r="Z415" s="6"/>
      <c r="AA415" s="6"/>
      <c r="AB415" s="6"/>
      <c r="AC415" s="6" t="s">
        <v>2892</v>
      </c>
      <c r="AD415" s="6"/>
      <c r="AE415" s="6"/>
      <c r="AF415" s="6"/>
      <c r="AG415" s="6" t="s">
        <v>52</v>
      </c>
      <c r="AH415" s="6"/>
      <c r="AI415" s="64"/>
    </row>
    <row r="416" spans="2:35" ht="29.25" customHeight="1" x14ac:dyDescent="0.25">
      <c r="B416" s="6">
        <v>108013</v>
      </c>
      <c r="C416" s="36" t="str">
        <f>IF(ISNA(VLOOKUP(FY17projects[[#This Row],[UPC]],public,2,FALSE)),IF(ISNA(VLOOKUP(FY17projects[[#This Row],[UPC]],data,2,FALSE)),"NOSYP","INSYP"),"PUBLIC")</f>
        <v>NOSYP</v>
      </c>
      <c r="D416" s="3" t="str">
        <f>IFERROR(IFERROR(VLOOKUP(FY17projects[[#This Row],[UPC]],public,2,FALSE),VLOOKUP(FY17projects[[#This Row],[UPC]],data,2,FALSE)),"N/A")</f>
        <v>N/A</v>
      </c>
      <c r="E416" s="18" t="str">
        <f>IFERROR(IFERROR(VLOOKUP(FY17projects[[#This Row],[UPC]],public,3,FALSE),VLOOKUP(FY17projects[[#This Row],[UPC]],data,3,FALSE)),"N/A")</f>
        <v>N/A</v>
      </c>
      <c r="F416" s="27" t="str">
        <f>IF(FY17projects[[#This Row],[SYIP]]="PUBLIC",HYPERLINK(CONCATENATE("http://syip.virginiadot.org/Pages/lineitemDetails.aspx?syp_scenario_id=",D416,"&amp;line_item_id=",E416),"SYIP Details"),IF(FY17projects[[#This Row],[SYIP]]="INSYP","N/A","N/A"))</f>
        <v>N/A</v>
      </c>
      <c r="G416" s="8" t="s">
        <v>1552</v>
      </c>
      <c r="H416" s="6" t="s">
        <v>1484</v>
      </c>
      <c r="I416" s="7" t="str">
        <f t="shared" si="12"/>
        <v>Ebbie.Attar@VDOT.virginia.gov</v>
      </c>
      <c r="J416" s="8" t="s">
        <v>80</v>
      </c>
      <c r="K416" s="8" t="s">
        <v>1553</v>
      </c>
      <c r="L416" s="6" t="s">
        <v>1389</v>
      </c>
      <c r="M416" s="6" t="s">
        <v>1432</v>
      </c>
      <c r="N416" s="6"/>
      <c r="O416" s="8" t="s">
        <v>1433</v>
      </c>
      <c r="P416" s="8"/>
      <c r="Q416" s="6" t="s">
        <v>272</v>
      </c>
      <c r="R416" s="6" t="s">
        <v>12</v>
      </c>
      <c r="S416" s="6" t="str">
        <f t="shared" si="13"/>
        <v>Secondary</v>
      </c>
      <c r="T416" s="8" t="s">
        <v>74</v>
      </c>
      <c r="U416" s="8" t="s">
        <v>74</v>
      </c>
      <c r="V416" s="6"/>
      <c r="W416" s="6"/>
      <c r="X416" s="6"/>
      <c r="Y416" s="6"/>
      <c r="Z416" s="6"/>
      <c r="AA416" s="6"/>
      <c r="AB416" s="6"/>
      <c r="AC416" s="6"/>
      <c r="AD416" s="6"/>
      <c r="AE416" s="6"/>
      <c r="AF416" s="6"/>
      <c r="AG416" s="6"/>
      <c r="AH416" s="6"/>
      <c r="AI416" s="64"/>
    </row>
    <row r="417" spans="2:35" ht="29.25" customHeight="1" x14ac:dyDescent="0.25">
      <c r="B417" s="6">
        <v>108180</v>
      </c>
      <c r="C417" s="36" t="str">
        <f>IF(ISNA(VLOOKUP(FY17projects[[#This Row],[UPC]],public,2,FALSE)),IF(ISNA(VLOOKUP(FY17projects[[#This Row],[UPC]],data,2,FALSE)),"NOSYP","INSYP"),"PUBLIC")</f>
        <v>NOSYP</v>
      </c>
      <c r="D417" s="3" t="str">
        <f>IFERROR(IFERROR(VLOOKUP(FY17projects[[#This Row],[UPC]],public,2,FALSE),VLOOKUP(FY17projects[[#This Row],[UPC]],data,2,FALSE)),"N/A")</f>
        <v>N/A</v>
      </c>
      <c r="E417" s="18" t="str">
        <f>IFERROR(IFERROR(VLOOKUP(FY17projects[[#This Row],[UPC]],public,3,FALSE),VLOOKUP(FY17projects[[#This Row],[UPC]],data,3,FALSE)),"N/A")</f>
        <v>N/A</v>
      </c>
      <c r="F417" s="27" t="str">
        <f>IF(FY17projects[[#This Row],[SYIP]]="PUBLIC",HYPERLINK(CONCATENATE("http://syip.virginiadot.org/Pages/lineitemDetails.aspx?syp_scenario_id=",D417,"&amp;line_item_id=",E417),"SYIP Details"),IF(FY17projects[[#This Row],[SYIP]]="INSYP","N/A","N/A"))</f>
        <v>N/A</v>
      </c>
      <c r="G417" s="8" t="s">
        <v>1554</v>
      </c>
      <c r="H417" s="6" t="s">
        <v>1484</v>
      </c>
      <c r="I417" s="7" t="str">
        <f t="shared" si="12"/>
        <v>Ebbie.Attar@VDOT.virginia.gov</v>
      </c>
      <c r="J417" s="8" t="s">
        <v>80</v>
      </c>
      <c r="K417" s="8" t="s">
        <v>1555</v>
      </c>
      <c r="L417" s="6" t="s">
        <v>1389</v>
      </c>
      <c r="M417" s="6" t="s">
        <v>1408</v>
      </c>
      <c r="N417" s="6" t="s">
        <v>1411</v>
      </c>
      <c r="O417" s="8" t="s">
        <v>1409</v>
      </c>
      <c r="P417" s="8" t="s">
        <v>1410</v>
      </c>
      <c r="Q417" s="6" t="s">
        <v>548</v>
      </c>
      <c r="R417" s="6" t="s">
        <v>24</v>
      </c>
      <c r="S417" s="6" t="str">
        <f t="shared" si="13"/>
        <v>Primary</v>
      </c>
      <c r="T417" s="8" t="s">
        <v>74</v>
      </c>
      <c r="U417" s="8" t="s">
        <v>74</v>
      </c>
      <c r="V417" s="6"/>
      <c r="W417" s="6"/>
      <c r="X417" s="6"/>
      <c r="Y417" s="6"/>
      <c r="Z417" s="6"/>
      <c r="AA417" s="6"/>
      <c r="AB417" s="6"/>
      <c r="AC417" s="6" t="s">
        <v>2891</v>
      </c>
      <c r="AD417" s="6"/>
      <c r="AE417" s="6"/>
      <c r="AF417" s="6"/>
      <c r="AG417" s="6" t="s">
        <v>52</v>
      </c>
      <c r="AH417" s="6"/>
      <c r="AI417" s="64"/>
    </row>
    <row r="418" spans="2:35" ht="72" customHeight="1" x14ac:dyDescent="0.25">
      <c r="B418" s="6">
        <v>106050</v>
      </c>
      <c r="C418" s="35" t="str">
        <f>IF(ISNA(VLOOKUP(FY17projects[[#This Row],[UPC]],public,2,FALSE)),IF(ISNA(VLOOKUP(FY17projects[[#This Row],[UPC]],data,2,FALSE)),"NOSYP","INSYP"),"PUBLIC")</f>
        <v>PUBLIC</v>
      </c>
      <c r="D418" s="3">
        <f>IFERROR(IFERROR(VLOOKUP(FY17projects[[#This Row],[UPC]],public,2,FALSE),VLOOKUP(FY17projects[[#This Row],[UPC]],data,2,FALSE)),"N/A")</f>
        <v>226</v>
      </c>
      <c r="E418" s="18">
        <f>IFERROR(IFERROR(VLOOKUP(FY17projects[[#This Row],[UPC]],public,3,FALSE),VLOOKUP(FY17projects[[#This Row],[UPC]],data,3,FALSE)),"N/A")</f>
        <v>1334272</v>
      </c>
      <c r="F418" s="27" t="str">
        <f>IF(FY17projects[[#This Row],[SYIP]]="PUBLIC",HYPERLINK(CONCATENATE("http://syip.virginiadot.org/Pages/lineitemDetails.aspx?syp_scenario_id=",D418,"&amp;line_item_id=",E418),"SYIP Details"),IF(FY17projects[[#This Row],[SYIP]]="INSYP","N/A","N/A"))</f>
        <v>SYIP Details</v>
      </c>
      <c r="G418" s="21" t="s">
        <v>1556</v>
      </c>
      <c r="H418" s="6" t="s">
        <v>1386</v>
      </c>
      <c r="I418" s="19" t="str">
        <f t="shared" si="12"/>
        <v>Michael.Gleasman@VDOT.virginia.gov</v>
      </c>
      <c r="J418" s="21" t="s">
        <v>1557</v>
      </c>
      <c r="K418" s="21" t="s">
        <v>1558</v>
      </c>
      <c r="L418" s="20" t="s">
        <v>1389</v>
      </c>
      <c r="M418" s="20" t="s">
        <v>1559</v>
      </c>
      <c r="N418" s="20" t="s">
        <v>1392</v>
      </c>
      <c r="O418" s="21" t="s">
        <v>1390</v>
      </c>
      <c r="P418" s="21" t="s">
        <v>1560</v>
      </c>
      <c r="Q418" s="20" t="s">
        <v>23</v>
      </c>
      <c r="R418" s="6" t="s">
        <v>327</v>
      </c>
      <c r="S418" s="20" t="str">
        <f t="shared" si="13"/>
        <v>Enhancement</v>
      </c>
      <c r="T418" s="21" t="s">
        <v>1561</v>
      </c>
      <c r="U418" s="21" t="s">
        <v>1562</v>
      </c>
      <c r="V418" s="20">
        <v>1.26</v>
      </c>
      <c r="W418" s="6" t="s">
        <v>15</v>
      </c>
      <c r="X418" s="20"/>
      <c r="Y418" s="20"/>
      <c r="Z418" s="20"/>
      <c r="AA418" s="20"/>
      <c r="AB418" s="20"/>
      <c r="AC418" s="20" t="s">
        <v>2902</v>
      </c>
      <c r="AD418" s="20"/>
      <c r="AE418" s="20" t="s">
        <v>2899</v>
      </c>
      <c r="AF418" s="20"/>
      <c r="AG418" s="20" t="s">
        <v>52</v>
      </c>
      <c r="AH418" s="20"/>
      <c r="AI418" s="64"/>
    </row>
    <row r="419" spans="2:35" ht="43.5" x14ac:dyDescent="0.25">
      <c r="B419" s="6">
        <v>103887</v>
      </c>
      <c r="C419" s="35" t="str">
        <f>IF(ISNA(VLOOKUP(FY17projects[[#This Row],[UPC]],public,2,FALSE)),IF(ISNA(VLOOKUP(FY17projects[[#This Row],[UPC]],data,2,FALSE)),"NOSYP","INSYP"),"PUBLIC")</f>
        <v>PUBLIC</v>
      </c>
      <c r="D419" s="3">
        <f>IFERROR(IFERROR(VLOOKUP(FY17projects[[#This Row],[UPC]],public,2,FALSE),VLOOKUP(FY17projects[[#This Row],[UPC]],data,2,FALSE)),"N/A")</f>
        <v>226</v>
      </c>
      <c r="E419" s="18">
        <f>IFERROR(IFERROR(VLOOKUP(FY17projects[[#This Row],[UPC]],public,3,FALSE),VLOOKUP(FY17projects[[#This Row],[UPC]],data,3,FALSE)),"N/A")</f>
        <v>1262138</v>
      </c>
      <c r="F419" s="27" t="str">
        <f>IF(FY17projects[[#This Row],[SYIP]]="PUBLIC",HYPERLINK(CONCATENATE("http://syip.virginiadot.org/Pages/lineitemDetails.aspx?syp_scenario_id=",D419,"&amp;line_item_id=",E419),"SYIP Details"),IF(FY17projects[[#This Row],[SYIP]]="INSYP","N/A","N/A"))</f>
        <v>SYIP Details</v>
      </c>
      <c r="G419" s="21" t="s">
        <v>1563</v>
      </c>
      <c r="H419" s="6" t="s">
        <v>1386</v>
      </c>
      <c r="I419" s="19" t="str">
        <f t="shared" si="12"/>
        <v>Michael.Gleasman@VDOT.virginia.gov</v>
      </c>
      <c r="J419" s="21" t="s">
        <v>1557</v>
      </c>
      <c r="K419" s="21" t="s">
        <v>1564</v>
      </c>
      <c r="L419" s="20" t="s">
        <v>1389</v>
      </c>
      <c r="M419" s="20" t="s">
        <v>1559</v>
      </c>
      <c r="N419" s="20" t="s">
        <v>1392</v>
      </c>
      <c r="O419" s="21" t="s">
        <v>1390</v>
      </c>
      <c r="P419" s="21" t="s">
        <v>1560</v>
      </c>
      <c r="Q419" s="20" t="s">
        <v>23</v>
      </c>
      <c r="R419" s="6" t="s">
        <v>24</v>
      </c>
      <c r="S419" s="20" t="str">
        <f t="shared" si="13"/>
        <v>Primary</v>
      </c>
      <c r="T419" s="21" t="s">
        <v>1565</v>
      </c>
      <c r="U419" s="21" t="s">
        <v>1566</v>
      </c>
      <c r="V419" s="20">
        <v>0.42</v>
      </c>
      <c r="W419" s="6" t="s">
        <v>15</v>
      </c>
      <c r="X419" s="20"/>
      <c r="Y419" s="20"/>
      <c r="Z419" s="20"/>
      <c r="AA419" s="20"/>
      <c r="AB419" s="20"/>
      <c r="AC419" s="20" t="s">
        <v>2918</v>
      </c>
      <c r="AD419" s="20"/>
      <c r="AE419" s="20" t="s">
        <v>2901</v>
      </c>
      <c r="AF419" s="20"/>
      <c r="AG419" s="20" t="s">
        <v>52</v>
      </c>
      <c r="AH419" s="20"/>
      <c r="AI419" s="64"/>
    </row>
    <row r="420" spans="2:35" ht="29.25" customHeight="1" x14ac:dyDescent="0.25">
      <c r="B420" s="6">
        <v>107967</v>
      </c>
      <c r="C420" s="36" t="str">
        <f>IF(ISNA(VLOOKUP(FY17projects[[#This Row],[UPC]],public,2,FALSE)),IF(ISNA(VLOOKUP(FY17projects[[#This Row],[UPC]],data,2,FALSE)),"NOSYP","INSYP"),"PUBLIC")</f>
        <v>NOSYP</v>
      </c>
      <c r="D420" s="3" t="str">
        <f>IFERROR(IFERROR(VLOOKUP(FY17projects[[#This Row],[UPC]],public,2,FALSE),VLOOKUP(FY17projects[[#This Row],[UPC]],data,2,FALSE)),"N/A")</f>
        <v>N/A</v>
      </c>
      <c r="E420" s="18" t="str">
        <f>IFERROR(IFERROR(VLOOKUP(FY17projects[[#This Row],[UPC]],public,3,FALSE),VLOOKUP(FY17projects[[#This Row],[UPC]],data,3,FALSE)),"N/A")</f>
        <v>N/A</v>
      </c>
      <c r="F420" s="27" t="str">
        <f>IF(FY17projects[[#This Row],[SYIP]]="PUBLIC",HYPERLINK(CONCATENATE("http://syip.virginiadot.org/Pages/lineitemDetails.aspx?syp_scenario_id=",D420,"&amp;line_item_id=",E420),"SYIP Details"),IF(FY17projects[[#This Row],[SYIP]]="INSYP","N/A","N/A"))</f>
        <v>N/A</v>
      </c>
      <c r="G420" s="8" t="s">
        <v>1567</v>
      </c>
      <c r="H420" s="6" t="s">
        <v>1484</v>
      </c>
      <c r="I420" s="7" t="str">
        <f t="shared" si="12"/>
        <v>Ebbie.Attar@VDOT.virginia.gov</v>
      </c>
      <c r="J420" s="8" t="s">
        <v>80</v>
      </c>
      <c r="K420" s="8" t="s">
        <v>1568</v>
      </c>
      <c r="L420" s="6" t="s">
        <v>1389</v>
      </c>
      <c r="M420" s="6" t="s">
        <v>1432</v>
      </c>
      <c r="N420" s="6"/>
      <c r="O420" s="8" t="s">
        <v>1433</v>
      </c>
      <c r="P420" s="8"/>
      <c r="Q420" s="6" t="s">
        <v>272</v>
      </c>
      <c r="R420" s="6" t="s">
        <v>12</v>
      </c>
      <c r="S420" s="6" t="str">
        <f t="shared" si="13"/>
        <v>Secondary</v>
      </c>
      <c r="T420" s="8" t="s">
        <v>74</v>
      </c>
      <c r="U420" s="8" t="s">
        <v>74</v>
      </c>
      <c r="V420" s="6"/>
      <c r="W420" s="6"/>
      <c r="X420" s="6"/>
      <c r="Y420" s="6"/>
      <c r="Z420" s="6"/>
      <c r="AA420" s="6"/>
      <c r="AB420" s="6"/>
      <c r="AC420" s="6" t="s">
        <v>2891</v>
      </c>
      <c r="AD420" s="6"/>
      <c r="AE420" s="6"/>
      <c r="AF420" s="6"/>
      <c r="AG420" s="6" t="s">
        <v>52</v>
      </c>
      <c r="AH420" s="6"/>
      <c r="AI420" s="64"/>
    </row>
    <row r="421" spans="2:35" ht="43.5" x14ac:dyDescent="0.25">
      <c r="B421" s="6">
        <v>106581</v>
      </c>
      <c r="C421" s="35" t="str">
        <f>IF(ISNA(VLOOKUP(FY17projects[[#This Row],[UPC]],public,2,FALSE)),IF(ISNA(VLOOKUP(FY17projects[[#This Row],[UPC]],data,2,FALSE)),"NOSYP","INSYP"),"PUBLIC")</f>
        <v>PUBLIC</v>
      </c>
      <c r="D421" s="3">
        <f>IFERROR(IFERROR(VLOOKUP(FY17projects[[#This Row],[UPC]],public,2,FALSE),VLOOKUP(FY17projects[[#This Row],[UPC]],data,2,FALSE)),"N/A")</f>
        <v>226</v>
      </c>
      <c r="E421" s="18">
        <f>IFERROR(IFERROR(VLOOKUP(FY17projects[[#This Row],[UPC]],public,3,FALSE),VLOOKUP(FY17projects[[#This Row],[UPC]],data,3,FALSE)),"N/A")</f>
        <v>1403012</v>
      </c>
      <c r="F421" s="27" t="str">
        <f>IF(FY17projects[[#This Row],[SYIP]]="PUBLIC",HYPERLINK(CONCATENATE("http://syip.virginiadot.org/Pages/lineitemDetails.aspx?syp_scenario_id=",D421,"&amp;line_item_id=",E421),"SYIP Details"),IF(FY17projects[[#This Row],[SYIP]]="INSYP","N/A","N/A"))</f>
        <v>SYIP Details</v>
      </c>
      <c r="G421" s="21" t="s">
        <v>1569</v>
      </c>
      <c r="H421" s="6" t="s">
        <v>1476</v>
      </c>
      <c r="I421" s="19" t="str">
        <f t="shared" si="12"/>
        <v>Chan.Basnayake@VDOT.virginia.gov</v>
      </c>
      <c r="J421" s="21" t="s">
        <v>85</v>
      </c>
      <c r="K421" s="21" t="s">
        <v>1570</v>
      </c>
      <c r="L421" s="20" t="s">
        <v>1389</v>
      </c>
      <c r="M421" s="20" t="s">
        <v>1408</v>
      </c>
      <c r="N421" s="20" t="s">
        <v>1411</v>
      </c>
      <c r="O421" s="21" t="s">
        <v>1409</v>
      </c>
      <c r="P421" s="21" t="s">
        <v>1410</v>
      </c>
      <c r="Q421" s="20" t="s">
        <v>312</v>
      </c>
      <c r="R421" s="6" t="s">
        <v>12</v>
      </c>
      <c r="S421" s="20" t="str">
        <f t="shared" si="13"/>
        <v>Secondary</v>
      </c>
      <c r="T421" s="21" t="s">
        <v>1571</v>
      </c>
      <c r="U421" s="21" t="s">
        <v>1572</v>
      </c>
      <c r="V421" s="20">
        <v>6.2700000000000006E-2</v>
      </c>
      <c r="W421" s="6"/>
      <c r="X421" s="20">
        <v>0.28000000000000003</v>
      </c>
      <c r="Y421" s="20"/>
      <c r="Z421" s="20"/>
      <c r="AA421" s="20"/>
      <c r="AB421" s="20"/>
      <c r="AC421" s="20" t="s">
        <v>1467</v>
      </c>
      <c r="AD421" s="20"/>
      <c r="AE421" s="20"/>
      <c r="AF421" s="20"/>
      <c r="AG421" s="20" t="s">
        <v>52</v>
      </c>
      <c r="AH421" s="20"/>
      <c r="AI421" s="64"/>
    </row>
    <row r="422" spans="2:35" ht="29.25" customHeight="1" x14ac:dyDescent="0.25">
      <c r="B422" s="6">
        <v>105472</v>
      </c>
      <c r="C422" s="36" t="str">
        <f>IF(ISNA(VLOOKUP(FY17projects[[#This Row],[UPC]],public,2,FALSE)),IF(ISNA(VLOOKUP(FY17projects[[#This Row],[UPC]],data,2,FALSE)),"NOSYP","INSYP"),"PUBLIC")</f>
        <v>NOSYP</v>
      </c>
      <c r="D422" s="3" t="str">
        <f>IFERROR(IFERROR(VLOOKUP(FY17projects[[#This Row],[UPC]],public,2,FALSE),VLOOKUP(FY17projects[[#This Row],[UPC]],data,2,FALSE)),"N/A")</f>
        <v>N/A</v>
      </c>
      <c r="E422" s="18" t="str">
        <f>IFERROR(IFERROR(VLOOKUP(FY17projects[[#This Row],[UPC]],public,3,FALSE),VLOOKUP(FY17projects[[#This Row],[UPC]],data,3,FALSE)),"N/A")</f>
        <v>N/A</v>
      </c>
      <c r="F422" s="27" t="str">
        <f>IF(FY17projects[[#This Row],[SYIP]]="PUBLIC",HYPERLINK(CONCATENATE("http://syip.virginiadot.org/Pages/lineitemDetails.aspx?syp_scenario_id=",D422,"&amp;line_item_id=",E422),"SYIP Details"),IF(FY17projects[[#This Row],[SYIP]]="INSYP","N/A","N/A"))</f>
        <v>N/A</v>
      </c>
      <c r="G422" s="8" t="s">
        <v>1573</v>
      </c>
      <c r="H422" s="6" t="s">
        <v>1406</v>
      </c>
      <c r="I422" s="7" t="str">
        <f t="shared" si="12"/>
        <v>John.Flemming@VDOT.virginia.gov</v>
      </c>
      <c r="J422" s="8" t="s">
        <v>85</v>
      </c>
      <c r="K422" s="8" t="s">
        <v>1574</v>
      </c>
      <c r="L422" s="6" t="s">
        <v>1389</v>
      </c>
      <c r="M422" s="6" t="s">
        <v>1575</v>
      </c>
      <c r="N422" s="6" t="s">
        <v>1392</v>
      </c>
      <c r="O422" s="8" t="s">
        <v>1576</v>
      </c>
      <c r="P422" s="8" t="s">
        <v>1576</v>
      </c>
      <c r="Q422" s="6" t="s">
        <v>272</v>
      </c>
      <c r="R422" s="6" t="s">
        <v>327</v>
      </c>
      <c r="S422" s="6" t="str">
        <f t="shared" si="13"/>
        <v>Enhancement</v>
      </c>
      <c r="T422" s="8" t="s">
        <v>1577</v>
      </c>
      <c r="U422" s="8" t="s">
        <v>1578</v>
      </c>
      <c r="V422" s="6">
        <v>0.3</v>
      </c>
      <c r="W422" s="6" t="s">
        <v>15</v>
      </c>
      <c r="X422" s="6"/>
      <c r="Y422" s="6">
        <v>0.3</v>
      </c>
      <c r="Z422" s="6"/>
      <c r="AA422" s="6"/>
      <c r="AB422" s="6"/>
      <c r="AC422" s="6" t="s">
        <v>2898</v>
      </c>
      <c r="AD422" s="6"/>
      <c r="AE422" s="6" t="s">
        <v>2899</v>
      </c>
      <c r="AF422" s="6"/>
      <c r="AG422" s="6" t="s">
        <v>52</v>
      </c>
      <c r="AH422" s="6"/>
      <c r="AI422" s="64"/>
    </row>
    <row r="423" spans="2:35" ht="29.25" customHeight="1" x14ac:dyDescent="0.25">
      <c r="B423" s="6">
        <v>106979</v>
      </c>
      <c r="C423" s="35" t="str">
        <f>IF(ISNA(VLOOKUP(FY17projects[[#This Row],[UPC]],public,2,FALSE)),IF(ISNA(VLOOKUP(FY17projects[[#This Row],[UPC]],data,2,FALSE)),"NOSYP","INSYP"),"PUBLIC")</f>
        <v>PUBLIC</v>
      </c>
      <c r="D423" s="3">
        <f>IFERROR(IFERROR(VLOOKUP(FY17projects[[#This Row],[UPC]],public,2,FALSE),VLOOKUP(FY17projects[[#This Row],[UPC]],data,2,FALSE)),"N/A")</f>
        <v>226</v>
      </c>
      <c r="E423" s="18">
        <f>IFERROR(IFERROR(VLOOKUP(FY17projects[[#This Row],[UPC]],public,3,FALSE),VLOOKUP(FY17projects[[#This Row],[UPC]],data,3,FALSE)),"N/A")</f>
        <v>1418914</v>
      </c>
      <c r="F423" s="27" t="str">
        <f>IF(FY17projects[[#This Row],[SYIP]]="PUBLIC",HYPERLINK(CONCATENATE("http://syip.virginiadot.org/Pages/lineitemDetails.aspx?syp_scenario_id=",D423,"&amp;line_item_id=",E423),"SYIP Details"),IF(FY17projects[[#This Row],[SYIP]]="INSYP","N/A","N/A"))</f>
        <v>SYIP Details</v>
      </c>
      <c r="G423" s="21" t="s">
        <v>1579</v>
      </c>
      <c r="H423" s="6" t="s">
        <v>1406</v>
      </c>
      <c r="I423" s="19" t="str">
        <f t="shared" si="12"/>
        <v>John.Flemming@VDOT.virginia.gov</v>
      </c>
      <c r="J423" s="21" t="s">
        <v>80</v>
      </c>
      <c r="K423" s="21" t="s">
        <v>1580</v>
      </c>
      <c r="L423" s="20" t="s">
        <v>1389</v>
      </c>
      <c r="M423" s="20" t="s">
        <v>1581</v>
      </c>
      <c r="N423" s="20" t="s">
        <v>1411</v>
      </c>
      <c r="O423" s="21" t="s">
        <v>1582</v>
      </c>
      <c r="P423" s="21" t="s">
        <v>1582</v>
      </c>
      <c r="Q423" s="20" t="s">
        <v>312</v>
      </c>
      <c r="R423" s="6" t="s">
        <v>52</v>
      </c>
      <c r="S423" s="20" t="str">
        <f t="shared" si="13"/>
        <v>Miscellaneous</v>
      </c>
      <c r="T423" s="21" t="s">
        <v>117</v>
      </c>
      <c r="U423" s="21" t="s">
        <v>240</v>
      </c>
      <c r="V423" s="20">
        <v>0</v>
      </c>
      <c r="W423" s="6" t="s">
        <v>15</v>
      </c>
      <c r="X423" s="20"/>
      <c r="Y423" s="20"/>
      <c r="Z423" s="20"/>
      <c r="AA423" s="20"/>
      <c r="AB423" s="20"/>
      <c r="AC423" s="20"/>
      <c r="AD423" s="20"/>
      <c r="AE423" s="20"/>
      <c r="AF423" s="20"/>
      <c r="AG423" s="20"/>
      <c r="AH423" s="20"/>
      <c r="AI423" s="64"/>
    </row>
    <row r="424" spans="2:35" ht="29.25" customHeight="1" x14ac:dyDescent="0.25">
      <c r="B424" s="6">
        <v>106951</v>
      </c>
      <c r="C424" s="35" t="str">
        <f>IF(ISNA(VLOOKUP(FY17projects[[#This Row],[UPC]],public,2,FALSE)),IF(ISNA(VLOOKUP(FY17projects[[#This Row],[UPC]],data,2,FALSE)),"NOSYP","INSYP"),"PUBLIC")</f>
        <v>INSYP</v>
      </c>
      <c r="D424" s="3">
        <f>IFERROR(IFERROR(VLOOKUP(FY17projects[[#This Row],[UPC]],public,2,FALSE),VLOOKUP(FY17projects[[#This Row],[UPC]],data,2,FALSE)),"N/A")</f>
        <v>236</v>
      </c>
      <c r="E424" s="18">
        <f>IFERROR(IFERROR(VLOOKUP(FY17projects[[#This Row],[UPC]],public,3,FALSE),VLOOKUP(FY17projects[[#This Row],[UPC]],data,3,FALSE)),"N/A")</f>
        <v>1436278</v>
      </c>
      <c r="F424" s="27" t="str">
        <f>IF(FY17projects[[#This Row],[SYIP]]="PUBLIC",HYPERLINK(CONCATENATE("http://syip.virginiadot.org/Pages/lineitemDetails.aspx?syp_scenario_id=",D424,"&amp;line_item_id=",E424),"SYIP Details"),IF(FY17projects[[#This Row],[SYIP]]="INSYP","N/A","N/A"))</f>
        <v>N/A</v>
      </c>
      <c r="G424" s="21" t="s">
        <v>1583</v>
      </c>
      <c r="H424" s="6" t="s">
        <v>1386</v>
      </c>
      <c r="I424" s="19" t="str">
        <f t="shared" si="12"/>
        <v>Michael.Gleasman@VDOT.virginia.gov</v>
      </c>
      <c r="J424" s="21" t="s">
        <v>4</v>
      </c>
      <c r="K424" s="21" t="s">
        <v>1584</v>
      </c>
      <c r="L424" s="20" t="s">
        <v>1389</v>
      </c>
      <c r="M424" s="20" t="s">
        <v>1388</v>
      </c>
      <c r="N424" s="20" t="s">
        <v>1392</v>
      </c>
      <c r="O424" s="21" t="s">
        <v>1390</v>
      </c>
      <c r="P424" s="21" t="s">
        <v>1391</v>
      </c>
      <c r="Q424" s="20" t="s">
        <v>548</v>
      </c>
      <c r="R424" s="6" t="s">
        <v>24</v>
      </c>
      <c r="S424" s="20" t="str">
        <f t="shared" si="13"/>
        <v>Primary</v>
      </c>
      <c r="T424" s="21" t="s">
        <v>1585</v>
      </c>
      <c r="U424" s="21" t="s">
        <v>1586</v>
      </c>
      <c r="V424" s="20">
        <v>0.06</v>
      </c>
      <c r="W424" s="6" t="s">
        <v>15</v>
      </c>
      <c r="X424" s="20"/>
      <c r="Y424" s="20"/>
      <c r="Z424" s="20"/>
      <c r="AA424" s="20"/>
      <c r="AB424" s="20"/>
      <c r="AC424" s="20"/>
      <c r="AD424" s="20"/>
      <c r="AE424" s="20"/>
      <c r="AF424" s="20"/>
      <c r="AG424" s="20"/>
      <c r="AH424" s="20"/>
      <c r="AI424" s="64"/>
    </row>
    <row r="425" spans="2:35" ht="29.25" customHeight="1" x14ac:dyDescent="0.25">
      <c r="B425" s="6">
        <v>106973</v>
      </c>
      <c r="C425" s="35" t="str">
        <f>IF(ISNA(VLOOKUP(FY17projects[[#This Row],[UPC]],public,2,FALSE)),IF(ISNA(VLOOKUP(FY17projects[[#This Row],[UPC]],data,2,FALSE)),"NOSYP","INSYP"),"PUBLIC")</f>
        <v>PUBLIC</v>
      </c>
      <c r="D425" s="3">
        <f>IFERROR(IFERROR(VLOOKUP(FY17projects[[#This Row],[UPC]],public,2,FALSE),VLOOKUP(FY17projects[[#This Row],[UPC]],data,2,FALSE)),"N/A")</f>
        <v>226</v>
      </c>
      <c r="E425" s="18">
        <f>IFERROR(IFERROR(VLOOKUP(FY17projects[[#This Row],[UPC]],public,3,FALSE),VLOOKUP(FY17projects[[#This Row],[UPC]],data,3,FALSE)),"N/A")</f>
        <v>1418915</v>
      </c>
      <c r="F425" s="27" t="str">
        <f>IF(FY17projects[[#This Row],[SYIP]]="PUBLIC",HYPERLINK(CONCATENATE("http://syip.virginiadot.org/Pages/lineitemDetails.aspx?syp_scenario_id=",D425,"&amp;line_item_id=",E425),"SYIP Details"),IF(FY17projects[[#This Row],[SYIP]]="INSYP","N/A","N/A"))</f>
        <v>SYIP Details</v>
      </c>
      <c r="G425" s="21" t="s">
        <v>1587</v>
      </c>
      <c r="H425" s="6" t="s">
        <v>1406</v>
      </c>
      <c r="I425" s="19" t="str">
        <f t="shared" si="12"/>
        <v>John.Flemming@VDOT.virginia.gov</v>
      </c>
      <c r="J425" s="21" t="s">
        <v>70</v>
      </c>
      <c r="K425" s="21" t="s">
        <v>1588</v>
      </c>
      <c r="L425" s="20" t="s">
        <v>1389</v>
      </c>
      <c r="M425" s="20" t="s">
        <v>1425</v>
      </c>
      <c r="N425" s="20" t="s">
        <v>1411</v>
      </c>
      <c r="O425" s="21" t="s">
        <v>1410</v>
      </c>
      <c r="P425" s="21" t="s">
        <v>1410</v>
      </c>
      <c r="Q425" s="20" t="s">
        <v>312</v>
      </c>
      <c r="R425" s="6" t="s">
        <v>52</v>
      </c>
      <c r="S425" s="20" t="str">
        <f t="shared" si="13"/>
        <v>Miscellaneous</v>
      </c>
      <c r="T425" s="21" t="s">
        <v>1124</v>
      </c>
      <c r="U425" s="21" t="s">
        <v>240</v>
      </c>
      <c r="V425" s="20">
        <v>0</v>
      </c>
      <c r="W425" s="6" t="s">
        <v>15</v>
      </c>
      <c r="X425" s="20"/>
      <c r="Y425" s="20"/>
      <c r="Z425" s="20"/>
      <c r="AA425" s="20"/>
      <c r="AB425" s="20"/>
      <c r="AC425" s="20"/>
      <c r="AD425" s="20"/>
      <c r="AE425" s="20"/>
      <c r="AF425" s="20"/>
      <c r="AG425" s="20"/>
      <c r="AH425" s="20"/>
      <c r="AI425" s="64"/>
    </row>
    <row r="426" spans="2:35" ht="43.5" customHeight="1" x14ac:dyDescent="0.25">
      <c r="B426" s="6">
        <v>98372</v>
      </c>
      <c r="C426" s="35" t="str">
        <f>IF(ISNA(VLOOKUP(FY17projects[[#This Row],[UPC]],public,2,FALSE)),IF(ISNA(VLOOKUP(FY17projects[[#This Row],[UPC]],data,2,FALSE)),"NOSYP","INSYP"),"PUBLIC")</f>
        <v>PUBLIC</v>
      </c>
      <c r="D426" s="3">
        <f>IFERROR(IFERROR(VLOOKUP(FY17projects[[#This Row],[UPC]],public,2,FALSE),VLOOKUP(FY17projects[[#This Row],[UPC]],data,2,FALSE)),"N/A")</f>
        <v>233</v>
      </c>
      <c r="E426" s="18">
        <f>IFERROR(IFERROR(VLOOKUP(FY17projects[[#This Row],[UPC]],public,3,FALSE),VLOOKUP(FY17projects[[#This Row],[UPC]],data,3,FALSE)),"N/A")</f>
        <v>978279</v>
      </c>
      <c r="F426" s="27" t="str">
        <f>IF(FY17projects[[#This Row],[SYIP]]="PUBLIC",HYPERLINK(CONCATENATE("http://syip.virginiadot.org/Pages/lineitemDetails.aspx?syp_scenario_id=",D426,"&amp;line_item_id=",E426),"SYIP Details"),IF(FY17projects[[#This Row],[SYIP]]="INSYP","N/A","N/A"))</f>
        <v>SYIP Details</v>
      </c>
      <c r="G426" s="21" t="s">
        <v>1589</v>
      </c>
      <c r="H426" s="6" t="s">
        <v>1386</v>
      </c>
      <c r="I426" s="19" t="str">
        <f t="shared" si="12"/>
        <v>Michael.Gleasman@VDOT.virginia.gov</v>
      </c>
      <c r="J426" s="21" t="s">
        <v>70</v>
      </c>
      <c r="K426" s="21" t="s">
        <v>1590</v>
      </c>
      <c r="L426" s="20" t="s">
        <v>1389</v>
      </c>
      <c r="M426" s="20" t="s">
        <v>1396</v>
      </c>
      <c r="N426" s="20" t="s">
        <v>1399</v>
      </c>
      <c r="O426" s="21" t="s">
        <v>1397</v>
      </c>
      <c r="P426" s="21" t="s">
        <v>1398</v>
      </c>
      <c r="Q426" s="20" t="s">
        <v>312</v>
      </c>
      <c r="R426" s="6" t="s">
        <v>12</v>
      </c>
      <c r="S426" s="20" t="str">
        <f t="shared" si="13"/>
        <v>Secondary</v>
      </c>
      <c r="T426" s="21" t="s">
        <v>1591</v>
      </c>
      <c r="U426" s="21" t="s">
        <v>1592</v>
      </c>
      <c r="V426" s="20">
        <v>0.1</v>
      </c>
      <c r="W426" s="6" t="s">
        <v>15</v>
      </c>
      <c r="X426" s="20"/>
      <c r="Y426" s="20"/>
      <c r="Z426" s="20"/>
      <c r="AA426" s="20"/>
      <c r="AB426" s="20"/>
      <c r="AC426" s="20" t="s">
        <v>2896</v>
      </c>
      <c r="AD426" s="20"/>
      <c r="AE426" s="20"/>
      <c r="AF426" s="20"/>
      <c r="AG426" s="20" t="s">
        <v>52</v>
      </c>
      <c r="AH426" s="20"/>
      <c r="AI426" s="64"/>
    </row>
    <row r="427" spans="2:35" ht="29.25" customHeight="1" x14ac:dyDescent="0.25">
      <c r="B427" s="6">
        <v>106437</v>
      </c>
      <c r="C427" s="35" t="str">
        <f>IF(ISNA(VLOOKUP(FY17projects[[#This Row],[UPC]],public,2,FALSE)),IF(ISNA(VLOOKUP(FY17projects[[#This Row],[UPC]],data,2,FALSE)),"NOSYP","INSYP"),"PUBLIC")</f>
        <v>PUBLIC</v>
      </c>
      <c r="D427" s="3">
        <f>IFERROR(IFERROR(VLOOKUP(FY17projects[[#This Row],[UPC]],public,2,FALSE),VLOOKUP(FY17projects[[#This Row],[UPC]],data,2,FALSE)),"N/A")</f>
        <v>226</v>
      </c>
      <c r="E427" s="18">
        <f>IFERROR(IFERROR(VLOOKUP(FY17projects[[#This Row],[UPC]],public,3,FALSE),VLOOKUP(FY17projects[[#This Row],[UPC]],data,3,FALSE)),"N/A")</f>
        <v>1323493</v>
      </c>
      <c r="F427" s="27" t="str">
        <f>IF(FY17projects[[#This Row],[SYIP]]="PUBLIC",HYPERLINK(CONCATENATE("http://syip.virginiadot.org/Pages/lineitemDetails.aspx?syp_scenario_id=",D427,"&amp;line_item_id=",E427),"SYIP Details"),IF(FY17projects[[#This Row],[SYIP]]="INSYP","N/A","N/A"))</f>
        <v>SYIP Details</v>
      </c>
      <c r="G427" s="21" t="s">
        <v>1593</v>
      </c>
      <c r="H427" s="6" t="s">
        <v>1386</v>
      </c>
      <c r="I427" s="19" t="str">
        <f t="shared" si="12"/>
        <v>Michael.Gleasman@VDOT.virginia.gov</v>
      </c>
      <c r="J427" s="21" t="s">
        <v>115</v>
      </c>
      <c r="K427" s="21" t="s">
        <v>1594</v>
      </c>
      <c r="L427" s="20" t="s">
        <v>1389</v>
      </c>
      <c r="M427" s="20" t="s">
        <v>1388</v>
      </c>
      <c r="N427" s="20" t="s">
        <v>1392</v>
      </c>
      <c r="O427" s="21" t="s">
        <v>1390</v>
      </c>
      <c r="P427" s="21" t="s">
        <v>1391</v>
      </c>
      <c r="Q427" s="20" t="s">
        <v>11</v>
      </c>
      <c r="R427" s="6" t="s">
        <v>12</v>
      </c>
      <c r="S427" s="20" t="str">
        <f t="shared" si="13"/>
        <v>Secondary</v>
      </c>
      <c r="T427" s="21" t="s">
        <v>1595</v>
      </c>
      <c r="U427" s="21" t="s">
        <v>1596</v>
      </c>
      <c r="V427" s="20">
        <v>1.75</v>
      </c>
      <c r="W427" s="6" t="s">
        <v>15</v>
      </c>
      <c r="X427" s="20"/>
      <c r="Y427" s="20"/>
      <c r="Z427" s="20"/>
      <c r="AA427" s="20"/>
      <c r="AB427" s="20"/>
      <c r="AC427" s="20" t="s">
        <v>2891</v>
      </c>
      <c r="AD427" s="20"/>
      <c r="AE427" s="20"/>
      <c r="AF427" s="20"/>
      <c r="AG427" s="20" t="s">
        <v>52</v>
      </c>
      <c r="AH427" s="20"/>
      <c r="AI427" s="64"/>
    </row>
    <row r="428" spans="2:35" ht="72" customHeight="1" x14ac:dyDescent="0.25">
      <c r="B428" s="6">
        <v>105335</v>
      </c>
      <c r="C428" s="36" t="str">
        <f>IF(ISNA(VLOOKUP(FY17projects[[#This Row],[UPC]],public,2,FALSE)),IF(ISNA(VLOOKUP(FY17projects[[#This Row],[UPC]],data,2,FALSE)),"NOSYP","INSYP"),"PUBLIC")</f>
        <v>INSYP</v>
      </c>
      <c r="D428" s="3">
        <f>IFERROR(IFERROR(VLOOKUP(FY17projects[[#This Row],[UPC]],public,2,FALSE),VLOOKUP(FY17projects[[#This Row],[UPC]],data,2,FALSE)),"N/A")</f>
        <v>222</v>
      </c>
      <c r="E428" s="18">
        <f>IFERROR(IFERROR(VLOOKUP(FY17projects[[#This Row],[UPC]],public,3,FALSE),VLOOKUP(FY17projects[[#This Row],[UPC]],data,3,FALSE)),"N/A")</f>
        <v>1302970</v>
      </c>
      <c r="F428" s="27" t="str">
        <f>IF(FY17projects[[#This Row],[SYIP]]="PUBLIC",HYPERLINK(CONCATENATE("http://syip.virginiadot.org/Pages/lineitemDetails.aspx?syp_scenario_id=",D428,"&amp;line_item_id=",E428),"SYIP Details"),IF(FY17projects[[#This Row],[SYIP]]="INSYP","N/A","N/A"))</f>
        <v>N/A</v>
      </c>
      <c r="G428" s="8" t="s">
        <v>1597</v>
      </c>
      <c r="H428" s="6" t="s">
        <v>1484</v>
      </c>
      <c r="I428" s="7" t="str">
        <f t="shared" si="12"/>
        <v>Ebbie.Attar@VDOT.virginia.gov</v>
      </c>
      <c r="J428" s="8" t="s">
        <v>115</v>
      </c>
      <c r="K428" s="8" t="s">
        <v>1598</v>
      </c>
      <c r="L428" s="6" t="s">
        <v>1389</v>
      </c>
      <c r="M428" s="6" t="s">
        <v>1432</v>
      </c>
      <c r="N428" s="6"/>
      <c r="O428" s="8" t="s">
        <v>1433</v>
      </c>
      <c r="P428" s="8"/>
      <c r="Q428" s="6" t="s">
        <v>548</v>
      </c>
      <c r="R428" s="6" t="s">
        <v>52</v>
      </c>
      <c r="S428" s="6" t="str">
        <f t="shared" si="13"/>
        <v>Miscellaneous</v>
      </c>
      <c r="T428" s="8" t="s">
        <v>1599</v>
      </c>
      <c r="U428" s="8" t="s">
        <v>187</v>
      </c>
      <c r="V428" s="6"/>
      <c r="W428" s="6"/>
      <c r="X428" s="6"/>
      <c r="Y428" s="6"/>
      <c r="Z428" s="6"/>
      <c r="AA428" s="6"/>
      <c r="AB428" s="6"/>
      <c r="AC428" s="6"/>
      <c r="AD428" s="6"/>
      <c r="AE428" s="6"/>
      <c r="AF428" s="6"/>
      <c r="AG428" s="6"/>
      <c r="AH428" s="6"/>
      <c r="AI428" s="64"/>
    </row>
    <row r="429" spans="2:35" ht="57.75" customHeight="1" x14ac:dyDescent="0.25">
      <c r="B429" s="6">
        <v>107204</v>
      </c>
      <c r="C429" s="36" t="str">
        <f>IF(ISNA(VLOOKUP(FY17projects[[#This Row],[UPC]],public,2,FALSE)),IF(ISNA(VLOOKUP(FY17projects[[#This Row],[UPC]],data,2,FALSE)),"NOSYP","INSYP"),"PUBLIC")</f>
        <v>NOSYP</v>
      </c>
      <c r="D429" s="3" t="str">
        <f>IFERROR(IFERROR(VLOOKUP(FY17projects[[#This Row],[UPC]],public,2,FALSE),VLOOKUP(FY17projects[[#This Row],[UPC]],data,2,FALSE)),"N/A")</f>
        <v>N/A</v>
      </c>
      <c r="E429" s="18" t="str">
        <f>IFERROR(IFERROR(VLOOKUP(FY17projects[[#This Row],[UPC]],public,3,FALSE),VLOOKUP(FY17projects[[#This Row],[UPC]],data,3,FALSE)),"N/A")</f>
        <v>N/A</v>
      </c>
      <c r="F429" s="27" t="str">
        <f>IF(FY17projects[[#This Row],[SYIP]]="PUBLIC",HYPERLINK(CONCATENATE("http://syip.virginiadot.org/Pages/lineitemDetails.aspx?syp_scenario_id=",D429,"&amp;line_item_id=",E429),"SYIP Details"),IF(FY17projects[[#This Row],[SYIP]]="INSYP","N/A","N/A"))</f>
        <v>N/A</v>
      </c>
      <c r="G429" s="8" t="s">
        <v>1600</v>
      </c>
      <c r="H429" s="6" t="s">
        <v>1476</v>
      </c>
      <c r="I429" s="7" t="str">
        <f t="shared" si="12"/>
        <v>Chan.Basnayake@VDOT.virginia.gov</v>
      </c>
      <c r="J429" s="8" t="s">
        <v>85</v>
      </c>
      <c r="K429" s="8" t="s">
        <v>1601</v>
      </c>
      <c r="L429" s="6" t="s">
        <v>1389</v>
      </c>
      <c r="M429" s="6" t="s">
        <v>1388</v>
      </c>
      <c r="N429" s="6" t="s">
        <v>1392</v>
      </c>
      <c r="O429" s="8" t="s">
        <v>1390</v>
      </c>
      <c r="P429" s="8" t="s">
        <v>1391</v>
      </c>
      <c r="Q429" s="6" t="s">
        <v>272</v>
      </c>
      <c r="R429" s="6" t="s">
        <v>327</v>
      </c>
      <c r="S429" s="6" t="str">
        <f t="shared" si="13"/>
        <v>Enhancement</v>
      </c>
      <c r="T429" s="8" t="s">
        <v>1602</v>
      </c>
      <c r="U429" s="8" t="s">
        <v>1603</v>
      </c>
      <c r="V429" s="6">
        <v>0.2</v>
      </c>
      <c r="W429" s="6" t="s">
        <v>15</v>
      </c>
      <c r="X429" s="6"/>
      <c r="Y429" s="6">
        <v>0.2</v>
      </c>
      <c r="Z429" s="6"/>
      <c r="AA429" s="6"/>
      <c r="AB429" s="6"/>
      <c r="AC429" s="6"/>
      <c r="AD429" s="6"/>
      <c r="AE429" s="6"/>
      <c r="AF429" s="6"/>
      <c r="AG429" s="6" t="s">
        <v>52</v>
      </c>
      <c r="AH429" s="6"/>
      <c r="AI429" s="64"/>
    </row>
    <row r="430" spans="2:35" ht="86.25" customHeight="1" x14ac:dyDescent="0.25">
      <c r="B430" s="6">
        <v>77170</v>
      </c>
      <c r="C430" s="36" t="str">
        <f>IF(ISNA(VLOOKUP(FY17projects[[#This Row],[UPC]],public,2,FALSE)),IF(ISNA(VLOOKUP(FY17projects[[#This Row],[UPC]],data,2,FALSE)),"NOSYP","INSYP"),"PUBLIC")</f>
        <v>PUBLIC</v>
      </c>
      <c r="D430" s="3">
        <f>IFERROR(IFERROR(VLOOKUP(FY17projects[[#This Row],[UPC]],public,2,FALSE),VLOOKUP(FY17projects[[#This Row],[UPC]],data,2,FALSE)),"N/A")</f>
        <v>202</v>
      </c>
      <c r="E430" s="18">
        <f>IFERROR(IFERROR(VLOOKUP(FY17projects[[#This Row],[UPC]],public,3,FALSE),VLOOKUP(FY17projects[[#This Row],[UPC]],data,3,FALSE)),"N/A")</f>
        <v>188963</v>
      </c>
      <c r="F430" s="27" t="str">
        <f>IF(FY17projects[[#This Row],[SYIP]]="PUBLIC",HYPERLINK(CONCATENATE("http://syip.virginiadot.org/Pages/lineitemDetails.aspx?syp_scenario_id=",D430,"&amp;line_item_id=",E430),"SYIP Details"),IF(FY17projects[[#This Row],[SYIP]]="INSYP","N/A","N/A"))</f>
        <v>SYIP Details</v>
      </c>
      <c r="G430" s="8" t="s">
        <v>1604</v>
      </c>
      <c r="H430" s="6" t="s">
        <v>1423</v>
      </c>
      <c r="I430" s="7" t="str">
        <f t="shared" si="12"/>
        <v>Ed.Del-Rio@VDOT.virginia.gov</v>
      </c>
      <c r="J430" s="8" t="s">
        <v>70</v>
      </c>
      <c r="K430" s="8" t="s">
        <v>1605</v>
      </c>
      <c r="L430" s="6" t="s">
        <v>1389</v>
      </c>
      <c r="M430" s="6" t="s">
        <v>1575</v>
      </c>
      <c r="N430" s="6" t="s">
        <v>1392</v>
      </c>
      <c r="O430" s="8" t="s">
        <v>1576</v>
      </c>
      <c r="P430" s="8" t="s">
        <v>1576</v>
      </c>
      <c r="Q430" s="6" t="s">
        <v>548</v>
      </c>
      <c r="R430" s="6" t="s">
        <v>24</v>
      </c>
      <c r="S430" s="6" t="str">
        <f t="shared" si="13"/>
        <v>Primary</v>
      </c>
      <c r="T430" s="8" t="s">
        <v>332</v>
      </c>
      <c r="U430" s="8" t="s">
        <v>1606</v>
      </c>
      <c r="V430" s="6">
        <v>0.28000000000000003</v>
      </c>
      <c r="W430" s="6" t="s">
        <v>15</v>
      </c>
      <c r="X430" s="6"/>
      <c r="Y430" s="6">
        <v>0.28000000000000003</v>
      </c>
      <c r="Z430" s="6"/>
      <c r="AA430" s="6"/>
      <c r="AB430" s="6"/>
      <c r="AC430" s="6"/>
      <c r="AD430" s="6"/>
      <c r="AE430" s="6"/>
      <c r="AF430" s="6"/>
      <c r="AG430" s="6" t="s">
        <v>52</v>
      </c>
      <c r="AH430" s="6"/>
      <c r="AI430" s="64"/>
    </row>
    <row r="431" spans="2:35" ht="29.25" customHeight="1" x14ac:dyDescent="0.25">
      <c r="B431" s="6">
        <v>104326</v>
      </c>
      <c r="C431" s="35" t="str">
        <f>IF(ISNA(VLOOKUP(FY17projects[[#This Row],[UPC]],public,2,FALSE)),IF(ISNA(VLOOKUP(FY17projects[[#This Row],[UPC]],data,2,FALSE)),"NOSYP","INSYP"),"PUBLIC")</f>
        <v>PUBLIC</v>
      </c>
      <c r="D431" s="3">
        <f>IFERROR(IFERROR(VLOOKUP(FY17projects[[#This Row],[UPC]],public,2,FALSE),VLOOKUP(FY17projects[[#This Row],[UPC]],data,2,FALSE)),"N/A")</f>
        <v>226</v>
      </c>
      <c r="E431" s="18">
        <f>IFERROR(IFERROR(VLOOKUP(FY17projects[[#This Row],[UPC]],public,3,FALSE),VLOOKUP(FY17projects[[#This Row],[UPC]],data,3,FALSE)),"N/A")</f>
        <v>1262607</v>
      </c>
      <c r="F431" s="27" t="str">
        <f>IF(FY17projects[[#This Row],[SYIP]]="PUBLIC",HYPERLINK(CONCATENATE("http://syip.virginiadot.org/Pages/lineitemDetails.aspx?syp_scenario_id=",D431,"&amp;line_item_id=",E431),"SYIP Details"),IF(FY17projects[[#This Row],[SYIP]]="INSYP","N/A","N/A"))</f>
        <v>SYIP Details</v>
      </c>
      <c r="G431" s="21" t="s">
        <v>1607</v>
      </c>
      <c r="H431" s="6" t="s">
        <v>1406</v>
      </c>
      <c r="I431" s="19" t="str">
        <f t="shared" si="12"/>
        <v>John.Flemming@VDOT.virginia.gov</v>
      </c>
      <c r="J431" s="21" t="s">
        <v>85</v>
      </c>
      <c r="K431" s="21" t="s">
        <v>1608</v>
      </c>
      <c r="L431" s="20" t="s">
        <v>1389</v>
      </c>
      <c r="M431" s="20" t="s">
        <v>1609</v>
      </c>
      <c r="N431" s="20" t="s">
        <v>1411</v>
      </c>
      <c r="O431" s="21" t="s">
        <v>1610</v>
      </c>
      <c r="P431" s="21" t="s">
        <v>1610</v>
      </c>
      <c r="Q431" s="20" t="s">
        <v>154</v>
      </c>
      <c r="R431" s="6" t="s">
        <v>155</v>
      </c>
      <c r="S431" s="20" t="str">
        <f t="shared" si="13"/>
        <v>Urban</v>
      </c>
      <c r="T431" s="21" t="s">
        <v>1611</v>
      </c>
      <c r="U431" s="21" t="s">
        <v>1612</v>
      </c>
      <c r="V431" s="20">
        <v>0.58499999999999996</v>
      </c>
      <c r="W431" s="6" t="s">
        <v>15</v>
      </c>
      <c r="X431" s="20"/>
      <c r="Y431" s="20">
        <v>0.435</v>
      </c>
      <c r="Z431" s="20"/>
      <c r="AA431" s="20"/>
      <c r="AB431" s="20"/>
      <c r="AC431" s="20"/>
      <c r="AD431" s="20"/>
      <c r="AE431" s="20"/>
      <c r="AF431" s="20"/>
      <c r="AG431" s="20" t="s">
        <v>52</v>
      </c>
      <c r="AH431" s="20"/>
      <c r="AI431" s="64"/>
    </row>
    <row r="432" spans="2:35" ht="29.25" customHeight="1" x14ac:dyDescent="0.25">
      <c r="B432" s="6">
        <v>93577</v>
      </c>
      <c r="C432" s="35" t="str">
        <f>IF(ISNA(VLOOKUP(FY17projects[[#This Row],[UPC]],public,2,FALSE)),IF(ISNA(VLOOKUP(FY17projects[[#This Row],[UPC]],data,2,FALSE)),"NOSYP","INSYP"),"PUBLIC")</f>
        <v>PUBLIC</v>
      </c>
      <c r="D432" s="3">
        <f>IFERROR(IFERROR(VLOOKUP(FY17projects[[#This Row],[UPC]],public,2,FALSE),VLOOKUP(FY17projects[[#This Row],[UPC]],data,2,FALSE)),"N/A")</f>
        <v>226</v>
      </c>
      <c r="E432" s="18">
        <f>IFERROR(IFERROR(VLOOKUP(FY17projects[[#This Row],[UPC]],public,3,FALSE),VLOOKUP(FY17projects[[#This Row],[UPC]],data,3,FALSE)),"N/A")</f>
        <v>828876</v>
      </c>
      <c r="F432" s="27" t="str">
        <f>IF(FY17projects[[#This Row],[SYIP]]="PUBLIC",HYPERLINK(CONCATENATE("http://syip.virginiadot.org/Pages/lineitemDetails.aspx?syp_scenario_id=",D432,"&amp;line_item_id=",E432),"SYIP Details"),IF(FY17projects[[#This Row],[SYIP]]="INSYP","N/A","N/A"))</f>
        <v>SYIP Details</v>
      </c>
      <c r="G432" s="21" t="s">
        <v>1613</v>
      </c>
      <c r="H432" s="6" t="s">
        <v>1614</v>
      </c>
      <c r="I432" s="19" t="str">
        <f t="shared" si="12"/>
        <v>Christiana.Briganti@VDOT.virginia.gov</v>
      </c>
      <c r="J432" s="21" t="s">
        <v>543</v>
      </c>
      <c r="K432" s="21" t="s">
        <v>1615</v>
      </c>
      <c r="L432" s="20" t="s">
        <v>1389</v>
      </c>
      <c r="M432" s="20" t="s">
        <v>1396</v>
      </c>
      <c r="N432" s="20" t="s">
        <v>1399</v>
      </c>
      <c r="O432" s="21" t="s">
        <v>1397</v>
      </c>
      <c r="P432" s="21" t="s">
        <v>1398</v>
      </c>
      <c r="Q432" s="20" t="s">
        <v>162</v>
      </c>
      <c r="R432" s="6" t="s">
        <v>83</v>
      </c>
      <c r="S432" s="20" t="str">
        <f t="shared" si="13"/>
        <v>Interstate</v>
      </c>
      <c r="T432" s="21" t="s">
        <v>463</v>
      </c>
      <c r="U432" s="21" t="s">
        <v>1616</v>
      </c>
      <c r="V432" s="20">
        <v>4.7</v>
      </c>
      <c r="W432" s="6" t="s">
        <v>15</v>
      </c>
      <c r="X432" s="20"/>
      <c r="Y432" s="20"/>
      <c r="Z432" s="20"/>
      <c r="AA432" s="20"/>
      <c r="AB432" s="20"/>
      <c r="AC432" s="20"/>
      <c r="AD432" s="20"/>
      <c r="AE432" s="20"/>
      <c r="AF432" s="20"/>
      <c r="AG432" s="20"/>
      <c r="AH432" s="20"/>
      <c r="AI432" s="64"/>
    </row>
    <row r="433" spans="2:35" ht="29.25" customHeight="1" x14ac:dyDescent="0.25">
      <c r="B433" s="6">
        <v>100391</v>
      </c>
      <c r="C433" s="35" t="str">
        <f>IF(ISNA(VLOOKUP(FY17projects[[#This Row],[UPC]],public,2,FALSE)),IF(ISNA(VLOOKUP(FY17projects[[#This Row],[UPC]],data,2,FALSE)),"NOSYP","INSYP"),"PUBLIC")</f>
        <v>PUBLIC</v>
      </c>
      <c r="D433" s="3">
        <f>IFERROR(IFERROR(VLOOKUP(FY17projects[[#This Row],[UPC]],public,2,FALSE),VLOOKUP(FY17projects[[#This Row],[UPC]],data,2,FALSE)),"N/A")</f>
        <v>226</v>
      </c>
      <c r="E433" s="18">
        <f>IFERROR(IFERROR(VLOOKUP(FY17projects[[#This Row],[UPC]],public,3,FALSE),VLOOKUP(FY17projects[[#This Row],[UPC]],data,3,FALSE)),"N/A")</f>
        <v>1059326</v>
      </c>
      <c r="F433" s="27" t="str">
        <f>IF(FY17projects[[#This Row],[SYIP]]="PUBLIC",HYPERLINK(CONCATENATE("http://syip.virginiadot.org/Pages/lineitemDetails.aspx?syp_scenario_id=",D433,"&amp;line_item_id=",E433),"SYIP Details"),IF(FY17projects[[#This Row],[SYIP]]="INSYP","N/A","N/A"))</f>
        <v>SYIP Details</v>
      </c>
      <c r="G433" s="21" t="s">
        <v>1617</v>
      </c>
      <c r="H433" s="6" t="s">
        <v>1451</v>
      </c>
      <c r="I433" s="19" t="str">
        <f t="shared" si="12"/>
        <v>MD.Rahman@VDOT.virginia.gov</v>
      </c>
      <c r="J433" s="21" t="s">
        <v>543</v>
      </c>
      <c r="K433" s="21" t="s">
        <v>1618</v>
      </c>
      <c r="L433" s="20" t="s">
        <v>1389</v>
      </c>
      <c r="M433" s="20" t="s">
        <v>1408</v>
      </c>
      <c r="N433" s="20" t="s">
        <v>1411</v>
      </c>
      <c r="O433" s="21" t="s">
        <v>1409</v>
      </c>
      <c r="P433" s="21" t="s">
        <v>1410</v>
      </c>
      <c r="Q433" s="20" t="s">
        <v>548</v>
      </c>
      <c r="R433" s="6" t="s">
        <v>12</v>
      </c>
      <c r="S433" s="20" t="str">
        <f t="shared" si="13"/>
        <v>Secondary</v>
      </c>
      <c r="T433" s="21" t="s">
        <v>1619</v>
      </c>
      <c r="U433" s="21" t="s">
        <v>1620</v>
      </c>
      <c r="V433" s="20"/>
      <c r="W433" s="6"/>
      <c r="X433" s="20"/>
      <c r="Y433" s="20"/>
      <c r="Z433" s="20"/>
      <c r="AA433" s="20"/>
      <c r="AB433" s="20"/>
      <c r="AC433" s="20"/>
      <c r="AD433" s="20"/>
      <c r="AE433" s="20"/>
      <c r="AF433" s="20"/>
      <c r="AG433" s="20"/>
      <c r="AH433" s="20"/>
      <c r="AI433" s="64"/>
    </row>
    <row r="434" spans="2:35" ht="29.25" customHeight="1" x14ac:dyDescent="0.25">
      <c r="B434" s="6">
        <v>104418</v>
      </c>
      <c r="C434" s="35" t="str">
        <f>IF(ISNA(VLOOKUP(FY17projects[[#This Row],[UPC]],public,2,FALSE)),IF(ISNA(VLOOKUP(FY17projects[[#This Row],[UPC]],data,2,FALSE)),"NOSYP","INSYP"),"PUBLIC")</f>
        <v>PUBLIC</v>
      </c>
      <c r="D434" s="3">
        <f>IFERROR(IFERROR(VLOOKUP(FY17projects[[#This Row],[UPC]],public,2,FALSE),VLOOKUP(FY17projects[[#This Row],[UPC]],data,2,FALSE)),"N/A")</f>
        <v>226</v>
      </c>
      <c r="E434" s="18">
        <f>IFERROR(IFERROR(VLOOKUP(FY17projects[[#This Row],[UPC]],public,3,FALSE),VLOOKUP(FY17projects[[#This Row],[UPC]],data,3,FALSE)),"N/A")</f>
        <v>1272776</v>
      </c>
      <c r="F434" s="27" t="str">
        <f>IF(FY17projects[[#This Row],[SYIP]]="PUBLIC",HYPERLINK(CONCATENATE("http://syip.virginiadot.org/Pages/lineitemDetails.aspx?syp_scenario_id=",D434,"&amp;line_item_id=",E434),"SYIP Details"),IF(FY17projects[[#This Row],[SYIP]]="INSYP","N/A","N/A"))</f>
        <v>SYIP Details</v>
      </c>
      <c r="G434" s="21" t="s">
        <v>1621</v>
      </c>
      <c r="H434" s="6" t="s">
        <v>1622</v>
      </c>
      <c r="I434" s="19" t="str">
        <f t="shared" si="12"/>
        <v>Timothy.Hartzell@VDOT.virginia.gov</v>
      </c>
      <c r="J434" s="21" t="s">
        <v>428</v>
      </c>
      <c r="K434" s="21" t="s">
        <v>1623</v>
      </c>
      <c r="L434" s="20" t="s">
        <v>1389</v>
      </c>
      <c r="M434" s="20" t="s">
        <v>1388</v>
      </c>
      <c r="N434" s="20" t="s">
        <v>1392</v>
      </c>
      <c r="O434" s="21" t="s">
        <v>1390</v>
      </c>
      <c r="P434" s="21" t="s">
        <v>1391</v>
      </c>
      <c r="Q434" s="20" t="s">
        <v>154</v>
      </c>
      <c r="R434" s="6" t="s">
        <v>12</v>
      </c>
      <c r="S434" s="20" t="str">
        <f t="shared" si="13"/>
        <v>Secondary</v>
      </c>
      <c r="T434" s="21" t="s">
        <v>1624</v>
      </c>
      <c r="U434" s="21" t="s">
        <v>1625</v>
      </c>
      <c r="V434" s="20">
        <v>0.8</v>
      </c>
      <c r="W434" s="6" t="s">
        <v>15</v>
      </c>
      <c r="X434" s="20">
        <v>0.8</v>
      </c>
      <c r="Y434" s="20">
        <v>0.8</v>
      </c>
      <c r="Z434" s="20"/>
      <c r="AA434" s="20"/>
      <c r="AB434" s="20"/>
      <c r="AC434" s="20"/>
      <c r="AD434" s="20"/>
      <c r="AE434" s="20"/>
      <c r="AF434" s="20"/>
      <c r="AG434" s="20" t="s">
        <v>52</v>
      </c>
      <c r="AH434" s="20"/>
      <c r="AI434" s="64"/>
    </row>
    <row r="435" spans="2:35" ht="29.25" customHeight="1" x14ac:dyDescent="0.25">
      <c r="B435" s="6">
        <v>106783</v>
      </c>
      <c r="C435" s="36" t="str">
        <f>IF(ISNA(VLOOKUP(FY17projects[[#This Row],[UPC]],public,2,FALSE)),IF(ISNA(VLOOKUP(FY17projects[[#This Row],[UPC]],data,2,FALSE)),"NOSYP","INSYP"),"PUBLIC")</f>
        <v>INSYP</v>
      </c>
      <c r="D435" s="3">
        <f>IFERROR(IFERROR(VLOOKUP(FY17projects[[#This Row],[UPC]],public,2,FALSE),VLOOKUP(FY17projects[[#This Row],[UPC]],data,2,FALSE)),"N/A")</f>
        <v>222</v>
      </c>
      <c r="E435" s="18">
        <f>IFERROR(IFERROR(VLOOKUP(FY17projects[[#This Row],[UPC]],public,3,FALSE),VLOOKUP(FY17projects[[#This Row],[UPC]],data,3,FALSE)),"N/A")</f>
        <v>1403094</v>
      </c>
      <c r="F435" s="27" t="str">
        <f>IF(FY17projects[[#This Row],[SYIP]]="PUBLIC",HYPERLINK(CONCATENATE("http://syip.virginiadot.org/Pages/lineitemDetails.aspx?syp_scenario_id=",D435,"&amp;line_item_id=",E435),"SYIP Details"),IF(FY17projects[[#This Row],[SYIP]]="INSYP","N/A","N/A"))</f>
        <v>N/A</v>
      </c>
      <c r="G435" s="8" t="s">
        <v>1626</v>
      </c>
      <c r="H435" s="6" t="s">
        <v>1484</v>
      </c>
      <c r="I435" s="7" t="str">
        <f t="shared" si="12"/>
        <v>Ebbie.Attar@VDOT.virginia.gov</v>
      </c>
      <c r="J435" s="8" t="s">
        <v>80</v>
      </c>
      <c r="K435" s="8" t="s">
        <v>1627</v>
      </c>
      <c r="L435" s="6" t="s">
        <v>1389</v>
      </c>
      <c r="M435" s="6" t="s">
        <v>1408</v>
      </c>
      <c r="N435" s="6" t="s">
        <v>1411</v>
      </c>
      <c r="O435" s="8" t="s">
        <v>1409</v>
      </c>
      <c r="P435" s="8" t="s">
        <v>1410</v>
      </c>
      <c r="Q435" s="6" t="s">
        <v>272</v>
      </c>
      <c r="R435" s="6" t="s">
        <v>12</v>
      </c>
      <c r="S435" s="6" t="str">
        <f t="shared" si="13"/>
        <v>Secondary</v>
      </c>
      <c r="T435" s="8" t="s">
        <v>74</v>
      </c>
      <c r="U435" s="8" t="s">
        <v>74</v>
      </c>
      <c r="V435" s="6"/>
      <c r="W435" s="6"/>
      <c r="X435" s="6"/>
      <c r="Y435" s="6"/>
      <c r="Z435" s="6"/>
      <c r="AA435" s="6"/>
      <c r="AB435" s="6"/>
      <c r="AC435" s="6" t="s">
        <v>2891</v>
      </c>
      <c r="AD435" s="6"/>
      <c r="AE435" s="6"/>
      <c r="AF435" s="6"/>
      <c r="AG435" s="6" t="s">
        <v>52</v>
      </c>
      <c r="AH435" s="6"/>
      <c r="AI435" s="64"/>
    </row>
    <row r="436" spans="2:35" ht="15" customHeight="1" x14ac:dyDescent="0.25">
      <c r="B436" s="6">
        <v>106786</v>
      </c>
      <c r="C436" s="36" t="str">
        <f>IF(ISNA(VLOOKUP(FY17projects[[#This Row],[UPC]],public,2,FALSE)),IF(ISNA(VLOOKUP(FY17projects[[#This Row],[UPC]],data,2,FALSE)),"NOSYP","INSYP"),"PUBLIC")</f>
        <v>INSYP</v>
      </c>
      <c r="D436" s="3">
        <f>IFERROR(IFERROR(VLOOKUP(FY17projects[[#This Row],[UPC]],public,2,FALSE),VLOOKUP(FY17projects[[#This Row],[UPC]],data,2,FALSE)),"N/A")</f>
        <v>222</v>
      </c>
      <c r="E436" s="18">
        <f>IFERROR(IFERROR(VLOOKUP(FY17projects[[#This Row],[UPC]],public,3,FALSE),VLOOKUP(FY17projects[[#This Row],[UPC]],data,3,FALSE)),"N/A")</f>
        <v>1403101</v>
      </c>
      <c r="F436" s="27" t="str">
        <f>IF(FY17projects[[#This Row],[SYIP]]="PUBLIC",HYPERLINK(CONCATENATE("http://syip.virginiadot.org/Pages/lineitemDetails.aspx?syp_scenario_id=",D436,"&amp;line_item_id=",E436),"SYIP Details"),IF(FY17projects[[#This Row],[SYIP]]="INSYP","N/A","N/A"))</f>
        <v>N/A</v>
      </c>
      <c r="G436" s="8" t="s">
        <v>1628</v>
      </c>
      <c r="H436" s="6" t="s">
        <v>1484</v>
      </c>
      <c r="I436" s="7" t="str">
        <f t="shared" si="12"/>
        <v>Ebbie.Attar@VDOT.virginia.gov</v>
      </c>
      <c r="J436" s="8" t="s">
        <v>80</v>
      </c>
      <c r="K436" s="8" t="s">
        <v>1629</v>
      </c>
      <c r="L436" s="6" t="s">
        <v>1389</v>
      </c>
      <c r="M436" s="6" t="s">
        <v>1396</v>
      </c>
      <c r="N436" s="6" t="s">
        <v>1399</v>
      </c>
      <c r="O436" s="8" t="s">
        <v>1397</v>
      </c>
      <c r="P436" s="8" t="s">
        <v>1398</v>
      </c>
      <c r="Q436" s="6" t="s">
        <v>272</v>
      </c>
      <c r="R436" s="6" t="s">
        <v>12</v>
      </c>
      <c r="S436" s="6" t="str">
        <f t="shared" si="13"/>
        <v>Secondary</v>
      </c>
      <c r="T436" s="8" t="s">
        <v>74</v>
      </c>
      <c r="U436" s="8" t="s">
        <v>74</v>
      </c>
      <c r="V436" s="6"/>
      <c r="W436" s="6"/>
      <c r="X436" s="6"/>
      <c r="Y436" s="6"/>
      <c r="Z436" s="6"/>
      <c r="AA436" s="6"/>
      <c r="AB436" s="6"/>
      <c r="AC436" s="6"/>
      <c r="AD436" s="6"/>
      <c r="AE436" s="6"/>
      <c r="AF436" s="6"/>
      <c r="AG436" s="6"/>
      <c r="AH436" s="6"/>
      <c r="AI436" s="64"/>
    </row>
    <row r="437" spans="2:35" ht="15" customHeight="1" x14ac:dyDescent="0.25">
      <c r="B437" s="6">
        <v>106785</v>
      </c>
      <c r="C437" s="36" t="str">
        <f>IF(ISNA(VLOOKUP(FY17projects[[#This Row],[UPC]],public,2,FALSE)),IF(ISNA(VLOOKUP(FY17projects[[#This Row],[UPC]],data,2,FALSE)),"NOSYP","INSYP"),"PUBLIC")</f>
        <v>INSYP</v>
      </c>
      <c r="D437" s="3">
        <f>IFERROR(IFERROR(VLOOKUP(FY17projects[[#This Row],[UPC]],public,2,FALSE),VLOOKUP(FY17projects[[#This Row],[UPC]],data,2,FALSE)),"N/A")</f>
        <v>222</v>
      </c>
      <c r="E437" s="18">
        <f>IFERROR(IFERROR(VLOOKUP(FY17projects[[#This Row],[UPC]],public,3,FALSE),VLOOKUP(FY17projects[[#This Row],[UPC]],data,3,FALSE)),"N/A")</f>
        <v>1403096</v>
      </c>
      <c r="F437" s="27" t="str">
        <f>IF(FY17projects[[#This Row],[SYIP]]="PUBLIC",HYPERLINK(CONCATENATE("http://syip.virginiadot.org/Pages/lineitemDetails.aspx?syp_scenario_id=",D437,"&amp;line_item_id=",E437),"SYIP Details"),IF(FY17projects[[#This Row],[SYIP]]="INSYP","N/A","N/A"))</f>
        <v>N/A</v>
      </c>
      <c r="G437" s="8" t="s">
        <v>1630</v>
      </c>
      <c r="H437" s="6" t="s">
        <v>1484</v>
      </c>
      <c r="I437" s="7" t="str">
        <f t="shared" si="12"/>
        <v>Ebbie.Attar@VDOT.virginia.gov</v>
      </c>
      <c r="J437" s="8" t="s">
        <v>80</v>
      </c>
      <c r="K437" s="8" t="s">
        <v>1631</v>
      </c>
      <c r="L437" s="6" t="s">
        <v>1389</v>
      </c>
      <c r="M437" s="6" t="s">
        <v>1388</v>
      </c>
      <c r="N437" s="6" t="s">
        <v>1392</v>
      </c>
      <c r="O437" s="8" t="s">
        <v>1390</v>
      </c>
      <c r="P437" s="8" t="s">
        <v>1391</v>
      </c>
      <c r="Q437" s="6" t="s">
        <v>272</v>
      </c>
      <c r="R437" s="6" t="s">
        <v>12</v>
      </c>
      <c r="S437" s="6" t="str">
        <f t="shared" si="13"/>
        <v>Secondary</v>
      </c>
      <c r="T437" s="8" t="s">
        <v>74</v>
      </c>
      <c r="U437" s="8" t="s">
        <v>74</v>
      </c>
      <c r="V437" s="6"/>
      <c r="W437" s="6"/>
      <c r="X437" s="6"/>
      <c r="Y437" s="6"/>
      <c r="Z437" s="6"/>
      <c r="AA437" s="6"/>
      <c r="AB437" s="6"/>
      <c r="AC437" s="6"/>
      <c r="AD437" s="6"/>
      <c r="AE437" s="6"/>
      <c r="AF437" s="6"/>
      <c r="AG437" s="6"/>
      <c r="AH437" s="6"/>
      <c r="AI437" s="64"/>
    </row>
    <row r="438" spans="2:35" ht="29.25" customHeight="1" x14ac:dyDescent="0.25">
      <c r="B438" s="6">
        <v>106244</v>
      </c>
      <c r="C438" s="36" t="str">
        <f>IF(ISNA(VLOOKUP(FY17projects[[#This Row],[UPC]],public,2,FALSE)),IF(ISNA(VLOOKUP(FY17projects[[#This Row],[UPC]],data,2,FALSE)),"NOSYP","INSYP"),"PUBLIC")</f>
        <v>INSYP</v>
      </c>
      <c r="D438" s="3">
        <f>IFERROR(IFERROR(VLOOKUP(FY17projects[[#This Row],[UPC]],public,2,FALSE),VLOOKUP(FY17projects[[#This Row],[UPC]],data,2,FALSE)),"N/A")</f>
        <v>222</v>
      </c>
      <c r="E438" s="18">
        <f>IFERROR(IFERROR(VLOOKUP(FY17projects[[#This Row],[UPC]],public,3,FALSE),VLOOKUP(FY17projects[[#This Row],[UPC]],data,3,FALSE)),"N/A")</f>
        <v>1402977</v>
      </c>
      <c r="F438" s="27" t="str">
        <f>IF(FY17projects[[#This Row],[SYIP]]="PUBLIC",HYPERLINK(CONCATENATE("http://syip.virginiadot.org/Pages/lineitemDetails.aspx?syp_scenario_id=",D438,"&amp;line_item_id=",E438),"SYIP Details"),IF(FY17projects[[#This Row],[SYIP]]="INSYP","N/A","N/A"))</f>
        <v>N/A</v>
      </c>
      <c r="G438" s="8" t="s">
        <v>1632</v>
      </c>
      <c r="H438" s="6" t="s">
        <v>1484</v>
      </c>
      <c r="I438" s="7" t="str">
        <f t="shared" si="12"/>
        <v>Ebbie.Attar@VDOT.virginia.gov</v>
      </c>
      <c r="J438" s="8" t="s">
        <v>80</v>
      </c>
      <c r="K438" s="8" t="s">
        <v>1633</v>
      </c>
      <c r="L438" s="6" t="s">
        <v>1389</v>
      </c>
      <c r="M438" s="6" t="s">
        <v>1388</v>
      </c>
      <c r="N438" s="6" t="s">
        <v>1392</v>
      </c>
      <c r="O438" s="8" t="s">
        <v>8</v>
      </c>
      <c r="P438" s="8" t="s">
        <v>1391</v>
      </c>
      <c r="Q438" s="6" t="s">
        <v>312</v>
      </c>
      <c r="R438" s="6" t="s">
        <v>12</v>
      </c>
      <c r="S438" s="6" t="str">
        <f t="shared" si="13"/>
        <v>Secondary</v>
      </c>
      <c r="T438" s="8" t="s">
        <v>74</v>
      </c>
      <c r="U438" s="8" t="s">
        <v>74</v>
      </c>
      <c r="V438" s="6"/>
      <c r="W438" s="6"/>
      <c r="X438" s="6"/>
      <c r="Y438" s="6"/>
      <c r="Z438" s="6"/>
      <c r="AA438" s="6"/>
      <c r="AB438" s="6"/>
      <c r="AC438" s="6" t="s">
        <v>2891</v>
      </c>
      <c r="AD438" s="6"/>
      <c r="AE438" s="6"/>
      <c r="AF438" s="6"/>
      <c r="AG438" s="6" t="s">
        <v>52</v>
      </c>
      <c r="AH438" s="6"/>
      <c r="AI438" s="64"/>
    </row>
    <row r="439" spans="2:35" ht="15" customHeight="1" x14ac:dyDescent="0.25">
      <c r="B439" s="6">
        <v>106784</v>
      </c>
      <c r="C439" s="36" t="str">
        <f>IF(ISNA(VLOOKUP(FY17projects[[#This Row],[UPC]],public,2,FALSE)),IF(ISNA(VLOOKUP(FY17projects[[#This Row],[UPC]],data,2,FALSE)),"NOSYP","INSYP"),"PUBLIC")</f>
        <v>INSYP</v>
      </c>
      <c r="D439" s="3">
        <f>IFERROR(IFERROR(VLOOKUP(FY17projects[[#This Row],[UPC]],public,2,FALSE),VLOOKUP(FY17projects[[#This Row],[UPC]],data,2,FALSE)),"N/A")</f>
        <v>222</v>
      </c>
      <c r="E439" s="18">
        <f>IFERROR(IFERROR(VLOOKUP(FY17projects[[#This Row],[UPC]],public,3,FALSE),VLOOKUP(FY17projects[[#This Row],[UPC]],data,3,FALSE)),"N/A")</f>
        <v>1403095</v>
      </c>
      <c r="F439" s="27" t="str">
        <f>IF(FY17projects[[#This Row],[SYIP]]="PUBLIC",HYPERLINK(CONCATENATE("http://syip.virginiadot.org/Pages/lineitemDetails.aspx?syp_scenario_id=",D439,"&amp;line_item_id=",E439),"SYIP Details"),IF(FY17projects[[#This Row],[SYIP]]="INSYP","N/A","N/A"))</f>
        <v>N/A</v>
      </c>
      <c r="G439" s="8" t="s">
        <v>1634</v>
      </c>
      <c r="H439" s="6" t="s">
        <v>1484</v>
      </c>
      <c r="I439" s="7" t="str">
        <f t="shared" si="12"/>
        <v>Ebbie.Attar@VDOT.virginia.gov</v>
      </c>
      <c r="J439" s="8" t="s">
        <v>80</v>
      </c>
      <c r="K439" s="8" t="s">
        <v>1627</v>
      </c>
      <c r="L439" s="6" t="s">
        <v>1389</v>
      </c>
      <c r="M439" s="6" t="s">
        <v>1408</v>
      </c>
      <c r="N439" s="6" t="s">
        <v>1411</v>
      </c>
      <c r="O439" s="8" t="s">
        <v>1409</v>
      </c>
      <c r="P439" s="8" t="s">
        <v>1410</v>
      </c>
      <c r="Q439" s="6" t="s">
        <v>272</v>
      </c>
      <c r="R439" s="6" t="s">
        <v>12</v>
      </c>
      <c r="S439" s="6" t="str">
        <f t="shared" si="13"/>
        <v>Secondary</v>
      </c>
      <c r="T439" s="8" t="s">
        <v>74</v>
      </c>
      <c r="U439" s="8" t="s">
        <v>74</v>
      </c>
      <c r="V439" s="6"/>
      <c r="W439" s="6"/>
      <c r="X439" s="6"/>
      <c r="Y439" s="6"/>
      <c r="Z439" s="6"/>
      <c r="AA439" s="6"/>
      <c r="AB439" s="6"/>
      <c r="AC439" s="6"/>
      <c r="AD439" s="6"/>
      <c r="AE439" s="6"/>
      <c r="AF439" s="6"/>
      <c r="AG439" s="6"/>
      <c r="AH439" s="6"/>
      <c r="AI439" s="64"/>
    </row>
    <row r="440" spans="2:35" ht="15" customHeight="1" x14ac:dyDescent="0.25">
      <c r="B440" s="6">
        <v>106782</v>
      </c>
      <c r="C440" s="36" t="str">
        <f>IF(ISNA(VLOOKUP(FY17projects[[#This Row],[UPC]],public,2,FALSE)),IF(ISNA(VLOOKUP(FY17projects[[#This Row],[UPC]],data,2,FALSE)),"NOSYP","INSYP"),"PUBLIC")</f>
        <v>INSYP</v>
      </c>
      <c r="D440" s="3">
        <f>IFERROR(IFERROR(VLOOKUP(FY17projects[[#This Row],[UPC]],public,2,FALSE),VLOOKUP(FY17projects[[#This Row],[UPC]],data,2,FALSE)),"N/A")</f>
        <v>222</v>
      </c>
      <c r="E440" s="18">
        <f>IFERROR(IFERROR(VLOOKUP(FY17projects[[#This Row],[UPC]],public,3,FALSE),VLOOKUP(FY17projects[[#This Row],[UPC]],data,3,FALSE)),"N/A")</f>
        <v>1403097</v>
      </c>
      <c r="F440" s="27" t="str">
        <f>IF(FY17projects[[#This Row],[SYIP]]="PUBLIC",HYPERLINK(CONCATENATE("http://syip.virginiadot.org/Pages/lineitemDetails.aspx?syp_scenario_id=",D440,"&amp;line_item_id=",E440),"SYIP Details"),IF(FY17projects[[#This Row],[SYIP]]="INSYP","N/A","N/A"))</f>
        <v>N/A</v>
      </c>
      <c r="G440" s="8" t="s">
        <v>1635</v>
      </c>
      <c r="H440" s="6" t="s">
        <v>1636</v>
      </c>
      <c r="I440" s="7" t="str">
        <f t="shared" si="12"/>
        <v>Gegham.Sahakyan@VDOT.virginia.gov</v>
      </c>
      <c r="J440" s="8" t="s">
        <v>80</v>
      </c>
      <c r="K440" s="8" t="s">
        <v>1637</v>
      </c>
      <c r="L440" s="6" t="s">
        <v>1389</v>
      </c>
      <c r="M440" s="6" t="s">
        <v>1408</v>
      </c>
      <c r="N440" s="6" t="s">
        <v>1411</v>
      </c>
      <c r="O440" s="8" t="s">
        <v>1409</v>
      </c>
      <c r="P440" s="8" t="s">
        <v>1410</v>
      </c>
      <c r="Q440" s="6" t="s">
        <v>272</v>
      </c>
      <c r="R440" s="6" t="s">
        <v>12</v>
      </c>
      <c r="S440" s="6" t="str">
        <f t="shared" si="13"/>
        <v>Secondary</v>
      </c>
      <c r="T440" s="8" t="s">
        <v>74</v>
      </c>
      <c r="U440" s="8" t="s">
        <v>74</v>
      </c>
      <c r="V440" s="6"/>
      <c r="W440" s="6"/>
      <c r="X440" s="6"/>
      <c r="Y440" s="6"/>
      <c r="Z440" s="6"/>
      <c r="AA440" s="6"/>
      <c r="AB440" s="6"/>
      <c r="AC440" s="6"/>
      <c r="AD440" s="6"/>
      <c r="AE440" s="6"/>
      <c r="AF440" s="6"/>
      <c r="AG440" s="6"/>
      <c r="AH440" s="6"/>
      <c r="AI440" s="64"/>
    </row>
    <row r="441" spans="2:35" ht="86.25" customHeight="1" x14ac:dyDescent="0.25">
      <c r="B441" s="6">
        <v>85380</v>
      </c>
      <c r="C441" s="36" t="str">
        <f>IF(ISNA(VLOOKUP(FY17projects[[#This Row],[UPC]],public,2,FALSE)),IF(ISNA(VLOOKUP(FY17projects[[#This Row],[UPC]],data,2,FALSE)),"NOSYP","INSYP"),"PUBLIC")</f>
        <v>PUBLIC</v>
      </c>
      <c r="D441" s="3">
        <f>IFERROR(IFERROR(VLOOKUP(FY17projects[[#This Row],[UPC]],public,2,FALSE),VLOOKUP(FY17projects[[#This Row],[UPC]],data,2,FALSE)),"N/A")</f>
        <v>226</v>
      </c>
      <c r="E441" s="18">
        <f>IFERROR(IFERROR(VLOOKUP(FY17projects[[#This Row],[UPC]],public,3,FALSE),VLOOKUP(FY17projects[[#This Row],[UPC]],data,3,FALSE)),"N/A")</f>
        <v>539181</v>
      </c>
      <c r="F441" s="27" t="str">
        <f>IF(FY17projects[[#This Row],[SYIP]]="PUBLIC",HYPERLINK(CONCATENATE("http://syip.virginiadot.org/Pages/lineitemDetails.aspx?syp_scenario_id=",D441,"&amp;line_item_id=",E441),"SYIP Details"),IF(FY17projects[[#This Row],[SYIP]]="INSYP","N/A","N/A"))</f>
        <v>SYIP Details</v>
      </c>
      <c r="G441" s="8" t="s">
        <v>1638</v>
      </c>
      <c r="H441" s="6" t="s">
        <v>1406</v>
      </c>
      <c r="I441" s="7" t="str">
        <f t="shared" si="12"/>
        <v>John.Flemming@VDOT.virginia.gov</v>
      </c>
      <c r="J441" s="8" t="s">
        <v>85</v>
      </c>
      <c r="K441" s="8" t="s">
        <v>1639</v>
      </c>
      <c r="L441" s="6" t="s">
        <v>1389</v>
      </c>
      <c r="M441" s="6" t="s">
        <v>1453</v>
      </c>
      <c r="N441" s="6" t="s">
        <v>1411</v>
      </c>
      <c r="O441" s="8" t="s">
        <v>1454</v>
      </c>
      <c r="P441" s="8" t="s">
        <v>1454</v>
      </c>
      <c r="Q441" s="6" t="s">
        <v>312</v>
      </c>
      <c r="R441" s="6" t="s">
        <v>155</v>
      </c>
      <c r="S441" s="6" t="str">
        <f t="shared" si="13"/>
        <v>Urban</v>
      </c>
      <c r="T441" s="8" t="s">
        <v>1640</v>
      </c>
      <c r="U441" s="8" t="s">
        <v>1641</v>
      </c>
      <c r="V441" s="6"/>
      <c r="W441" s="6"/>
      <c r="X441" s="6"/>
      <c r="Y441" s="6"/>
      <c r="Z441" s="6"/>
      <c r="AA441" s="6"/>
      <c r="AB441" s="6"/>
      <c r="AC441" s="6" t="s">
        <v>2906</v>
      </c>
      <c r="AD441" s="6"/>
      <c r="AE441" s="6" t="s">
        <v>2880</v>
      </c>
      <c r="AF441" s="6"/>
      <c r="AG441" s="6" t="s">
        <v>52</v>
      </c>
      <c r="AH441" s="6"/>
      <c r="AI441" s="64"/>
    </row>
    <row r="442" spans="2:35" ht="57.75" customHeight="1" x14ac:dyDescent="0.25">
      <c r="B442" s="6">
        <v>102683</v>
      </c>
      <c r="C442" s="36" t="str">
        <f>IF(ISNA(VLOOKUP(FY17projects[[#This Row],[UPC]],public,2,FALSE)),IF(ISNA(VLOOKUP(FY17projects[[#This Row],[UPC]],data,2,FALSE)),"NOSYP","INSYP"),"PUBLIC")</f>
        <v>INSYP</v>
      </c>
      <c r="D442" s="3">
        <f>IFERROR(IFERROR(VLOOKUP(FY17projects[[#This Row],[UPC]],public,2,FALSE),VLOOKUP(FY17projects[[#This Row],[UPC]],data,2,FALSE)),"N/A")</f>
        <v>222</v>
      </c>
      <c r="E442" s="18">
        <f>IFERROR(IFERROR(VLOOKUP(FY17projects[[#This Row],[UPC]],public,3,FALSE),VLOOKUP(FY17projects[[#This Row],[UPC]],data,3,FALSE)),"N/A")</f>
        <v>1334657</v>
      </c>
      <c r="F442" s="27" t="str">
        <f>IF(FY17projects[[#This Row],[SYIP]]="PUBLIC",HYPERLINK(CONCATENATE("http://syip.virginiadot.org/Pages/lineitemDetails.aspx?syp_scenario_id=",D442,"&amp;line_item_id=",E442),"SYIP Details"),IF(FY17projects[[#This Row],[SYIP]]="INSYP","N/A","N/A"))</f>
        <v>N/A</v>
      </c>
      <c r="G442" s="8" t="s">
        <v>1642</v>
      </c>
      <c r="H442" s="6" t="s">
        <v>1394</v>
      </c>
      <c r="I442" s="7" t="str">
        <f t="shared" si="12"/>
        <v>Mehrdad.Naderi@VDOT.virginia.gov</v>
      </c>
      <c r="J442" s="8" t="s">
        <v>70</v>
      </c>
      <c r="K442" s="8" t="s">
        <v>1643</v>
      </c>
      <c r="L442" s="6" t="s">
        <v>1389</v>
      </c>
      <c r="M442" s="6" t="s">
        <v>1432</v>
      </c>
      <c r="N442" s="6"/>
      <c r="O442" s="8" t="s">
        <v>1433</v>
      </c>
      <c r="P442" s="8"/>
      <c r="Q442" s="6" t="s">
        <v>162</v>
      </c>
      <c r="R442" s="6" t="s">
        <v>83</v>
      </c>
      <c r="S442" s="6" t="str">
        <f t="shared" si="13"/>
        <v>Interstate</v>
      </c>
      <c r="T442" s="8"/>
      <c r="U442" s="8" t="s">
        <v>240</v>
      </c>
      <c r="V442" s="6"/>
      <c r="W442" s="6"/>
      <c r="X442" s="6"/>
      <c r="Y442" s="6"/>
      <c r="Z442" s="6"/>
      <c r="AA442" s="6"/>
      <c r="AB442" s="6"/>
      <c r="AC442" s="6"/>
      <c r="AD442" s="6"/>
      <c r="AE442" s="6"/>
      <c r="AF442" s="6"/>
      <c r="AG442" s="6"/>
      <c r="AH442" s="6"/>
      <c r="AI442" s="64"/>
    </row>
    <row r="443" spans="2:35" ht="86.25" customHeight="1" x14ac:dyDescent="0.25">
      <c r="B443" s="6">
        <v>84224</v>
      </c>
      <c r="C443" s="36" t="str">
        <f>IF(ISNA(VLOOKUP(FY17projects[[#This Row],[UPC]],public,2,FALSE)),IF(ISNA(VLOOKUP(FY17projects[[#This Row],[UPC]],data,2,FALSE)),"NOSYP","INSYP"),"PUBLIC")</f>
        <v>INSYP</v>
      </c>
      <c r="D443" s="3">
        <f>IFERROR(IFERROR(VLOOKUP(FY17projects[[#This Row],[UPC]],public,2,FALSE),VLOOKUP(FY17projects[[#This Row],[UPC]],data,2,FALSE)),"N/A")</f>
        <v>222</v>
      </c>
      <c r="E443" s="18">
        <f>IFERROR(IFERROR(VLOOKUP(FY17projects[[#This Row],[UPC]],public,3,FALSE),VLOOKUP(FY17projects[[#This Row],[UPC]],data,3,FALSE)),"N/A")</f>
        <v>1334497</v>
      </c>
      <c r="F443" s="27" t="str">
        <f>IF(FY17projects[[#This Row],[SYIP]]="PUBLIC",HYPERLINK(CONCATENATE("http://syip.virginiadot.org/Pages/lineitemDetails.aspx?syp_scenario_id=",D443,"&amp;line_item_id=",E443),"SYIP Details"),IF(FY17projects[[#This Row],[SYIP]]="INSYP","N/A","N/A"))</f>
        <v>N/A</v>
      </c>
      <c r="G443" s="8" t="s">
        <v>1644</v>
      </c>
      <c r="H443" s="6" t="s">
        <v>1645</v>
      </c>
      <c r="I443" s="7" t="str">
        <f t="shared" si="12"/>
        <v>Monica.Bhatia@VDOT.virginia.gov</v>
      </c>
      <c r="J443" s="8" t="s">
        <v>70</v>
      </c>
      <c r="K443" s="8" t="s">
        <v>1646</v>
      </c>
      <c r="L443" s="6" t="s">
        <v>1389</v>
      </c>
      <c r="M443" s="6" t="s">
        <v>1432</v>
      </c>
      <c r="N443" s="6"/>
      <c r="O443" s="8" t="s">
        <v>1433</v>
      </c>
      <c r="P443" s="8"/>
      <c r="Q443" s="6" t="s">
        <v>162</v>
      </c>
      <c r="R443" s="6" t="s">
        <v>83</v>
      </c>
      <c r="S443" s="6" t="str">
        <f t="shared" si="13"/>
        <v>Interstate</v>
      </c>
      <c r="T443" s="8"/>
      <c r="U443" s="8" t="s">
        <v>1647</v>
      </c>
      <c r="V443" s="6"/>
      <c r="W443" s="6"/>
      <c r="X443" s="6"/>
      <c r="Y443" s="6"/>
      <c r="Z443" s="6"/>
      <c r="AA443" s="6"/>
      <c r="AB443" s="6"/>
      <c r="AC443" s="6"/>
      <c r="AD443" s="6"/>
      <c r="AE443" s="6"/>
      <c r="AF443" s="6"/>
      <c r="AG443" s="6"/>
      <c r="AH443" s="6"/>
      <c r="AI443" s="64"/>
    </row>
    <row r="444" spans="2:35" ht="43.5" customHeight="1" x14ac:dyDescent="0.25">
      <c r="B444" s="6">
        <v>107011</v>
      </c>
      <c r="C444" s="35" t="str">
        <f>IF(ISNA(VLOOKUP(FY17projects[[#This Row],[UPC]],public,2,FALSE)),IF(ISNA(VLOOKUP(FY17projects[[#This Row],[UPC]],data,2,FALSE)),"NOSYP","INSYP"),"PUBLIC")</f>
        <v>PUBLIC</v>
      </c>
      <c r="D444" s="3">
        <f>IFERROR(IFERROR(VLOOKUP(FY17projects[[#This Row],[UPC]],public,2,FALSE),VLOOKUP(FY17projects[[#This Row],[UPC]],data,2,FALSE)),"N/A")</f>
        <v>226</v>
      </c>
      <c r="E444" s="18">
        <f>IFERROR(IFERROR(VLOOKUP(FY17projects[[#This Row],[UPC]],public,3,FALSE),VLOOKUP(FY17projects[[#This Row],[UPC]],data,3,FALSE)),"N/A")</f>
        <v>1410916</v>
      </c>
      <c r="F444" s="27" t="str">
        <f>IF(FY17projects[[#This Row],[SYIP]]="PUBLIC",HYPERLINK(CONCATENATE("http://syip.virginiadot.org/Pages/lineitemDetails.aspx?syp_scenario_id=",D444,"&amp;line_item_id=",E444),"SYIP Details"),IF(FY17projects[[#This Row],[SYIP]]="INSYP","N/A","N/A"))</f>
        <v>SYIP Details</v>
      </c>
      <c r="G444" s="21" t="s">
        <v>1648</v>
      </c>
      <c r="H444" s="6" t="s">
        <v>1649</v>
      </c>
      <c r="I444" s="19" t="str">
        <f t="shared" si="12"/>
        <v>Thomas.Folse@VDOT.virginia.gov</v>
      </c>
      <c r="J444" s="21" t="s">
        <v>70</v>
      </c>
      <c r="K444" s="21" t="s">
        <v>1650</v>
      </c>
      <c r="L444" s="20" t="s">
        <v>1389</v>
      </c>
      <c r="M444" s="20" t="s">
        <v>1432</v>
      </c>
      <c r="N444" s="20"/>
      <c r="O444" s="21" t="s">
        <v>1433</v>
      </c>
      <c r="P444" s="21"/>
      <c r="Q444" s="20" t="s">
        <v>162</v>
      </c>
      <c r="R444" s="6" t="s">
        <v>52</v>
      </c>
      <c r="S444" s="20" t="str">
        <f t="shared" si="13"/>
        <v>Miscellaneous</v>
      </c>
      <c r="T444" s="21" t="s">
        <v>1651</v>
      </c>
      <c r="U444" s="21" t="s">
        <v>74</v>
      </c>
      <c r="V444" s="20"/>
      <c r="W444" s="6"/>
      <c r="X444" s="20"/>
      <c r="Y444" s="20"/>
      <c r="Z444" s="20"/>
      <c r="AA444" s="20"/>
      <c r="AB444" s="20"/>
      <c r="AC444" s="20"/>
      <c r="AD444" s="20"/>
      <c r="AE444" s="20"/>
      <c r="AF444" s="20"/>
      <c r="AG444" s="20"/>
      <c r="AH444" s="20"/>
      <c r="AI444" s="64"/>
    </row>
    <row r="445" spans="2:35" ht="43.5" customHeight="1" x14ac:dyDescent="0.25">
      <c r="B445" s="6">
        <v>92739</v>
      </c>
      <c r="C445" s="36" t="str">
        <f>IF(ISNA(VLOOKUP(FY17projects[[#This Row],[UPC]],public,2,FALSE)),IF(ISNA(VLOOKUP(FY17projects[[#This Row],[UPC]],data,2,FALSE)),"NOSYP","INSYP"),"PUBLIC")</f>
        <v>PUBLIC</v>
      </c>
      <c r="D445" s="3">
        <f>IFERROR(IFERROR(VLOOKUP(FY17projects[[#This Row],[UPC]],public,2,FALSE),VLOOKUP(FY17projects[[#This Row],[UPC]],data,2,FALSE)),"N/A")</f>
        <v>222</v>
      </c>
      <c r="E445" s="18">
        <f>IFERROR(IFERROR(VLOOKUP(FY17projects[[#This Row],[UPC]],public,3,FALSE),VLOOKUP(FY17projects[[#This Row],[UPC]],data,3,FALSE)),"N/A")</f>
        <v>810057</v>
      </c>
      <c r="F445" s="27" t="str">
        <f>IF(FY17projects[[#This Row],[SYIP]]="PUBLIC",HYPERLINK(CONCATENATE("http://syip.virginiadot.org/Pages/lineitemDetails.aspx?syp_scenario_id=",D445,"&amp;line_item_id=",E445),"SYIP Details"),IF(FY17projects[[#This Row],[SYIP]]="INSYP","N/A","N/A"))</f>
        <v>SYIP Details</v>
      </c>
      <c r="G445" s="8" t="s">
        <v>1652</v>
      </c>
      <c r="H445" s="6" t="s">
        <v>1653</v>
      </c>
      <c r="I445" s="7" t="str">
        <f t="shared" si="12"/>
        <v>Richard.Burke@VDOT.virginia.gov</v>
      </c>
      <c r="J445" s="8" t="s">
        <v>70</v>
      </c>
      <c r="K445" s="8" t="s">
        <v>1654</v>
      </c>
      <c r="L445" s="6" t="s">
        <v>1389</v>
      </c>
      <c r="M445" s="6" t="s">
        <v>1453</v>
      </c>
      <c r="N445" s="6" t="s">
        <v>1411</v>
      </c>
      <c r="O445" s="8" t="s">
        <v>1454</v>
      </c>
      <c r="P445" s="8" t="s">
        <v>1454</v>
      </c>
      <c r="Q445" s="6" t="s">
        <v>272</v>
      </c>
      <c r="R445" s="6" t="s">
        <v>1655</v>
      </c>
      <c r="S445" s="6" t="str">
        <f t="shared" si="13"/>
        <v>Public Transportation</v>
      </c>
      <c r="T445" s="8" t="s">
        <v>1656</v>
      </c>
      <c r="U445" s="8" t="s">
        <v>1656</v>
      </c>
      <c r="V445" s="6"/>
      <c r="W445" s="6"/>
      <c r="X445" s="6"/>
      <c r="Y445" s="6"/>
      <c r="Z445" s="6"/>
      <c r="AA445" s="6"/>
      <c r="AB445" s="6"/>
      <c r="AC445" s="6"/>
      <c r="AD445" s="6"/>
      <c r="AE445" s="6"/>
      <c r="AF445" s="6"/>
      <c r="AG445" s="6"/>
      <c r="AH445" s="6"/>
      <c r="AI445" s="64"/>
    </row>
    <row r="446" spans="2:35" ht="29.25" customHeight="1" x14ac:dyDescent="0.25">
      <c r="B446" s="6">
        <v>106956</v>
      </c>
      <c r="C446" s="36" t="str">
        <f>IF(ISNA(VLOOKUP(FY17projects[[#This Row],[UPC]],public,2,FALSE)),IF(ISNA(VLOOKUP(FY17projects[[#This Row],[UPC]],data,2,FALSE)),"NOSYP","INSYP"),"PUBLIC")</f>
        <v>NOSYP</v>
      </c>
      <c r="D446" s="3" t="str">
        <f>IFERROR(IFERROR(VLOOKUP(FY17projects[[#This Row],[UPC]],public,2,FALSE),VLOOKUP(FY17projects[[#This Row],[UPC]],data,2,FALSE)),"N/A")</f>
        <v>N/A</v>
      </c>
      <c r="E446" s="18" t="str">
        <f>IFERROR(IFERROR(VLOOKUP(FY17projects[[#This Row],[UPC]],public,3,FALSE),VLOOKUP(FY17projects[[#This Row],[UPC]],data,3,FALSE)),"N/A")</f>
        <v>N/A</v>
      </c>
      <c r="F446" s="27" t="str">
        <f>IF(FY17projects[[#This Row],[SYIP]]="PUBLIC",HYPERLINK(CONCATENATE("http://syip.virginiadot.org/Pages/lineitemDetails.aspx?syp_scenario_id=",D446,"&amp;line_item_id=",E446),"SYIP Details"),IF(FY17projects[[#This Row],[SYIP]]="INSYP","N/A","N/A"))</f>
        <v>N/A</v>
      </c>
      <c r="G446" s="8" t="s">
        <v>1657</v>
      </c>
      <c r="H446" s="6" t="s">
        <v>1658</v>
      </c>
      <c r="I446" s="7" t="str">
        <f t="shared" si="12"/>
        <v>Vicente.ValezaJr@VDOT.virginia.gov</v>
      </c>
      <c r="J446" s="8" t="s">
        <v>4</v>
      </c>
      <c r="K446" s="8" t="s">
        <v>1659</v>
      </c>
      <c r="L446" s="6" t="s">
        <v>1389</v>
      </c>
      <c r="M446" s="6" t="s">
        <v>1408</v>
      </c>
      <c r="N446" s="6" t="s">
        <v>1411</v>
      </c>
      <c r="O446" s="8" t="s">
        <v>1409</v>
      </c>
      <c r="P446" s="8" t="s">
        <v>1410</v>
      </c>
      <c r="Q446" s="6" t="s">
        <v>312</v>
      </c>
      <c r="R446" s="6" t="s">
        <v>12</v>
      </c>
      <c r="S446" s="6" t="str">
        <f t="shared" si="13"/>
        <v>Secondary</v>
      </c>
      <c r="T446" s="8" t="s">
        <v>1660</v>
      </c>
      <c r="U446" s="8" t="s">
        <v>1661</v>
      </c>
      <c r="V446" s="6">
        <v>0.06</v>
      </c>
      <c r="W446" s="6" t="s">
        <v>15</v>
      </c>
      <c r="X446" s="6"/>
      <c r="Y446" s="6"/>
      <c r="Z446" s="6"/>
      <c r="AA446" s="6"/>
      <c r="AB446" s="6"/>
      <c r="AC446" s="6"/>
      <c r="AD446" s="6"/>
      <c r="AE446" s="6"/>
      <c r="AF446" s="6"/>
      <c r="AG446" s="6"/>
      <c r="AH446" s="6"/>
      <c r="AI446" s="64"/>
    </row>
    <row r="447" spans="2:35" ht="15" customHeight="1" x14ac:dyDescent="0.25">
      <c r="B447" s="6">
        <v>103734</v>
      </c>
      <c r="C447" s="36" t="str">
        <f>IF(ISNA(VLOOKUP(FY17projects[[#This Row],[UPC]],public,2,FALSE)),IF(ISNA(VLOOKUP(FY17projects[[#This Row],[UPC]],data,2,FALSE)),"NOSYP","INSYP"),"PUBLIC")</f>
        <v>PUBLIC</v>
      </c>
      <c r="D447" s="3">
        <f>IFERROR(IFERROR(VLOOKUP(FY17projects[[#This Row],[UPC]],public,2,FALSE),VLOOKUP(FY17projects[[#This Row],[UPC]],data,2,FALSE)),"N/A")</f>
        <v>226</v>
      </c>
      <c r="E447" s="18">
        <f>IFERROR(IFERROR(VLOOKUP(FY17projects[[#This Row],[UPC]],public,3,FALSE),VLOOKUP(FY17projects[[#This Row],[UPC]],data,3,FALSE)),"N/A")</f>
        <v>1242693</v>
      </c>
      <c r="F447" s="27" t="str">
        <f>IF(FY17projects[[#This Row],[SYIP]]="PUBLIC",HYPERLINK(CONCATENATE("http://syip.virginiadot.org/Pages/lineitemDetails.aspx?syp_scenario_id=",D447,"&amp;line_item_id=",E447),"SYIP Details"),IF(FY17projects[[#This Row],[SYIP]]="INSYP","N/A","N/A"))</f>
        <v>SYIP Details</v>
      </c>
      <c r="G447" s="8" t="s">
        <v>1662</v>
      </c>
      <c r="H447" s="6" t="s">
        <v>1423</v>
      </c>
      <c r="I447" s="7" t="str">
        <f t="shared" si="12"/>
        <v>Ed.Del-Rio@VDOT.virginia.gov</v>
      </c>
      <c r="J447" s="8" t="s">
        <v>1663</v>
      </c>
      <c r="K447" s="8" t="s">
        <v>1664</v>
      </c>
      <c r="L447" s="6" t="s">
        <v>1389</v>
      </c>
      <c r="M447" s="6" t="s">
        <v>1453</v>
      </c>
      <c r="N447" s="6" t="s">
        <v>1411</v>
      </c>
      <c r="O447" s="8" t="s">
        <v>1454</v>
      </c>
      <c r="P447" s="8" t="s">
        <v>1454</v>
      </c>
      <c r="Q447" s="6" t="s">
        <v>73</v>
      </c>
      <c r="R447" s="6" t="s">
        <v>1655</v>
      </c>
      <c r="S447" s="6" t="str">
        <f t="shared" si="13"/>
        <v>Public Transportation</v>
      </c>
      <c r="T447" s="8" t="s">
        <v>1665</v>
      </c>
      <c r="U447" s="8" t="s">
        <v>1665</v>
      </c>
      <c r="V447" s="6"/>
      <c r="W447" s="6"/>
      <c r="X447" s="6"/>
      <c r="Y447" s="6"/>
      <c r="Z447" s="6"/>
      <c r="AA447" s="6"/>
      <c r="AB447" s="6"/>
      <c r="AC447" s="6"/>
      <c r="AD447" s="6"/>
      <c r="AE447" s="6"/>
      <c r="AF447" s="6"/>
      <c r="AG447" s="6"/>
      <c r="AH447" s="6"/>
      <c r="AI447" s="64"/>
    </row>
    <row r="448" spans="2:35" ht="29.25" customHeight="1" x14ac:dyDescent="0.25">
      <c r="B448" s="6">
        <v>104234</v>
      </c>
      <c r="C448" s="36" t="str">
        <f>IF(ISNA(VLOOKUP(FY17projects[[#This Row],[UPC]],public,2,FALSE)),IF(ISNA(VLOOKUP(FY17projects[[#This Row],[UPC]],data,2,FALSE)),"NOSYP","INSYP"),"PUBLIC")</f>
        <v>PUBLIC</v>
      </c>
      <c r="D448" s="3">
        <f>IFERROR(IFERROR(VLOOKUP(FY17projects[[#This Row],[UPC]],public,2,FALSE),VLOOKUP(FY17projects[[#This Row],[UPC]],data,2,FALSE)),"N/A")</f>
        <v>226</v>
      </c>
      <c r="E448" s="18">
        <f>IFERROR(IFERROR(VLOOKUP(FY17projects[[#This Row],[UPC]],public,3,FALSE),VLOOKUP(FY17projects[[#This Row],[UPC]],data,3,FALSE)),"N/A")</f>
        <v>1262838</v>
      </c>
      <c r="F448" s="27" t="str">
        <f>IF(FY17projects[[#This Row],[SYIP]]="PUBLIC",HYPERLINK(CONCATENATE("http://syip.virginiadot.org/Pages/lineitemDetails.aspx?syp_scenario_id=",D448,"&amp;line_item_id=",E448),"SYIP Details"),IF(FY17projects[[#This Row],[SYIP]]="INSYP","N/A","N/A"))</f>
        <v>SYIP Details</v>
      </c>
      <c r="G448" s="8" t="s">
        <v>1666</v>
      </c>
      <c r="H448" s="6" t="s">
        <v>1406</v>
      </c>
      <c r="I448" s="7" t="str">
        <f t="shared" si="12"/>
        <v>John.Flemming@VDOT.virginia.gov</v>
      </c>
      <c r="J448" s="8" t="s">
        <v>36</v>
      </c>
      <c r="K448" s="8" t="s">
        <v>1667</v>
      </c>
      <c r="L448" s="6" t="s">
        <v>1389</v>
      </c>
      <c r="M448" s="6" t="s">
        <v>1425</v>
      </c>
      <c r="N448" s="6" t="s">
        <v>1411</v>
      </c>
      <c r="O448" s="8" t="s">
        <v>1410</v>
      </c>
      <c r="P448" s="8" t="s">
        <v>1410</v>
      </c>
      <c r="Q448" s="6" t="s">
        <v>548</v>
      </c>
      <c r="R448" s="6" t="s">
        <v>155</v>
      </c>
      <c r="S448" s="6" t="str">
        <f t="shared" si="13"/>
        <v>Urban</v>
      </c>
      <c r="T448" s="8" t="s">
        <v>1668</v>
      </c>
      <c r="U448" s="8" t="s">
        <v>384</v>
      </c>
      <c r="V448" s="6">
        <v>0.32</v>
      </c>
      <c r="W448" s="6" t="s">
        <v>15</v>
      </c>
      <c r="X448" s="6"/>
      <c r="Y448" s="6"/>
      <c r="Z448" s="6"/>
      <c r="AA448" s="6"/>
      <c r="AB448" s="6"/>
      <c r="AC448" s="6"/>
      <c r="AD448" s="6"/>
      <c r="AE448" s="6"/>
      <c r="AF448" s="6"/>
      <c r="AG448" s="6"/>
      <c r="AH448" s="6"/>
      <c r="AI448" s="64"/>
    </row>
    <row r="449" spans="2:35" ht="29.25" customHeight="1" x14ac:dyDescent="0.25">
      <c r="B449" s="6">
        <v>101303</v>
      </c>
      <c r="C449" s="36" t="str">
        <f>IF(ISNA(VLOOKUP(FY17projects[[#This Row],[UPC]],public,2,FALSE)),IF(ISNA(VLOOKUP(FY17projects[[#This Row],[UPC]],data,2,FALSE)),"NOSYP","INSYP"),"PUBLIC")</f>
        <v>PUBLIC</v>
      </c>
      <c r="D449" s="3">
        <f>IFERROR(IFERROR(VLOOKUP(FY17projects[[#This Row],[UPC]],public,2,FALSE),VLOOKUP(FY17projects[[#This Row],[UPC]],data,2,FALSE)),"N/A")</f>
        <v>193</v>
      </c>
      <c r="E449" s="18">
        <f>IFERROR(IFERROR(VLOOKUP(FY17projects[[#This Row],[UPC]],public,3,FALSE),VLOOKUP(FY17projects[[#This Row],[UPC]],data,3,FALSE)),"N/A")</f>
        <v>1071138</v>
      </c>
      <c r="F449" s="27" t="str">
        <f>IF(FY17projects[[#This Row],[SYIP]]="PUBLIC",HYPERLINK(CONCATENATE("http://syip.virginiadot.org/Pages/lineitemDetails.aspx?syp_scenario_id=",D449,"&amp;line_item_id=",E449),"SYIP Details"),IF(FY17projects[[#This Row],[SYIP]]="INSYP","N/A","N/A"))</f>
        <v>SYIP Details</v>
      </c>
      <c r="G449" s="8" t="s">
        <v>1669</v>
      </c>
      <c r="H449" s="6" t="s">
        <v>1670</v>
      </c>
      <c r="I449" s="7" t="str">
        <f t="shared" si="12"/>
        <v>Rhoderick.Undan@VDOT.virginia.gov</v>
      </c>
      <c r="J449" s="8" t="s">
        <v>268</v>
      </c>
      <c r="K449" s="8" t="s">
        <v>1671</v>
      </c>
      <c r="L449" s="6" t="s">
        <v>1389</v>
      </c>
      <c r="M449" s="6" t="s">
        <v>1672</v>
      </c>
      <c r="N449" s="6" t="s">
        <v>1399</v>
      </c>
      <c r="O449" s="8" t="s">
        <v>1673</v>
      </c>
      <c r="P449" s="8" t="s">
        <v>1673</v>
      </c>
      <c r="Q449" s="6" t="s">
        <v>154</v>
      </c>
      <c r="R449" s="6" t="s">
        <v>155</v>
      </c>
      <c r="S449" s="6" t="str">
        <f t="shared" si="13"/>
        <v>Urban</v>
      </c>
      <c r="T449" s="8" t="s">
        <v>1674</v>
      </c>
      <c r="U449" s="8" t="s">
        <v>1675</v>
      </c>
      <c r="V449" s="6"/>
      <c r="W449" s="6"/>
      <c r="X449" s="6"/>
      <c r="Y449" s="6"/>
      <c r="Z449" s="6"/>
      <c r="AA449" s="6"/>
      <c r="AB449" s="6"/>
      <c r="AC449" s="6"/>
      <c r="AD449" s="6"/>
      <c r="AE449" s="6"/>
      <c r="AF449" s="6"/>
      <c r="AG449" s="6"/>
      <c r="AH449" s="6"/>
      <c r="AI449" s="64"/>
    </row>
    <row r="450" spans="2:35" ht="15" customHeight="1" x14ac:dyDescent="0.25">
      <c r="B450" s="6">
        <v>105528</v>
      </c>
      <c r="C450" s="36" t="str">
        <f>IF(ISNA(VLOOKUP(FY17projects[[#This Row],[UPC]],public,2,FALSE)),IF(ISNA(VLOOKUP(FY17projects[[#This Row],[UPC]],data,2,FALSE)),"NOSYP","INSYP"),"PUBLIC")</f>
        <v>PUBLIC</v>
      </c>
      <c r="D450" s="3">
        <f>IFERROR(IFERROR(VLOOKUP(FY17projects[[#This Row],[UPC]],public,2,FALSE),VLOOKUP(FY17projects[[#This Row],[UPC]],data,2,FALSE)),"N/A")</f>
        <v>226</v>
      </c>
      <c r="E450" s="18">
        <f>IFERROR(IFERROR(VLOOKUP(FY17projects[[#This Row],[UPC]],public,3,FALSE),VLOOKUP(FY17projects[[#This Row],[UPC]],data,3,FALSE)),"N/A")</f>
        <v>1335186</v>
      </c>
      <c r="F450" s="27" t="str">
        <f>IF(FY17projects[[#This Row],[SYIP]]="PUBLIC",HYPERLINK(CONCATENATE("http://syip.virginiadot.org/Pages/lineitemDetails.aspx?syp_scenario_id=",D450,"&amp;line_item_id=",E450),"SYIP Details"),IF(FY17projects[[#This Row],[SYIP]]="INSYP","N/A","N/A"))</f>
        <v>SYIP Details</v>
      </c>
      <c r="G450" s="8" t="s">
        <v>1676</v>
      </c>
      <c r="H450" s="6" t="s">
        <v>1406</v>
      </c>
      <c r="I450" s="7" t="str">
        <f t="shared" ref="I450:I513" si="14">HYPERLINK(CONCATENATE("mailto:",H450,"@VDOT.virginia.gov"),CONCATENATE(H450,"@VDOT.virginia.gov"))</f>
        <v>John.Flemming@VDOT.virginia.gov</v>
      </c>
      <c r="J450" s="8" t="s">
        <v>85</v>
      </c>
      <c r="K450" s="8" t="s">
        <v>1677</v>
      </c>
      <c r="L450" s="6" t="s">
        <v>1389</v>
      </c>
      <c r="M450" s="6" t="s">
        <v>1678</v>
      </c>
      <c r="N450" s="6" t="s">
        <v>1399</v>
      </c>
      <c r="O450" s="8" t="s">
        <v>1679</v>
      </c>
      <c r="P450" s="8" t="s">
        <v>1679</v>
      </c>
      <c r="Q450" s="6" t="s">
        <v>312</v>
      </c>
      <c r="R450" s="6" t="s">
        <v>155</v>
      </c>
      <c r="S450" s="6" t="str">
        <f t="shared" ref="S450:S513" si="15">IF(R450="E","Enhancement",IF(R450="I","Interstate",IF(R450="N","Miscellaneous",IF(R450="P","Primary",IF(R450="T","Public Transportation",IF(R450="R","Rail",IF(R450="S","Secondary",IF(R450="U","Urban"))))))))</f>
        <v>Urban</v>
      </c>
      <c r="T450" s="8" t="s">
        <v>1680</v>
      </c>
      <c r="U450" s="8" t="s">
        <v>1681</v>
      </c>
      <c r="V450" s="6">
        <v>0.09</v>
      </c>
      <c r="W450" s="6" t="s">
        <v>15</v>
      </c>
      <c r="X450" s="6"/>
      <c r="Y450" s="6">
        <v>0.09</v>
      </c>
      <c r="Z450" s="6"/>
      <c r="AA450" s="6"/>
      <c r="AB450" s="6"/>
      <c r="AC450" s="6"/>
      <c r="AD450" s="6"/>
      <c r="AE450" s="6"/>
      <c r="AF450" s="6"/>
      <c r="AG450" s="6" t="s">
        <v>52</v>
      </c>
      <c r="AH450" s="6"/>
      <c r="AI450" s="64"/>
    </row>
    <row r="451" spans="2:35" ht="43.5" customHeight="1" x14ac:dyDescent="0.25">
      <c r="B451" s="6">
        <v>102851</v>
      </c>
      <c r="C451" s="35" t="str">
        <f>IF(ISNA(VLOOKUP(FY17projects[[#This Row],[UPC]],public,2,FALSE)),IF(ISNA(VLOOKUP(FY17projects[[#This Row],[UPC]],data,2,FALSE)),"NOSYP","INSYP"),"PUBLIC")</f>
        <v>PUBLIC</v>
      </c>
      <c r="D451" s="3">
        <f>IFERROR(IFERROR(VLOOKUP(FY17projects[[#This Row],[UPC]],public,2,FALSE),VLOOKUP(FY17projects[[#This Row],[UPC]],data,2,FALSE)),"N/A")</f>
        <v>226</v>
      </c>
      <c r="E451" s="18">
        <f>IFERROR(IFERROR(VLOOKUP(FY17projects[[#This Row],[UPC]],public,3,FALSE),VLOOKUP(FY17projects[[#This Row],[UPC]],data,3,FALSE)),"N/A")</f>
        <v>1168778</v>
      </c>
      <c r="F451" s="27" t="str">
        <f>IF(FY17projects[[#This Row],[SYIP]]="PUBLIC",HYPERLINK(CONCATENATE("http://syip.virginiadot.org/Pages/lineitemDetails.aspx?syp_scenario_id=",D451,"&amp;line_item_id=",E451),"SYIP Details"),IF(FY17projects[[#This Row],[SYIP]]="INSYP","N/A","N/A"))</f>
        <v>SYIP Details</v>
      </c>
      <c r="G451" s="21" t="s">
        <v>1682</v>
      </c>
      <c r="H451" s="6" t="s">
        <v>1683</v>
      </c>
      <c r="I451" s="22" t="str">
        <f t="shared" si="14"/>
        <v>Jeff.Daily@VDOT.virginia.gov</v>
      </c>
      <c r="J451" s="21" t="s">
        <v>70</v>
      </c>
      <c r="K451" s="21" t="s">
        <v>1684</v>
      </c>
      <c r="L451" s="20" t="s">
        <v>1389</v>
      </c>
      <c r="M451" s="20" t="s">
        <v>1672</v>
      </c>
      <c r="N451" s="20" t="s">
        <v>1399</v>
      </c>
      <c r="O451" s="21" t="s">
        <v>1673</v>
      </c>
      <c r="P451" s="21" t="s">
        <v>1673</v>
      </c>
      <c r="Q451" s="20" t="s">
        <v>1685</v>
      </c>
      <c r="R451" s="6" t="s">
        <v>155</v>
      </c>
      <c r="S451" s="20" t="str">
        <f t="shared" si="15"/>
        <v>Urban</v>
      </c>
      <c r="T451" s="21" t="s">
        <v>1686</v>
      </c>
      <c r="U451" s="21" t="s">
        <v>1687</v>
      </c>
      <c r="V451" s="20"/>
      <c r="W451" s="6"/>
      <c r="X451" s="24">
        <v>0.45400000000000001</v>
      </c>
      <c r="Y451" s="20">
        <v>0.45400000000000001</v>
      </c>
      <c r="Z451" s="20"/>
      <c r="AA451" s="20"/>
      <c r="AB451" s="20"/>
      <c r="AC451" s="20"/>
      <c r="AD451" s="20"/>
      <c r="AE451" s="20"/>
      <c r="AF451" s="20"/>
      <c r="AG451" s="20" t="s">
        <v>52</v>
      </c>
      <c r="AH451" s="20"/>
      <c r="AI451" s="64"/>
    </row>
    <row r="452" spans="2:35" ht="86.25" customHeight="1" x14ac:dyDescent="0.25">
      <c r="B452" s="6">
        <v>105331</v>
      </c>
      <c r="C452" s="35" t="str">
        <f>IF(ISNA(VLOOKUP(FY17projects[[#This Row],[UPC]],public,2,FALSE)),IF(ISNA(VLOOKUP(FY17projects[[#This Row],[UPC]],data,2,FALSE)),"NOSYP","INSYP"),"PUBLIC")</f>
        <v>PUBLIC</v>
      </c>
      <c r="D452" s="3">
        <f>IFERROR(IFERROR(VLOOKUP(FY17projects[[#This Row],[UPC]],public,2,FALSE),VLOOKUP(FY17projects[[#This Row],[UPC]],data,2,FALSE)),"N/A")</f>
        <v>226</v>
      </c>
      <c r="E452" s="18">
        <f>IFERROR(IFERROR(VLOOKUP(FY17projects[[#This Row],[UPC]],public,3,FALSE),VLOOKUP(FY17projects[[#This Row],[UPC]],data,3,FALSE)),"N/A")</f>
        <v>1323143</v>
      </c>
      <c r="F452" s="27" t="str">
        <f>IF(FY17projects[[#This Row],[SYIP]]="PUBLIC",HYPERLINK(CONCATENATE("http://syip.virginiadot.org/Pages/lineitemDetails.aspx?syp_scenario_id=",D452,"&amp;line_item_id=",E452),"SYIP Details"),IF(FY17projects[[#This Row],[SYIP]]="INSYP","N/A","N/A"))</f>
        <v>SYIP Details</v>
      </c>
      <c r="G452" s="21" t="s">
        <v>1688</v>
      </c>
      <c r="H452" s="6" t="s">
        <v>1689</v>
      </c>
      <c r="I452" s="22" t="str">
        <f t="shared" si="14"/>
        <v>Jalal.Masumi@VDOT.virginia.gov</v>
      </c>
      <c r="J452" s="21" t="s">
        <v>428</v>
      </c>
      <c r="K452" s="21" t="s">
        <v>1690</v>
      </c>
      <c r="L452" s="20" t="s">
        <v>1389</v>
      </c>
      <c r="M452" s="20" t="s">
        <v>1388</v>
      </c>
      <c r="N452" s="20" t="s">
        <v>1392</v>
      </c>
      <c r="O452" s="21" t="s">
        <v>1390</v>
      </c>
      <c r="P452" s="21" t="s">
        <v>1391</v>
      </c>
      <c r="Q452" s="20" t="s">
        <v>1691</v>
      </c>
      <c r="R452" s="6" t="s">
        <v>12</v>
      </c>
      <c r="S452" s="20" t="str">
        <f t="shared" si="15"/>
        <v>Secondary</v>
      </c>
      <c r="T452" s="21" t="s">
        <v>1692</v>
      </c>
      <c r="U452" s="21" t="s">
        <v>1693</v>
      </c>
      <c r="V452" s="20">
        <v>0.56000000000000005</v>
      </c>
      <c r="W452" s="6" t="s">
        <v>15</v>
      </c>
      <c r="X452" s="24"/>
      <c r="Y452" s="20"/>
      <c r="Z452" s="20"/>
      <c r="AA452" s="20">
        <v>1.133</v>
      </c>
      <c r="AB452" s="20"/>
      <c r="AC452" s="20"/>
      <c r="AD452" s="20"/>
      <c r="AE452" s="20"/>
      <c r="AF452" s="20"/>
      <c r="AG452" s="20" t="s">
        <v>52</v>
      </c>
      <c r="AH452" s="20"/>
      <c r="AI452" s="64"/>
    </row>
    <row r="453" spans="2:35" ht="72" customHeight="1" x14ac:dyDescent="0.25">
      <c r="B453" s="6">
        <v>81077</v>
      </c>
      <c r="C453" s="35" t="str">
        <f>IF(ISNA(VLOOKUP(FY17projects[[#This Row],[UPC]],public,2,FALSE)),IF(ISNA(VLOOKUP(FY17projects[[#This Row],[UPC]],data,2,FALSE)),"NOSYP","INSYP"),"PUBLIC")</f>
        <v>PUBLIC</v>
      </c>
      <c r="D453" s="3">
        <f>IFERROR(IFERROR(VLOOKUP(FY17projects[[#This Row],[UPC]],public,2,FALSE),VLOOKUP(FY17projects[[#This Row],[UPC]],data,2,FALSE)),"N/A")</f>
        <v>226</v>
      </c>
      <c r="E453" s="18">
        <f>IFERROR(IFERROR(VLOOKUP(FY17projects[[#This Row],[UPC]],public,3,FALSE),VLOOKUP(FY17projects[[#This Row],[UPC]],data,3,FALSE)),"N/A")</f>
        <v>28933</v>
      </c>
      <c r="F453" s="27" t="str">
        <f>IF(FY17projects[[#This Row],[SYIP]]="PUBLIC",HYPERLINK(CONCATENATE("http://syip.virginiadot.org/Pages/lineitemDetails.aspx?syp_scenario_id=",D453,"&amp;line_item_id=",E453),"SYIP Details"),IF(FY17projects[[#This Row],[SYIP]]="INSYP","N/A","N/A"))</f>
        <v>SYIP Details</v>
      </c>
      <c r="G453" s="21" t="s">
        <v>1694</v>
      </c>
      <c r="H453" s="6" t="s">
        <v>1406</v>
      </c>
      <c r="I453" s="22" t="str">
        <f t="shared" si="14"/>
        <v>John.Flemming@VDOT.virginia.gov</v>
      </c>
      <c r="J453" s="21" t="s">
        <v>85</v>
      </c>
      <c r="K453" s="21" t="s">
        <v>1695</v>
      </c>
      <c r="L453" s="20" t="s">
        <v>1389</v>
      </c>
      <c r="M453" s="20" t="s">
        <v>1453</v>
      </c>
      <c r="N453" s="20" t="s">
        <v>1411</v>
      </c>
      <c r="O453" s="21" t="s">
        <v>1454</v>
      </c>
      <c r="P453" s="21" t="s">
        <v>1454</v>
      </c>
      <c r="Q453" s="20" t="s">
        <v>548</v>
      </c>
      <c r="R453" s="6" t="s">
        <v>155</v>
      </c>
      <c r="S453" s="20" t="str">
        <f t="shared" si="15"/>
        <v>Urban</v>
      </c>
      <c r="T453" s="21" t="s">
        <v>1696</v>
      </c>
      <c r="U453" s="21" t="s">
        <v>1697</v>
      </c>
      <c r="V453" s="20">
        <v>0.45200000000000001</v>
      </c>
      <c r="W453" s="6" t="s">
        <v>15</v>
      </c>
      <c r="X453" s="24"/>
      <c r="Y453" s="20">
        <v>0.55000000000000004</v>
      </c>
      <c r="Z453" s="20"/>
      <c r="AA453" s="20"/>
      <c r="AB453" s="20"/>
      <c r="AC453" s="20" t="s">
        <v>2883</v>
      </c>
      <c r="AD453" s="20"/>
      <c r="AE453" s="20" t="s">
        <v>2882</v>
      </c>
      <c r="AF453" s="20"/>
      <c r="AG453" s="20" t="s">
        <v>52</v>
      </c>
      <c r="AH453" s="20"/>
      <c r="AI453" s="64"/>
    </row>
    <row r="454" spans="2:35" ht="72" customHeight="1" x14ac:dyDescent="0.25">
      <c r="B454" s="6">
        <v>90499</v>
      </c>
      <c r="C454" s="35" t="str">
        <f>IF(ISNA(VLOOKUP(FY17projects[[#This Row],[UPC]],public,2,FALSE)),IF(ISNA(VLOOKUP(FY17projects[[#This Row],[UPC]],data,2,FALSE)),"NOSYP","INSYP"),"PUBLIC")</f>
        <v>PUBLIC</v>
      </c>
      <c r="D454" s="3">
        <f>IFERROR(IFERROR(VLOOKUP(FY17projects[[#This Row],[UPC]],public,2,FALSE),VLOOKUP(FY17projects[[#This Row],[UPC]],data,2,FALSE)),"N/A")</f>
        <v>226</v>
      </c>
      <c r="E454" s="18">
        <f>IFERROR(IFERROR(VLOOKUP(FY17projects[[#This Row],[UPC]],public,3,FALSE),VLOOKUP(FY17projects[[#This Row],[UPC]],data,3,FALSE)),"N/A")</f>
        <v>641958</v>
      </c>
      <c r="F454" s="27" t="str">
        <f>IF(FY17projects[[#This Row],[SYIP]]="PUBLIC",HYPERLINK(CONCATENATE("http://syip.virginiadot.org/Pages/lineitemDetails.aspx?syp_scenario_id=",D454,"&amp;line_item_id=",E454),"SYIP Details"),IF(FY17projects[[#This Row],[SYIP]]="INSYP","N/A","N/A"))</f>
        <v>SYIP Details</v>
      </c>
      <c r="G454" s="21" t="s">
        <v>1698</v>
      </c>
      <c r="H454" s="6" t="s">
        <v>1406</v>
      </c>
      <c r="I454" s="22" t="str">
        <f t="shared" si="14"/>
        <v>John.Flemming@VDOT.virginia.gov</v>
      </c>
      <c r="J454" s="21" t="s">
        <v>70</v>
      </c>
      <c r="K454" s="21" t="s">
        <v>1699</v>
      </c>
      <c r="L454" s="20" t="s">
        <v>1389</v>
      </c>
      <c r="M454" s="20" t="s">
        <v>1396</v>
      </c>
      <c r="N454" s="20" t="s">
        <v>1411</v>
      </c>
      <c r="O454" s="21" t="s">
        <v>1397</v>
      </c>
      <c r="P454" s="21" t="s">
        <v>1397</v>
      </c>
      <c r="Q454" s="20" t="s">
        <v>154</v>
      </c>
      <c r="R454" s="6" t="s">
        <v>12</v>
      </c>
      <c r="S454" s="20" t="str">
        <f t="shared" si="15"/>
        <v>Secondary</v>
      </c>
      <c r="T454" s="21" t="s">
        <v>1700</v>
      </c>
      <c r="U454" s="21" t="s">
        <v>1701</v>
      </c>
      <c r="V454" s="20">
        <v>0.5</v>
      </c>
      <c r="W454" s="6" t="s">
        <v>15</v>
      </c>
      <c r="X454" s="24"/>
      <c r="Y454" s="20">
        <v>0.5</v>
      </c>
      <c r="Z454" s="20"/>
      <c r="AA454" s="20"/>
      <c r="AB454" s="20"/>
      <c r="AC454" s="20" t="s">
        <v>2881</v>
      </c>
      <c r="AD454" s="20"/>
      <c r="AE454" s="20" t="s">
        <v>2880</v>
      </c>
      <c r="AF454" s="20"/>
      <c r="AG454" s="20" t="s">
        <v>52</v>
      </c>
      <c r="AH454" s="20"/>
      <c r="AI454" s="64"/>
    </row>
    <row r="455" spans="2:35" ht="72" customHeight="1" x14ac:dyDescent="0.25">
      <c r="B455" s="6">
        <v>105520</v>
      </c>
      <c r="C455" s="35" t="str">
        <f>IF(ISNA(VLOOKUP(FY17projects[[#This Row],[UPC]],public,2,FALSE)),IF(ISNA(VLOOKUP(FY17projects[[#This Row],[UPC]],data,2,FALSE)),"NOSYP","INSYP"),"PUBLIC")</f>
        <v>PUBLIC</v>
      </c>
      <c r="D455" s="3">
        <f>IFERROR(IFERROR(VLOOKUP(FY17projects[[#This Row],[UPC]],public,2,FALSE),VLOOKUP(FY17projects[[#This Row],[UPC]],data,2,FALSE)),"N/A")</f>
        <v>226</v>
      </c>
      <c r="E455" s="18">
        <f>IFERROR(IFERROR(VLOOKUP(FY17projects[[#This Row],[UPC]],public,3,FALSE),VLOOKUP(FY17projects[[#This Row],[UPC]],data,3,FALSE)),"N/A")</f>
        <v>1334059</v>
      </c>
      <c r="F455" s="27" t="str">
        <f>IF(FY17projects[[#This Row],[SYIP]]="PUBLIC",HYPERLINK(CONCATENATE("http://syip.virginiadot.org/Pages/lineitemDetails.aspx?syp_scenario_id=",D455,"&amp;line_item_id=",E455),"SYIP Details"),IF(FY17projects[[#This Row],[SYIP]]="INSYP","N/A","N/A"))</f>
        <v>SYIP Details</v>
      </c>
      <c r="G455" s="21" t="s">
        <v>1702</v>
      </c>
      <c r="H455" s="6" t="s">
        <v>1423</v>
      </c>
      <c r="I455" s="22" t="str">
        <f t="shared" si="14"/>
        <v>Ed.Del-Rio@VDOT.virginia.gov</v>
      </c>
      <c r="J455" s="21" t="s">
        <v>85</v>
      </c>
      <c r="K455" s="21" t="s">
        <v>1703</v>
      </c>
      <c r="L455" s="20" t="s">
        <v>1389</v>
      </c>
      <c r="M455" s="20" t="s">
        <v>1609</v>
      </c>
      <c r="N455" s="20" t="s">
        <v>1411</v>
      </c>
      <c r="O455" s="21" t="s">
        <v>1610</v>
      </c>
      <c r="P455" s="21" t="s">
        <v>1610</v>
      </c>
      <c r="Q455" s="20" t="s">
        <v>312</v>
      </c>
      <c r="R455" s="6" t="s">
        <v>155</v>
      </c>
      <c r="S455" s="20" t="str">
        <f t="shared" si="15"/>
        <v>Urban</v>
      </c>
      <c r="T455" s="21" t="s">
        <v>1704</v>
      </c>
      <c r="U455" s="21" t="s">
        <v>1705</v>
      </c>
      <c r="V455" s="20">
        <v>5.6000000000000001E-2</v>
      </c>
      <c r="W455" s="6"/>
      <c r="X455" s="24"/>
      <c r="Y455" s="20">
        <v>5.6000000000000001E-2</v>
      </c>
      <c r="Z455" s="20"/>
      <c r="AA455" s="20"/>
      <c r="AB455" s="20"/>
      <c r="AC455" s="20" t="s">
        <v>2904</v>
      </c>
      <c r="AD455" s="20"/>
      <c r="AE455" s="20" t="s">
        <v>1706</v>
      </c>
      <c r="AF455" s="20"/>
      <c r="AG455" s="20" t="s">
        <v>52</v>
      </c>
      <c r="AH455" s="20"/>
      <c r="AI455" s="64"/>
    </row>
    <row r="456" spans="2:35" ht="29.25" customHeight="1" x14ac:dyDescent="0.25">
      <c r="B456" s="6">
        <v>107436</v>
      </c>
      <c r="C456" s="35" t="str">
        <f>IF(ISNA(VLOOKUP(FY17projects[[#This Row],[UPC]],public,2,FALSE)),IF(ISNA(VLOOKUP(FY17projects[[#This Row],[UPC]],data,2,FALSE)),"NOSYP","INSYP"),"PUBLIC")</f>
        <v>PUBLIC</v>
      </c>
      <c r="D456" s="3">
        <f>IFERROR(IFERROR(VLOOKUP(FY17projects[[#This Row],[UPC]],public,2,FALSE),VLOOKUP(FY17projects[[#This Row],[UPC]],data,2,FALSE)),"N/A")</f>
        <v>226</v>
      </c>
      <c r="E456" s="18">
        <f>IFERROR(IFERROR(VLOOKUP(FY17projects[[#This Row],[UPC]],public,3,FALSE),VLOOKUP(FY17projects[[#This Row],[UPC]],data,3,FALSE)),"N/A")</f>
        <v>1419368</v>
      </c>
      <c r="F456" s="27" t="str">
        <f>IF(FY17projects[[#This Row],[SYIP]]="PUBLIC",HYPERLINK(CONCATENATE("http://syip.virginiadot.org/Pages/lineitemDetails.aspx?syp_scenario_id=",D456,"&amp;line_item_id=",E456),"SYIP Details"),IF(FY17projects[[#This Row],[SYIP]]="INSYP","N/A","N/A"))</f>
        <v>SYIP Details</v>
      </c>
      <c r="G456" s="21" t="s">
        <v>1707</v>
      </c>
      <c r="H456" s="6" t="s">
        <v>1423</v>
      </c>
      <c r="I456" s="22" t="str">
        <f t="shared" si="14"/>
        <v>Ed.Del-Rio@VDOT.virginia.gov</v>
      </c>
      <c r="J456" s="21" t="s">
        <v>85</v>
      </c>
      <c r="K456" s="21" t="s">
        <v>1708</v>
      </c>
      <c r="L456" s="20" t="s">
        <v>1389</v>
      </c>
      <c r="M456" s="20" t="s">
        <v>1408</v>
      </c>
      <c r="N456" s="20" t="s">
        <v>1411</v>
      </c>
      <c r="O456" s="21" t="s">
        <v>1409</v>
      </c>
      <c r="P456" s="21" t="s">
        <v>1410</v>
      </c>
      <c r="Q456" s="20" t="s">
        <v>312</v>
      </c>
      <c r="R456" s="6" t="s">
        <v>155</v>
      </c>
      <c r="S456" s="20" t="str">
        <f t="shared" si="15"/>
        <v>Urban</v>
      </c>
      <c r="T456" s="21" t="s">
        <v>1709</v>
      </c>
      <c r="U456" s="21" t="s">
        <v>1710</v>
      </c>
      <c r="V456" s="20"/>
      <c r="W456" s="6"/>
      <c r="X456" s="24"/>
      <c r="Y456" s="20">
        <v>1.4999999999999999E-2</v>
      </c>
      <c r="Z456" s="20"/>
      <c r="AA456" s="20"/>
      <c r="AB456" s="20"/>
      <c r="AC456" s="20" t="s">
        <v>2904</v>
      </c>
      <c r="AD456" s="20"/>
      <c r="AE456" s="20"/>
      <c r="AF456" s="20"/>
      <c r="AG456" s="20" t="s">
        <v>52</v>
      </c>
      <c r="AH456" s="20"/>
      <c r="AI456" s="64"/>
    </row>
    <row r="457" spans="2:35" ht="29.25" customHeight="1" x14ac:dyDescent="0.25">
      <c r="B457" s="6">
        <v>102795</v>
      </c>
      <c r="C457" s="35" t="str">
        <f>IF(ISNA(VLOOKUP(FY17projects[[#This Row],[UPC]],public,2,FALSE)),IF(ISNA(VLOOKUP(FY17projects[[#This Row],[UPC]],data,2,FALSE)),"NOSYP","INSYP"),"PUBLIC")</f>
        <v>PUBLIC</v>
      </c>
      <c r="D457" s="3">
        <f>IFERROR(IFERROR(VLOOKUP(FY17projects[[#This Row],[UPC]],public,2,FALSE),VLOOKUP(FY17projects[[#This Row],[UPC]],data,2,FALSE)),"N/A")</f>
        <v>193</v>
      </c>
      <c r="E457" s="18">
        <f>IFERROR(IFERROR(VLOOKUP(FY17projects[[#This Row],[UPC]],public,3,FALSE),VLOOKUP(FY17projects[[#This Row],[UPC]],data,3,FALSE)),"N/A")</f>
        <v>1191415</v>
      </c>
      <c r="F457" s="27" t="str">
        <f>IF(FY17projects[[#This Row],[SYIP]]="PUBLIC",HYPERLINK(CONCATENATE("http://syip.virginiadot.org/Pages/lineitemDetails.aspx?syp_scenario_id=",D457,"&amp;line_item_id=",E457),"SYIP Details"),IF(FY17projects[[#This Row],[SYIP]]="INSYP","N/A","N/A"))</f>
        <v>SYIP Details</v>
      </c>
      <c r="G457" s="21" t="s">
        <v>1711</v>
      </c>
      <c r="H457" s="6" t="s">
        <v>1406</v>
      </c>
      <c r="I457" s="22" t="str">
        <f t="shared" si="14"/>
        <v>John.Flemming@VDOT.virginia.gov</v>
      </c>
      <c r="J457" s="21" t="s">
        <v>36</v>
      </c>
      <c r="K457" s="21" t="s">
        <v>1712</v>
      </c>
      <c r="L457" s="20" t="s">
        <v>1389</v>
      </c>
      <c r="M457" s="20" t="s">
        <v>1609</v>
      </c>
      <c r="N457" s="20" t="s">
        <v>1411</v>
      </c>
      <c r="O457" s="21" t="s">
        <v>1610</v>
      </c>
      <c r="P457" s="21" t="s">
        <v>1610</v>
      </c>
      <c r="Q457" s="20" t="s">
        <v>154</v>
      </c>
      <c r="R457" s="6" t="s">
        <v>155</v>
      </c>
      <c r="S457" s="20" t="str">
        <f t="shared" si="15"/>
        <v>Urban</v>
      </c>
      <c r="T457" s="21" t="s">
        <v>1713</v>
      </c>
      <c r="U457" s="21" t="s">
        <v>1714</v>
      </c>
      <c r="V457" s="20">
        <v>0.74</v>
      </c>
      <c r="W457" s="6" t="s">
        <v>15</v>
      </c>
      <c r="X457" s="24"/>
      <c r="Y457" s="20">
        <v>0.34</v>
      </c>
      <c r="Z457" s="20"/>
      <c r="AA457" s="20"/>
      <c r="AB457" s="20"/>
      <c r="AC457" s="20" t="s">
        <v>1467</v>
      </c>
      <c r="AD457" s="20"/>
      <c r="AE457" s="20"/>
      <c r="AF457" s="20"/>
      <c r="AG457" s="20" t="s">
        <v>52</v>
      </c>
      <c r="AH457" s="20"/>
      <c r="AI457" s="64"/>
    </row>
    <row r="458" spans="2:35" ht="72" customHeight="1" x14ac:dyDescent="0.25">
      <c r="B458" s="6">
        <v>102841</v>
      </c>
      <c r="C458" s="35" t="str">
        <f>IF(ISNA(VLOOKUP(FY17projects[[#This Row],[UPC]],public,2,FALSE)),IF(ISNA(VLOOKUP(FY17projects[[#This Row],[UPC]],data,2,FALSE)),"NOSYP","INSYP"),"PUBLIC")</f>
        <v>PUBLIC</v>
      </c>
      <c r="D458" s="3">
        <f>IFERROR(IFERROR(VLOOKUP(FY17projects[[#This Row],[UPC]],public,2,FALSE),VLOOKUP(FY17projects[[#This Row],[UPC]],data,2,FALSE)),"N/A")</f>
        <v>226</v>
      </c>
      <c r="E458" s="18">
        <f>IFERROR(IFERROR(VLOOKUP(FY17projects[[#This Row],[UPC]],public,3,FALSE),VLOOKUP(FY17projects[[#This Row],[UPC]],data,3,FALSE)),"N/A")</f>
        <v>1168770</v>
      </c>
      <c r="F458" s="27" t="str">
        <f>IF(FY17projects[[#This Row],[SYIP]]="PUBLIC",HYPERLINK(CONCATENATE("http://syip.virginiadot.org/Pages/lineitemDetails.aspx?syp_scenario_id=",D458,"&amp;line_item_id=",E458),"SYIP Details"),IF(FY17projects[[#This Row],[SYIP]]="INSYP","N/A","N/A"))</f>
        <v>SYIP Details</v>
      </c>
      <c r="G458" s="21" t="s">
        <v>1715</v>
      </c>
      <c r="H458" s="6" t="s">
        <v>1423</v>
      </c>
      <c r="I458" s="22" t="str">
        <f t="shared" si="14"/>
        <v>Ed.Del-Rio@VDOT.virginia.gov</v>
      </c>
      <c r="J458" s="21" t="s">
        <v>70</v>
      </c>
      <c r="K458" s="21" t="s">
        <v>1716</v>
      </c>
      <c r="L458" s="20" t="s">
        <v>1389</v>
      </c>
      <c r="M458" s="20" t="s">
        <v>1453</v>
      </c>
      <c r="N458" s="20" t="s">
        <v>1411</v>
      </c>
      <c r="O458" s="21" t="s">
        <v>1454</v>
      </c>
      <c r="P458" s="21" t="s">
        <v>1454</v>
      </c>
      <c r="Q458" s="20" t="s">
        <v>312</v>
      </c>
      <c r="R458" s="6" t="s">
        <v>52</v>
      </c>
      <c r="S458" s="20" t="str">
        <f t="shared" si="15"/>
        <v>Miscellaneous</v>
      </c>
      <c r="T458" s="21" t="s">
        <v>1717</v>
      </c>
      <c r="U458" s="21" t="s">
        <v>1718</v>
      </c>
      <c r="V458" s="20"/>
      <c r="W458" s="6"/>
      <c r="X458" s="24"/>
      <c r="Y458" s="20"/>
      <c r="Z458" s="20"/>
      <c r="AA458" s="20"/>
      <c r="AB458" s="20"/>
      <c r="AC458" s="20" t="s">
        <v>2913</v>
      </c>
      <c r="AD458" s="20"/>
      <c r="AE458" s="20"/>
      <c r="AF458" s="20"/>
      <c r="AG458" s="20" t="s">
        <v>52</v>
      </c>
      <c r="AH458" s="20"/>
      <c r="AI458" s="64"/>
    </row>
    <row r="459" spans="2:35" ht="57.75" customHeight="1" x14ac:dyDescent="0.25">
      <c r="B459" s="6">
        <v>103282</v>
      </c>
      <c r="C459" s="35" t="str">
        <f>IF(ISNA(VLOOKUP(FY17projects[[#This Row],[UPC]],public,2,FALSE)),IF(ISNA(VLOOKUP(FY17projects[[#This Row],[UPC]],data,2,FALSE)),"NOSYP","INSYP"),"PUBLIC")</f>
        <v>PUBLIC</v>
      </c>
      <c r="D459" s="3">
        <f>IFERROR(IFERROR(VLOOKUP(FY17projects[[#This Row],[UPC]],public,2,FALSE),VLOOKUP(FY17projects[[#This Row],[UPC]],data,2,FALSE)),"N/A")</f>
        <v>226</v>
      </c>
      <c r="E459" s="18">
        <f>IFERROR(IFERROR(VLOOKUP(FY17projects[[#This Row],[UPC]],public,3,FALSE),VLOOKUP(FY17projects[[#This Row],[UPC]],data,3,FALSE)),"N/A")</f>
        <v>1242653</v>
      </c>
      <c r="F459" s="27" t="str">
        <f>IF(FY17projects[[#This Row],[SYIP]]="PUBLIC",HYPERLINK(CONCATENATE("http://syip.virginiadot.org/Pages/lineitemDetails.aspx?syp_scenario_id=",D459,"&amp;line_item_id=",E459),"SYIP Details"),IF(FY17projects[[#This Row],[SYIP]]="INSYP","N/A","N/A"))</f>
        <v>SYIP Details</v>
      </c>
      <c r="G459" s="21" t="s">
        <v>1719</v>
      </c>
      <c r="H459" s="6" t="s">
        <v>1406</v>
      </c>
      <c r="I459" s="22" t="str">
        <f t="shared" si="14"/>
        <v>John.Flemming@VDOT.virginia.gov</v>
      </c>
      <c r="J459" s="21" t="s">
        <v>36</v>
      </c>
      <c r="K459" s="21" t="s">
        <v>1720</v>
      </c>
      <c r="L459" s="20" t="s">
        <v>1389</v>
      </c>
      <c r="M459" s="20" t="s">
        <v>1408</v>
      </c>
      <c r="N459" s="20" t="s">
        <v>1411</v>
      </c>
      <c r="O459" s="21" t="s">
        <v>1409</v>
      </c>
      <c r="P459" s="21" t="s">
        <v>1410</v>
      </c>
      <c r="Q459" s="20" t="s">
        <v>312</v>
      </c>
      <c r="R459" s="6" t="s">
        <v>24</v>
      </c>
      <c r="S459" s="20" t="str">
        <f t="shared" si="15"/>
        <v>Primary</v>
      </c>
      <c r="T459" s="21"/>
      <c r="U459" s="21" t="s">
        <v>1721</v>
      </c>
      <c r="V459" s="20">
        <v>0.1</v>
      </c>
      <c r="W459" s="6" t="s">
        <v>15</v>
      </c>
      <c r="X459" s="24"/>
      <c r="Y459" s="20"/>
      <c r="Z459" s="20"/>
      <c r="AA459" s="20"/>
      <c r="AB459" s="20"/>
      <c r="AC459" s="20" t="s">
        <v>2905</v>
      </c>
      <c r="AD459" s="20"/>
      <c r="AE459" s="20" t="s">
        <v>2880</v>
      </c>
      <c r="AF459" s="20"/>
      <c r="AG459" s="20" t="s">
        <v>52</v>
      </c>
      <c r="AH459" s="20"/>
      <c r="AI459" s="64"/>
    </row>
    <row r="460" spans="2:35" ht="43.5" customHeight="1" x14ac:dyDescent="0.25">
      <c r="B460" s="6">
        <v>107242</v>
      </c>
      <c r="C460" s="35" t="str">
        <f>IF(ISNA(VLOOKUP(FY17projects[[#This Row],[UPC]],public,2,FALSE)),IF(ISNA(VLOOKUP(FY17projects[[#This Row],[UPC]],data,2,FALSE)),"NOSYP","INSYP"),"PUBLIC")</f>
        <v>PUBLIC</v>
      </c>
      <c r="D460" s="3">
        <f>IFERROR(IFERROR(VLOOKUP(FY17projects[[#This Row],[UPC]],public,2,FALSE),VLOOKUP(FY17projects[[#This Row],[UPC]],data,2,FALSE)),"N/A")</f>
        <v>233</v>
      </c>
      <c r="E460" s="18">
        <f>IFERROR(IFERROR(VLOOKUP(FY17projects[[#This Row],[UPC]],public,3,FALSE),VLOOKUP(FY17projects[[#This Row],[UPC]],data,3,FALSE)),"N/A")</f>
        <v>1427912</v>
      </c>
      <c r="F460" s="27" t="str">
        <f>IF(FY17projects[[#This Row],[SYIP]]="PUBLIC",HYPERLINK(CONCATENATE("http://syip.virginiadot.org/Pages/lineitemDetails.aspx?syp_scenario_id=",D460,"&amp;line_item_id=",E460),"SYIP Details"),IF(FY17projects[[#This Row],[SYIP]]="INSYP","N/A","N/A"))</f>
        <v>SYIP Details</v>
      </c>
      <c r="G460" s="21" t="s">
        <v>1722</v>
      </c>
      <c r="H460" s="6" t="s">
        <v>1423</v>
      </c>
      <c r="I460" s="22" t="str">
        <f t="shared" si="14"/>
        <v>Ed.Del-Rio@VDOT.virginia.gov</v>
      </c>
      <c r="J460" s="21" t="s">
        <v>279</v>
      </c>
      <c r="K460" s="21" t="s">
        <v>1723</v>
      </c>
      <c r="L460" s="20" t="s">
        <v>1389</v>
      </c>
      <c r="M460" s="20" t="s">
        <v>1609</v>
      </c>
      <c r="N460" s="20" t="s">
        <v>1411</v>
      </c>
      <c r="O460" s="21" t="s">
        <v>1610</v>
      </c>
      <c r="P460" s="21" t="s">
        <v>1610</v>
      </c>
      <c r="Q460" s="20" t="s">
        <v>312</v>
      </c>
      <c r="R460" s="6" t="s">
        <v>155</v>
      </c>
      <c r="S460" s="20" t="str">
        <f t="shared" si="15"/>
        <v>Urban</v>
      </c>
      <c r="T460" s="21" t="s">
        <v>1724</v>
      </c>
      <c r="U460" s="21" t="s">
        <v>1725</v>
      </c>
      <c r="V460" s="20">
        <v>4.2999999999999997E-2</v>
      </c>
      <c r="W460" s="6" t="s">
        <v>15</v>
      </c>
      <c r="X460" s="24"/>
      <c r="Y460" s="20"/>
      <c r="Z460" s="20"/>
      <c r="AA460" s="20"/>
      <c r="AB460" s="20"/>
      <c r="AC460" s="20" t="s">
        <v>2907</v>
      </c>
      <c r="AD460" s="20"/>
      <c r="AE460" s="20" t="s">
        <v>2880</v>
      </c>
      <c r="AF460" s="20"/>
      <c r="AG460" s="20" t="s">
        <v>52</v>
      </c>
      <c r="AH460" s="20"/>
      <c r="AI460" s="64"/>
    </row>
    <row r="461" spans="2:35" ht="29.25" customHeight="1" x14ac:dyDescent="0.25">
      <c r="B461" s="6">
        <v>81773</v>
      </c>
      <c r="C461" s="35" t="str">
        <f>IF(ISNA(VLOOKUP(FY17projects[[#This Row],[UPC]],public,2,FALSE)),IF(ISNA(VLOOKUP(FY17projects[[#This Row],[UPC]],data,2,FALSE)),"NOSYP","INSYP"),"PUBLIC")</f>
        <v>INSYP</v>
      </c>
      <c r="D461" s="3">
        <f>IFERROR(IFERROR(VLOOKUP(FY17projects[[#This Row],[UPC]],public,2,FALSE),VLOOKUP(FY17projects[[#This Row],[UPC]],data,2,FALSE)),"N/A")</f>
        <v>236</v>
      </c>
      <c r="E461" s="18">
        <f>IFERROR(IFERROR(VLOOKUP(FY17projects[[#This Row],[UPC]],public,3,FALSE),VLOOKUP(FY17projects[[#This Row],[UPC]],data,3,FALSE)),"N/A")</f>
        <v>393072</v>
      </c>
      <c r="F461" s="27" t="str">
        <f>IF(FY17projects[[#This Row],[SYIP]]="PUBLIC",HYPERLINK(CONCATENATE("http://syip.virginiadot.org/Pages/lineitemDetails.aspx?syp_scenario_id=",D461,"&amp;line_item_id=",E461),"SYIP Details"),IF(FY17projects[[#This Row],[SYIP]]="INSYP","N/A","N/A"))</f>
        <v>N/A</v>
      </c>
      <c r="G461" s="21" t="s">
        <v>1726</v>
      </c>
      <c r="H461" s="6" t="s">
        <v>1415</v>
      </c>
      <c r="I461" s="22" t="str">
        <f t="shared" si="14"/>
        <v>Yingwu.Fang@VDOT.virginia.gov</v>
      </c>
      <c r="J461" s="21" t="s">
        <v>330</v>
      </c>
      <c r="K461" s="21" t="s">
        <v>1727</v>
      </c>
      <c r="L461" s="20" t="s">
        <v>1389</v>
      </c>
      <c r="M461" s="20" t="s">
        <v>1728</v>
      </c>
      <c r="N461" s="20" t="s">
        <v>1392</v>
      </c>
      <c r="O461" s="21" t="s">
        <v>1729</v>
      </c>
      <c r="P461" s="21" t="s">
        <v>1729</v>
      </c>
      <c r="Q461" s="20" t="s">
        <v>1691</v>
      </c>
      <c r="R461" s="6" t="s">
        <v>155</v>
      </c>
      <c r="S461" s="20" t="str">
        <f t="shared" si="15"/>
        <v>Urban</v>
      </c>
      <c r="T461" s="21" t="s">
        <v>240</v>
      </c>
      <c r="U461" s="21"/>
      <c r="V461" s="20"/>
      <c r="W461" s="6"/>
      <c r="X461" s="24"/>
      <c r="Y461" s="20"/>
      <c r="Z461" s="20"/>
      <c r="AA461" s="20"/>
      <c r="AB461" s="20"/>
      <c r="AC461" s="20"/>
      <c r="AD461" s="20"/>
      <c r="AE461" s="20" t="s">
        <v>2899</v>
      </c>
      <c r="AF461" s="20"/>
      <c r="AG461" s="20" t="s">
        <v>52</v>
      </c>
      <c r="AH461" s="20"/>
      <c r="AI461" s="64"/>
    </row>
    <row r="462" spans="2:35" ht="43.5" customHeight="1" x14ac:dyDescent="0.25">
      <c r="B462" s="6">
        <v>104289</v>
      </c>
      <c r="C462" s="35" t="str">
        <f>IF(ISNA(VLOOKUP(FY17projects[[#This Row],[UPC]],public,2,FALSE)),IF(ISNA(VLOOKUP(FY17projects[[#This Row],[UPC]],data,2,FALSE)),"NOSYP","INSYP"),"PUBLIC")</f>
        <v>PUBLIC</v>
      </c>
      <c r="D462" s="3">
        <f>IFERROR(IFERROR(VLOOKUP(FY17projects[[#This Row],[UPC]],public,2,FALSE),VLOOKUP(FY17projects[[#This Row],[UPC]],data,2,FALSE)),"N/A")</f>
        <v>226</v>
      </c>
      <c r="E462" s="18">
        <f>IFERROR(IFERROR(VLOOKUP(FY17projects[[#This Row],[UPC]],public,3,FALSE),VLOOKUP(FY17projects[[#This Row],[UPC]],data,3,FALSE)),"N/A")</f>
        <v>1262883</v>
      </c>
      <c r="F462" s="27" t="str">
        <f>IF(FY17projects[[#This Row],[SYIP]]="PUBLIC",HYPERLINK(CONCATENATE("http://syip.virginiadot.org/Pages/lineitemDetails.aspx?syp_scenario_id=",D462,"&amp;line_item_id=",E462),"SYIP Details"),IF(FY17projects[[#This Row],[SYIP]]="INSYP","N/A","N/A"))</f>
        <v>SYIP Details</v>
      </c>
      <c r="G462" s="21" t="s">
        <v>1730</v>
      </c>
      <c r="H462" s="6" t="s">
        <v>1731</v>
      </c>
      <c r="I462" s="19" t="str">
        <f t="shared" si="14"/>
        <v>Ryan.Akins@VDOT.virginia.gov</v>
      </c>
      <c r="J462" s="21" t="s">
        <v>70</v>
      </c>
      <c r="K462" s="21" t="s">
        <v>1732</v>
      </c>
      <c r="L462" s="20" t="s">
        <v>1734</v>
      </c>
      <c r="M462" s="20" t="s">
        <v>1733</v>
      </c>
      <c r="N462" s="20" t="s">
        <v>1737</v>
      </c>
      <c r="O462" s="21" t="s">
        <v>1735</v>
      </c>
      <c r="P462" s="21" t="s">
        <v>1736</v>
      </c>
      <c r="Q462" s="20" t="s">
        <v>312</v>
      </c>
      <c r="R462" s="6" t="s">
        <v>12</v>
      </c>
      <c r="S462" s="20" t="str">
        <f t="shared" si="15"/>
        <v>Secondary</v>
      </c>
      <c r="T462" s="21" t="s">
        <v>1738</v>
      </c>
      <c r="U462" s="21" t="s">
        <v>1739</v>
      </c>
      <c r="V462" s="20">
        <v>0.68</v>
      </c>
      <c r="W462" s="6" t="s">
        <v>15</v>
      </c>
      <c r="X462" s="20"/>
      <c r="Y462" s="20"/>
      <c r="Z462" s="20"/>
      <c r="AA462" s="20"/>
      <c r="AB462" s="20"/>
      <c r="AC462" s="20"/>
      <c r="AD462" s="20"/>
      <c r="AE462" s="20"/>
      <c r="AF462" s="20"/>
      <c r="AG462" s="20"/>
      <c r="AH462" s="20"/>
      <c r="AI462" s="64"/>
    </row>
    <row r="463" spans="2:35" ht="43.5" customHeight="1" x14ac:dyDescent="0.25">
      <c r="B463" s="6">
        <v>105141</v>
      </c>
      <c r="C463" s="35" t="str">
        <f>IF(ISNA(VLOOKUP(FY17projects[[#This Row],[UPC]],public,2,FALSE)),IF(ISNA(VLOOKUP(FY17projects[[#This Row],[UPC]],data,2,FALSE)),"NOSYP","INSYP"),"PUBLIC")</f>
        <v>PUBLIC</v>
      </c>
      <c r="D463" s="3">
        <f>IFERROR(IFERROR(VLOOKUP(FY17projects[[#This Row],[UPC]],public,2,FALSE),VLOOKUP(FY17projects[[#This Row],[UPC]],data,2,FALSE)),"N/A")</f>
        <v>233</v>
      </c>
      <c r="E463" s="18">
        <f>IFERROR(IFERROR(VLOOKUP(FY17projects[[#This Row],[UPC]],public,3,FALSE),VLOOKUP(FY17projects[[#This Row],[UPC]],data,3,FALSE)),"N/A")</f>
        <v>1302765</v>
      </c>
      <c r="F463" s="27" t="str">
        <f>IF(FY17projects[[#This Row],[SYIP]]="PUBLIC",HYPERLINK(CONCATENATE("http://syip.virginiadot.org/Pages/lineitemDetails.aspx?syp_scenario_id=",D463,"&amp;line_item_id=",E463),"SYIP Details"),IF(FY17projects[[#This Row],[SYIP]]="INSYP","N/A","N/A"))</f>
        <v>SYIP Details</v>
      </c>
      <c r="G463" s="21" t="s">
        <v>1740</v>
      </c>
      <c r="H463" s="6" t="s">
        <v>1741</v>
      </c>
      <c r="I463" s="19" t="str">
        <f t="shared" si="14"/>
        <v>Brian.Ramsey@VDOT.virginia.gov</v>
      </c>
      <c r="J463" s="21" t="s">
        <v>18</v>
      </c>
      <c r="K463" s="21" t="s">
        <v>1742</v>
      </c>
      <c r="L463" s="20" t="s">
        <v>1734</v>
      </c>
      <c r="M463" s="20" t="s">
        <v>1743</v>
      </c>
      <c r="N463" s="20" t="s">
        <v>1746</v>
      </c>
      <c r="O463" s="21" t="s">
        <v>1744</v>
      </c>
      <c r="P463" s="21" t="s">
        <v>1745</v>
      </c>
      <c r="Q463" s="20" t="s">
        <v>162</v>
      </c>
      <c r="R463" s="6" t="s">
        <v>83</v>
      </c>
      <c r="S463" s="20" t="str">
        <f t="shared" si="15"/>
        <v>Interstate</v>
      </c>
      <c r="T463" s="21" t="s">
        <v>1747</v>
      </c>
      <c r="U463" s="21" t="s">
        <v>1748</v>
      </c>
      <c r="V463" s="20">
        <v>0.83</v>
      </c>
      <c r="W463" s="6" t="s">
        <v>15</v>
      </c>
      <c r="X463" s="20"/>
      <c r="Y463" s="20"/>
      <c r="Z463" s="20"/>
      <c r="AA463" s="20"/>
      <c r="AB463" s="20"/>
      <c r="AC463" s="20"/>
      <c r="AD463" s="20"/>
      <c r="AE463" s="20"/>
      <c r="AF463" s="20"/>
      <c r="AG463" s="20"/>
      <c r="AH463" s="20"/>
      <c r="AI463" s="64"/>
    </row>
    <row r="464" spans="2:35" ht="72" customHeight="1" x14ac:dyDescent="0.25">
      <c r="B464" s="6">
        <v>107400</v>
      </c>
      <c r="C464" s="35" t="str">
        <f>IF(ISNA(VLOOKUP(FY17projects[[#This Row],[UPC]],public,2,FALSE)),IF(ISNA(VLOOKUP(FY17projects[[#This Row],[UPC]],data,2,FALSE)),"NOSYP","INSYP"),"PUBLIC")</f>
        <v>INSYP</v>
      </c>
      <c r="D464" s="3">
        <f>IFERROR(IFERROR(VLOOKUP(FY17projects[[#This Row],[UPC]],public,2,FALSE),VLOOKUP(FY17projects[[#This Row],[UPC]],data,2,FALSE)),"N/A")</f>
        <v>236</v>
      </c>
      <c r="E464" s="18">
        <f>IFERROR(IFERROR(VLOOKUP(FY17projects[[#This Row],[UPC]],public,3,FALSE),VLOOKUP(FY17projects[[#This Row],[UPC]],data,3,FALSE)),"N/A")</f>
        <v>1436354</v>
      </c>
      <c r="F464" s="27" t="str">
        <f>IF(FY17projects[[#This Row],[SYIP]]="PUBLIC",HYPERLINK(CONCATENATE("http://syip.virginiadot.org/Pages/lineitemDetails.aspx?syp_scenario_id=",D464,"&amp;line_item_id=",E464),"SYIP Details"),IF(FY17projects[[#This Row],[SYIP]]="INSYP","N/A","N/A"))</f>
        <v>N/A</v>
      </c>
      <c r="G464" s="21" t="s">
        <v>1749</v>
      </c>
      <c r="H464" s="6" t="s">
        <v>1750</v>
      </c>
      <c r="I464" s="19" t="str">
        <f t="shared" si="14"/>
        <v>robert.poutier@VDOT.virginia.gov</v>
      </c>
      <c r="J464" s="21" t="s">
        <v>115</v>
      </c>
      <c r="K464" s="21" t="s">
        <v>1751</v>
      </c>
      <c r="L464" s="20" t="s">
        <v>1734</v>
      </c>
      <c r="M464" s="20" t="s">
        <v>1733</v>
      </c>
      <c r="N464" s="20" t="s">
        <v>1737</v>
      </c>
      <c r="O464" s="21" t="s">
        <v>1735</v>
      </c>
      <c r="P464" s="21" t="s">
        <v>1736</v>
      </c>
      <c r="Q464" s="20" t="s">
        <v>607</v>
      </c>
      <c r="R464" s="6" t="s">
        <v>24</v>
      </c>
      <c r="S464" s="20" t="str">
        <f t="shared" si="15"/>
        <v>Primary</v>
      </c>
      <c r="T464" s="21"/>
      <c r="U464" s="21" t="s">
        <v>1752</v>
      </c>
      <c r="V464" s="20">
        <v>8.15</v>
      </c>
      <c r="W464" s="6" t="s">
        <v>15</v>
      </c>
      <c r="X464" s="20"/>
      <c r="Y464" s="20"/>
      <c r="Z464" s="20"/>
      <c r="AA464" s="20"/>
      <c r="AB464" s="20"/>
      <c r="AC464" s="20"/>
      <c r="AD464" s="20"/>
      <c r="AE464" s="20"/>
      <c r="AF464" s="20"/>
      <c r="AG464" s="20"/>
      <c r="AH464" s="20"/>
      <c r="AI464" s="64"/>
    </row>
    <row r="465" spans="2:35" ht="43.5" customHeight="1" x14ac:dyDescent="0.25">
      <c r="B465" s="6">
        <v>109042</v>
      </c>
      <c r="C465" s="36" t="str">
        <f>IF(ISNA(VLOOKUP(FY17projects[[#This Row],[UPC]],public,2,FALSE)),IF(ISNA(VLOOKUP(FY17projects[[#This Row],[UPC]],data,2,FALSE)),"NOSYP","INSYP"),"PUBLIC")</f>
        <v>NOSYP</v>
      </c>
      <c r="D465" s="3" t="str">
        <f>IFERROR(IFERROR(VLOOKUP(FY17projects[[#This Row],[UPC]],public,2,FALSE),VLOOKUP(FY17projects[[#This Row],[UPC]],data,2,FALSE)),"N/A")</f>
        <v>N/A</v>
      </c>
      <c r="E465" s="18" t="str">
        <f>IFERROR(IFERROR(VLOOKUP(FY17projects[[#This Row],[UPC]],public,3,FALSE),VLOOKUP(FY17projects[[#This Row],[UPC]],data,3,FALSE)),"N/A")</f>
        <v>N/A</v>
      </c>
      <c r="F465" s="27" t="str">
        <f>IF(FY17projects[[#This Row],[SYIP]]="PUBLIC",HYPERLINK(CONCATENATE("http://syip.virginiadot.org/Pages/lineitemDetails.aspx?syp_scenario_id=",D465,"&amp;line_item_id=",E465),"SYIP Details"),IF(FY17projects[[#This Row],[SYIP]]="INSYP","N/A","N/A"))</f>
        <v>N/A</v>
      </c>
      <c r="G465" s="8" t="s">
        <v>1753</v>
      </c>
      <c r="H465" s="6" t="s">
        <v>1741</v>
      </c>
      <c r="I465" s="7" t="str">
        <f t="shared" si="14"/>
        <v>Brian.Ramsey@VDOT.virginia.gov</v>
      </c>
      <c r="J465" s="8" t="s">
        <v>80</v>
      </c>
      <c r="K465" s="8" t="s">
        <v>1754</v>
      </c>
      <c r="L465" s="6" t="s">
        <v>1734</v>
      </c>
      <c r="M465" s="6" t="s">
        <v>1755</v>
      </c>
      <c r="N465" s="6" t="s">
        <v>1746</v>
      </c>
      <c r="O465" s="8" t="s">
        <v>1756</v>
      </c>
      <c r="P465" s="8" t="s">
        <v>1757</v>
      </c>
      <c r="Q465" s="6" t="s">
        <v>312</v>
      </c>
      <c r="R465" s="6" t="s">
        <v>24</v>
      </c>
      <c r="S465" s="6" t="str">
        <f t="shared" si="15"/>
        <v>Primary</v>
      </c>
      <c r="T465" s="8" t="s">
        <v>74</v>
      </c>
      <c r="U465" s="8" t="s">
        <v>74</v>
      </c>
      <c r="V465" s="6">
        <v>0</v>
      </c>
      <c r="W465" s="6" t="s">
        <v>15</v>
      </c>
      <c r="X465" s="6"/>
      <c r="Y465" s="6"/>
      <c r="Z465" s="6"/>
      <c r="AA465" s="6"/>
      <c r="AB465" s="6"/>
      <c r="AC465" s="6"/>
      <c r="AD465" s="6"/>
      <c r="AE465" s="6"/>
      <c r="AF465" s="6"/>
      <c r="AG465" s="6"/>
      <c r="AH465" s="6"/>
      <c r="AI465" s="64"/>
    </row>
    <row r="466" spans="2:35" ht="43.5" customHeight="1" x14ac:dyDescent="0.25">
      <c r="B466" s="6">
        <v>71354</v>
      </c>
      <c r="C466" s="35" t="str">
        <f>IF(ISNA(VLOOKUP(FY17projects[[#This Row],[UPC]],public,2,FALSE)),IF(ISNA(VLOOKUP(FY17projects[[#This Row],[UPC]],data,2,FALSE)),"NOSYP","INSYP"),"PUBLIC")</f>
        <v>PUBLIC</v>
      </c>
      <c r="D466" s="3">
        <f>IFERROR(IFERROR(VLOOKUP(FY17projects[[#This Row],[UPC]],public,2,FALSE),VLOOKUP(FY17projects[[#This Row],[UPC]],data,2,FALSE)),"N/A")</f>
        <v>226</v>
      </c>
      <c r="E466" s="18">
        <f>IFERROR(IFERROR(VLOOKUP(FY17projects[[#This Row],[UPC]],public,3,FALSE),VLOOKUP(FY17projects[[#This Row],[UPC]],data,3,FALSE)),"N/A")</f>
        <v>113606</v>
      </c>
      <c r="F466" s="27" t="str">
        <f>IF(FY17projects[[#This Row],[SYIP]]="PUBLIC",HYPERLINK(CONCATENATE("http://syip.virginiadot.org/Pages/lineitemDetails.aspx?syp_scenario_id=",D466,"&amp;line_item_id=",E466),"SYIP Details"),IF(FY17projects[[#This Row],[SYIP]]="INSYP","N/A","N/A"))</f>
        <v>SYIP Details</v>
      </c>
      <c r="G466" s="21" t="s">
        <v>1758</v>
      </c>
      <c r="H466" s="6" t="s">
        <v>1759</v>
      </c>
      <c r="I466" s="19" t="str">
        <f t="shared" si="14"/>
        <v>Tamara.Clarke@VDOT.virginia.gov</v>
      </c>
      <c r="J466" s="21" t="s">
        <v>70</v>
      </c>
      <c r="K466" s="21" t="s">
        <v>1760</v>
      </c>
      <c r="L466" s="20" t="s">
        <v>1734</v>
      </c>
      <c r="M466" s="20" t="s">
        <v>1755</v>
      </c>
      <c r="N466" s="20" t="s">
        <v>1746</v>
      </c>
      <c r="O466" s="21" t="s">
        <v>1756</v>
      </c>
      <c r="P466" s="21" t="s">
        <v>1757</v>
      </c>
      <c r="Q466" s="20" t="s">
        <v>154</v>
      </c>
      <c r="R466" s="6" t="s">
        <v>12</v>
      </c>
      <c r="S466" s="20" t="str">
        <f t="shared" si="15"/>
        <v>Secondary</v>
      </c>
      <c r="T466" s="21" t="s">
        <v>1761</v>
      </c>
      <c r="U466" s="21" t="s">
        <v>1762</v>
      </c>
      <c r="V466" s="20">
        <v>0.223</v>
      </c>
      <c r="W466" s="6" t="s">
        <v>15</v>
      </c>
      <c r="X466" s="20"/>
      <c r="Y466" s="20"/>
      <c r="Z466" s="20"/>
      <c r="AA466" s="20"/>
      <c r="AB466" s="20"/>
      <c r="AC466" s="20"/>
      <c r="AD466" s="20"/>
      <c r="AE466" s="20"/>
      <c r="AF466" s="20"/>
      <c r="AG466" s="20"/>
      <c r="AH466" s="20"/>
      <c r="AI466" s="64"/>
    </row>
    <row r="467" spans="2:35" ht="72" customHeight="1" x14ac:dyDescent="0.25">
      <c r="B467" s="6">
        <v>107152</v>
      </c>
      <c r="C467" s="35" t="str">
        <f>IF(ISNA(VLOOKUP(FY17projects[[#This Row],[UPC]],public,2,FALSE)),IF(ISNA(VLOOKUP(FY17projects[[#This Row],[UPC]],data,2,FALSE)),"NOSYP","INSYP"),"PUBLIC")</f>
        <v>PUBLIC</v>
      </c>
      <c r="D467" s="3">
        <f>IFERROR(IFERROR(VLOOKUP(FY17projects[[#This Row],[UPC]],public,2,FALSE),VLOOKUP(FY17projects[[#This Row],[UPC]],data,2,FALSE)),"N/A")</f>
        <v>226</v>
      </c>
      <c r="E467" s="18">
        <f>IFERROR(IFERROR(VLOOKUP(FY17projects[[#This Row],[UPC]],public,3,FALSE),VLOOKUP(FY17projects[[#This Row],[UPC]],data,3,FALSE)),"N/A")</f>
        <v>1418879</v>
      </c>
      <c r="F467" s="27" t="str">
        <f>IF(FY17projects[[#This Row],[SYIP]]="PUBLIC",HYPERLINK(CONCATENATE("http://syip.virginiadot.org/Pages/lineitemDetails.aspx?syp_scenario_id=",D467,"&amp;line_item_id=",E467),"SYIP Details"),IF(FY17projects[[#This Row],[SYIP]]="INSYP","N/A","N/A"))</f>
        <v>SYIP Details</v>
      </c>
      <c r="G467" s="21" t="s">
        <v>1763</v>
      </c>
      <c r="H467" s="6" t="s">
        <v>1750</v>
      </c>
      <c r="I467" s="19" t="str">
        <f t="shared" si="14"/>
        <v>robert.poutier@VDOT.virginia.gov</v>
      </c>
      <c r="J467" s="21" t="s">
        <v>70</v>
      </c>
      <c r="K467" s="21" t="s">
        <v>1764</v>
      </c>
      <c r="L467" s="20" t="s">
        <v>1734</v>
      </c>
      <c r="M467" s="20" t="s">
        <v>1733</v>
      </c>
      <c r="N467" s="20" t="s">
        <v>1737</v>
      </c>
      <c r="O467" s="21" t="s">
        <v>1765</v>
      </c>
      <c r="P467" s="21" t="s">
        <v>1736</v>
      </c>
      <c r="Q467" s="20" t="s">
        <v>548</v>
      </c>
      <c r="R467" s="6" t="s">
        <v>24</v>
      </c>
      <c r="S467" s="20" t="str">
        <f t="shared" si="15"/>
        <v>Primary</v>
      </c>
      <c r="T467" s="21" t="s">
        <v>1766</v>
      </c>
      <c r="U467" s="21" t="s">
        <v>1767</v>
      </c>
      <c r="V467" s="20">
        <v>0.46</v>
      </c>
      <c r="W467" s="6" t="s">
        <v>15</v>
      </c>
      <c r="X467" s="20"/>
      <c r="Y467" s="20"/>
      <c r="Z467" s="20"/>
      <c r="AA467" s="20"/>
      <c r="AB467" s="20"/>
      <c r="AC467" s="20"/>
      <c r="AD467" s="20"/>
      <c r="AE467" s="20"/>
      <c r="AF467" s="20"/>
      <c r="AG467" s="20"/>
      <c r="AH467" s="20"/>
      <c r="AI467" s="64"/>
    </row>
    <row r="468" spans="2:35" ht="43.5" customHeight="1" x14ac:dyDescent="0.25">
      <c r="B468" s="6">
        <v>52414</v>
      </c>
      <c r="C468" s="35" t="str">
        <f>IF(ISNA(VLOOKUP(FY17projects[[#This Row],[UPC]],public,2,FALSE)),IF(ISNA(VLOOKUP(FY17projects[[#This Row],[UPC]],data,2,FALSE)),"NOSYP","INSYP"),"PUBLIC")</f>
        <v>PUBLIC</v>
      </c>
      <c r="D468" s="3">
        <f>IFERROR(IFERROR(VLOOKUP(FY17projects[[#This Row],[UPC]],public,2,FALSE),VLOOKUP(FY17projects[[#This Row],[UPC]],data,2,FALSE)),"N/A")</f>
        <v>226</v>
      </c>
      <c r="E468" s="18">
        <f>IFERROR(IFERROR(VLOOKUP(FY17projects[[#This Row],[UPC]],public,3,FALSE),VLOOKUP(FY17projects[[#This Row],[UPC]],data,3,FALSE)),"N/A")</f>
        <v>27945</v>
      </c>
      <c r="F468" s="27" t="str">
        <f>IF(FY17projects[[#This Row],[SYIP]]="PUBLIC",HYPERLINK(CONCATENATE("http://syip.virginiadot.org/Pages/lineitemDetails.aspx?syp_scenario_id=",D468,"&amp;line_item_id=",E468),"SYIP Details"),IF(FY17projects[[#This Row],[SYIP]]="INSYP","N/A","N/A"))</f>
        <v>SYIP Details</v>
      </c>
      <c r="G468" s="21" t="s">
        <v>1768</v>
      </c>
      <c r="H468" s="6" t="s">
        <v>1741</v>
      </c>
      <c r="I468" s="19" t="str">
        <f t="shared" si="14"/>
        <v>Brian.Ramsey@VDOT.virginia.gov</v>
      </c>
      <c r="J468" s="21" t="s">
        <v>70</v>
      </c>
      <c r="K468" s="21" t="s">
        <v>1769</v>
      </c>
      <c r="L468" s="20" t="s">
        <v>1734</v>
      </c>
      <c r="M468" s="20" t="s">
        <v>1770</v>
      </c>
      <c r="N468" s="20" t="s">
        <v>1746</v>
      </c>
      <c r="O468" s="21" t="s">
        <v>1771</v>
      </c>
      <c r="P468" s="21" t="s">
        <v>1772</v>
      </c>
      <c r="Q468" s="20" t="s">
        <v>32</v>
      </c>
      <c r="R468" s="6" t="s">
        <v>24</v>
      </c>
      <c r="S468" s="20" t="str">
        <f t="shared" si="15"/>
        <v>Primary</v>
      </c>
      <c r="T468" s="21" t="s">
        <v>1773</v>
      </c>
      <c r="U468" s="21" t="s">
        <v>1774</v>
      </c>
      <c r="V468" s="20">
        <v>0.17799999999999999</v>
      </c>
      <c r="W468" s="6" t="s">
        <v>15</v>
      </c>
      <c r="X468" s="20"/>
      <c r="Y468" s="20"/>
      <c r="Z468" s="20"/>
      <c r="AA468" s="20"/>
      <c r="AB468" s="20"/>
      <c r="AC468" s="20"/>
      <c r="AD468" s="20"/>
      <c r="AE468" s="20"/>
      <c r="AF468" s="20"/>
      <c r="AG468" s="20"/>
      <c r="AH468" s="20"/>
      <c r="AI468" s="64"/>
    </row>
    <row r="469" spans="2:35" ht="43.5" customHeight="1" x14ac:dyDescent="0.25">
      <c r="B469" s="6">
        <v>109627</v>
      </c>
      <c r="C469" s="36" t="str">
        <f>IF(ISNA(VLOOKUP(FY17projects[[#This Row],[UPC]],public,2,FALSE)),IF(ISNA(VLOOKUP(FY17projects[[#This Row],[UPC]],data,2,FALSE)),"NOSYP","INSYP"),"PUBLIC")</f>
        <v>NOSYP</v>
      </c>
      <c r="D469" s="3" t="str">
        <f>IFERROR(IFERROR(VLOOKUP(FY17projects[[#This Row],[UPC]],public,2,FALSE),VLOOKUP(FY17projects[[#This Row],[UPC]],data,2,FALSE)),"N/A")</f>
        <v>N/A</v>
      </c>
      <c r="E469" s="18" t="str">
        <f>IFERROR(IFERROR(VLOOKUP(FY17projects[[#This Row],[UPC]],public,3,FALSE),VLOOKUP(FY17projects[[#This Row],[UPC]],data,3,FALSE)),"N/A")</f>
        <v>N/A</v>
      </c>
      <c r="F469" s="27" t="str">
        <f>IF(FY17projects[[#This Row],[SYIP]]="PUBLIC",HYPERLINK(CONCATENATE("http://syip.virginiadot.org/Pages/lineitemDetails.aspx?syp_scenario_id=",D469,"&amp;line_item_id=",E469),"SYIP Details"),IF(FY17projects[[#This Row],[SYIP]]="INSYP","N/A","N/A"))</f>
        <v>N/A</v>
      </c>
      <c r="G469" s="8" t="s">
        <v>1775</v>
      </c>
      <c r="H469" s="6" t="s">
        <v>1776</v>
      </c>
      <c r="I469" s="7" t="str">
        <f t="shared" si="14"/>
        <v>Ron.Hobson@VDOT.virginia.gov</v>
      </c>
      <c r="J469" s="8" t="s">
        <v>115</v>
      </c>
      <c r="K469" s="8" t="s">
        <v>1777</v>
      </c>
      <c r="L469" s="6" t="s">
        <v>1734</v>
      </c>
      <c r="M469" s="6" t="s">
        <v>1778</v>
      </c>
      <c r="N469" s="6" t="s">
        <v>1780</v>
      </c>
      <c r="O469" s="8" t="s">
        <v>8</v>
      </c>
      <c r="P469" s="8" t="s">
        <v>1779</v>
      </c>
      <c r="Q469" s="6" t="s">
        <v>23</v>
      </c>
      <c r="R469" s="6" t="s">
        <v>24</v>
      </c>
      <c r="S469" s="6" t="str">
        <f t="shared" si="15"/>
        <v>Primary</v>
      </c>
      <c r="T469" s="8"/>
      <c r="U469" s="8" t="s">
        <v>1781</v>
      </c>
      <c r="V469" s="6">
        <v>1.2</v>
      </c>
      <c r="W469" s="6" t="s">
        <v>15</v>
      </c>
      <c r="X469" s="6"/>
      <c r="Y469" s="6"/>
      <c r="Z469" s="6"/>
      <c r="AA469" s="6">
        <v>1.2</v>
      </c>
      <c r="AB469" s="6"/>
      <c r="AC469" s="6"/>
      <c r="AD469" s="6"/>
      <c r="AE469" s="6"/>
      <c r="AF469" s="6"/>
      <c r="AG469" s="6"/>
      <c r="AH469" s="6"/>
      <c r="AI469" s="64"/>
    </row>
    <row r="470" spans="2:35" ht="15" customHeight="1" x14ac:dyDescent="0.25">
      <c r="B470" s="6">
        <v>88954</v>
      </c>
      <c r="C470" s="35" t="str">
        <f>IF(ISNA(VLOOKUP(FY17projects[[#This Row],[UPC]],public,2,FALSE)),IF(ISNA(VLOOKUP(FY17projects[[#This Row],[UPC]],data,2,FALSE)),"NOSYP","INSYP"),"PUBLIC")</f>
        <v>INSYP</v>
      </c>
      <c r="D470" s="3">
        <f>IFERROR(IFERROR(VLOOKUP(FY17projects[[#This Row],[UPC]],public,2,FALSE),VLOOKUP(FY17projects[[#This Row],[UPC]],data,2,FALSE)),"N/A")</f>
        <v>236</v>
      </c>
      <c r="E470" s="18">
        <f>IFERROR(IFERROR(VLOOKUP(FY17projects[[#This Row],[UPC]],public,3,FALSE),VLOOKUP(FY17projects[[#This Row],[UPC]],data,3,FALSE)),"N/A")</f>
        <v>1436055</v>
      </c>
      <c r="F470" s="27" t="str">
        <f>IF(FY17projects[[#This Row],[SYIP]]="PUBLIC",HYPERLINK(CONCATENATE("http://syip.virginiadot.org/Pages/lineitemDetails.aspx?syp_scenario_id=",D470,"&amp;line_item_id=",E470),"SYIP Details"),IF(FY17projects[[#This Row],[SYIP]]="INSYP","N/A","N/A"))</f>
        <v>N/A</v>
      </c>
      <c r="G470" s="21" t="s">
        <v>1782</v>
      </c>
      <c r="H470" s="6" t="s">
        <v>1783</v>
      </c>
      <c r="I470" s="19" t="str">
        <f t="shared" si="14"/>
        <v>Matthew.Houck@VDOT.virginia.gov</v>
      </c>
      <c r="J470" s="21" t="s">
        <v>1784</v>
      </c>
      <c r="K470" s="21" t="s">
        <v>1785</v>
      </c>
      <c r="L470" s="20" t="s">
        <v>1734</v>
      </c>
      <c r="M470" s="20" t="s">
        <v>1786</v>
      </c>
      <c r="N470" s="20"/>
      <c r="O470" s="21" t="s">
        <v>8</v>
      </c>
      <c r="P470" s="21" t="s">
        <v>1787</v>
      </c>
      <c r="Q470" s="20" t="s">
        <v>73</v>
      </c>
      <c r="R470" s="6" t="s">
        <v>52</v>
      </c>
      <c r="S470" s="20" t="str">
        <f t="shared" si="15"/>
        <v>Miscellaneous</v>
      </c>
      <c r="T470" s="21"/>
      <c r="U470" s="21" t="s">
        <v>1647</v>
      </c>
      <c r="V470" s="20"/>
      <c r="W470" s="6"/>
      <c r="X470" s="20"/>
      <c r="Y470" s="20"/>
      <c r="Z470" s="20"/>
      <c r="AA470" s="20"/>
      <c r="AB470" s="20"/>
      <c r="AC470" s="20"/>
      <c r="AD470" s="20"/>
      <c r="AE470" s="20"/>
      <c r="AF470" s="20"/>
      <c r="AG470" s="20"/>
      <c r="AH470" s="20"/>
      <c r="AI470" s="64"/>
    </row>
    <row r="471" spans="2:35" ht="100.5" customHeight="1" x14ac:dyDescent="0.25">
      <c r="B471" s="6">
        <v>60007</v>
      </c>
      <c r="C471" s="35" t="str">
        <f>IF(ISNA(VLOOKUP(FY17projects[[#This Row],[UPC]],public,2,FALSE)),IF(ISNA(VLOOKUP(FY17projects[[#This Row],[UPC]],data,2,FALSE)),"NOSYP","INSYP"),"PUBLIC")</f>
        <v>PUBLIC</v>
      </c>
      <c r="D471" s="3">
        <f>IFERROR(IFERROR(VLOOKUP(FY17projects[[#This Row],[UPC]],public,2,FALSE),VLOOKUP(FY17projects[[#This Row],[UPC]],data,2,FALSE)),"N/A")</f>
        <v>233</v>
      </c>
      <c r="E471" s="18">
        <f>IFERROR(IFERROR(VLOOKUP(FY17projects[[#This Row],[UPC]],public,3,FALSE),VLOOKUP(FY17projects[[#This Row],[UPC]],data,3,FALSE)),"N/A")</f>
        <v>935726</v>
      </c>
      <c r="F471" s="27" t="str">
        <f>IF(FY17projects[[#This Row],[SYIP]]="PUBLIC",HYPERLINK(CONCATENATE("http://syip.virginiadot.org/Pages/lineitemDetails.aspx?syp_scenario_id=",D471,"&amp;line_item_id=",E471),"SYIP Details"),IF(FY17projects[[#This Row],[SYIP]]="INSYP","N/A","N/A"))</f>
        <v>SYIP Details</v>
      </c>
      <c r="G471" s="21" t="s">
        <v>1788</v>
      </c>
      <c r="H471" s="6" t="s">
        <v>1776</v>
      </c>
      <c r="I471" s="19" t="str">
        <f t="shared" si="14"/>
        <v>Ron.Hobson@VDOT.virginia.gov</v>
      </c>
      <c r="J471" s="21" t="s">
        <v>556</v>
      </c>
      <c r="K471" s="21" t="s">
        <v>1789</v>
      </c>
      <c r="L471" s="20" t="s">
        <v>1734</v>
      </c>
      <c r="M471" s="20" t="s">
        <v>1778</v>
      </c>
      <c r="N471" s="20" t="s">
        <v>1780</v>
      </c>
      <c r="O471" s="21" t="s">
        <v>8</v>
      </c>
      <c r="P471" s="21" t="s">
        <v>1779</v>
      </c>
      <c r="Q471" s="20" t="s">
        <v>11</v>
      </c>
      <c r="R471" s="6" t="s">
        <v>12</v>
      </c>
      <c r="S471" s="20" t="str">
        <f t="shared" si="15"/>
        <v>Secondary</v>
      </c>
      <c r="T471" s="21" t="s">
        <v>1790</v>
      </c>
      <c r="U471" s="21" t="s">
        <v>1791</v>
      </c>
      <c r="V471" s="20">
        <v>0.11</v>
      </c>
      <c r="W471" s="6" t="s">
        <v>15</v>
      </c>
      <c r="X471" s="20"/>
      <c r="Y471" s="20"/>
      <c r="Z471" s="20"/>
      <c r="AA471" s="20"/>
      <c r="AB471" s="20"/>
      <c r="AC471" s="20"/>
      <c r="AD471" s="20"/>
      <c r="AE471" s="20"/>
      <c r="AF471" s="20"/>
      <c r="AG471" s="20"/>
      <c r="AH471" s="20"/>
      <c r="AI471" s="64"/>
    </row>
    <row r="472" spans="2:35" ht="43.5" customHeight="1" x14ac:dyDescent="0.25">
      <c r="B472" s="6">
        <v>101021</v>
      </c>
      <c r="C472" s="35" t="str">
        <f>IF(ISNA(VLOOKUP(FY17projects[[#This Row],[UPC]],public,2,FALSE)),IF(ISNA(VLOOKUP(FY17projects[[#This Row],[UPC]],data,2,FALSE)),"NOSYP","INSYP"),"PUBLIC")</f>
        <v>PUBLIC</v>
      </c>
      <c r="D472" s="3">
        <f>IFERROR(IFERROR(VLOOKUP(FY17projects[[#This Row],[UPC]],public,2,FALSE),VLOOKUP(FY17projects[[#This Row],[UPC]],data,2,FALSE)),"N/A")</f>
        <v>226</v>
      </c>
      <c r="E472" s="18">
        <f>IFERROR(IFERROR(VLOOKUP(FY17projects[[#This Row],[UPC]],public,3,FALSE),VLOOKUP(FY17projects[[#This Row],[UPC]],data,3,FALSE)),"N/A")</f>
        <v>1059681</v>
      </c>
      <c r="F472" s="27" t="str">
        <f>IF(FY17projects[[#This Row],[SYIP]]="PUBLIC",HYPERLINK(CONCATENATE("http://syip.virginiadot.org/Pages/lineitemDetails.aspx?syp_scenario_id=",D472,"&amp;line_item_id=",E472),"SYIP Details"),IF(FY17projects[[#This Row],[SYIP]]="INSYP","N/A","N/A"))</f>
        <v>SYIP Details</v>
      </c>
      <c r="G472" s="21" t="s">
        <v>1792</v>
      </c>
      <c r="H472" s="6" t="s">
        <v>1750</v>
      </c>
      <c r="I472" s="19" t="str">
        <f t="shared" si="14"/>
        <v>robert.poutier@VDOT.virginia.gov</v>
      </c>
      <c r="J472" s="21" t="s">
        <v>70</v>
      </c>
      <c r="K472" s="21" t="s">
        <v>1793</v>
      </c>
      <c r="L472" s="20" t="s">
        <v>1734</v>
      </c>
      <c r="M472" s="20" t="s">
        <v>1733</v>
      </c>
      <c r="N472" s="20" t="s">
        <v>1737</v>
      </c>
      <c r="O472" s="21" t="s">
        <v>1735</v>
      </c>
      <c r="P472" s="21" t="s">
        <v>1736</v>
      </c>
      <c r="Q472" s="20" t="s">
        <v>548</v>
      </c>
      <c r="R472" s="6" t="s">
        <v>24</v>
      </c>
      <c r="S472" s="20" t="str">
        <f t="shared" si="15"/>
        <v>Primary</v>
      </c>
      <c r="T472" s="21" t="s">
        <v>622</v>
      </c>
      <c r="U472" s="21" t="s">
        <v>1794</v>
      </c>
      <c r="V472" s="20">
        <v>0.44</v>
      </c>
      <c r="W472" s="6" t="s">
        <v>15</v>
      </c>
      <c r="X472" s="20"/>
      <c r="Y472" s="20">
        <v>0.44</v>
      </c>
      <c r="Z472" s="20"/>
      <c r="AA472" s="20"/>
      <c r="AB472" s="20"/>
      <c r="AC472" s="20"/>
      <c r="AD472" s="20"/>
      <c r="AE472" s="20"/>
      <c r="AF472" s="20"/>
      <c r="AG472" s="20"/>
      <c r="AH472" s="20"/>
      <c r="AI472" s="64"/>
    </row>
    <row r="473" spans="2:35" ht="29.25" customHeight="1" x14ac:dyDescent="0.25">
      <c r="B473" s="6">
        <v>15988</v>
      </c>
      <c r="C473" s="35" t="str">
        <f>IF(ISNA(VLOOKUP(FY17projects[[#This Row],[UPC]],public,2,FALSE)),IF(ISNA(VLOOKUP(FY17projects[[#This Row],[UPC]],data,2,FALSE)),"NOSYP","INSYP"),"PUBLIC")</f>
        <v>PUBLIC</v>
      </c>
      <c r="D473" s="3">
        <f>IFERROR(IFERROR(VLOOKUP(FY17projects[[#This Row],[UPC]],public,2,FALSE),VLOOKUP(FY17projects[[#This Row],[UPC]],data,2,FALSE)),"N/A")</f>
        <v>233</v>
      </c>
      <c r="E473" s="18">
        <f>IFERROR(IFERROR(VLOOKUP(FY17projects[[#This Row],[UPC]],public,3,FALSE),VLOOKUP(FY17projects[[#This Row],[UPC]],data,3,FALSE)),"N/A")</f>
        <v>27144</v>
      </c>
      <c r="F473" s="27" t="str">
        <f>IF(FY17projects[[#This Row],[SYIP]]="PUBLIC",HYPERLINK(CONCATENATE("http://syip.virginiadot.org/Pages/lineitemDetails.aspx?syp_scenario_id=",D473,"&amp;line_item_id=",E473),"SYIP Details"),IF(FY17projects[[#This Row],[SYIP]]="INSYP","N/A","N/A"))</f>
        <v>SYIP Details</v>
      </c>
      <c r="G473" s="21" t="s">
        <v>1795</v>
      </c>
      <c r="H473" s="6" t="s">
        <v>1750</v>
      </c>
      <c r="I473" s="19" t="str">
        <f t="shared" si="14"/>
        <v>robert.poutier@VDOT.virginia.gov</v>
      </c>
      <c r="J473" s="21" t="s">
        <v>18</v>
      </c>
      <c r="K473" s="21" t="s">
        <v>1796</v>
      </c>
      <c r="L473" s="20" t="s">
        <v>1734</v>
      </c>
      <c r="M473" s="20" t="s">
        <v>1733</v>
      </c>
      <c r="N473" s="20" t="s">
        <v>1737</v>
      </c>
      <c r="O473" s="21" t="s">
        <v>1735</v>
      </c>
      <c r="P473" s="21" t="s">
        <v>1736</v>
      </c>
      <c r="Q473" s="20" t="s">
        <v>548</v>
      </c>
      <c r="R473" s="6" t="s">
        <v>24</v>
      </c>
      <c r="S473" s="20" t="str">
        <f t="shared" si="15"/>
        <v>Primary</v>
      </c>
      <c r="T473" s="21" t="s">
        <v>1766</v>
      </c>
      <c r="U473" s="21" t="s">
        <v>1797</v>
      </c>
      <c r="V473" s="20">
        <v>0.35099999999999998</v>
      </c>
      <c r="W473" s="6" t="s">
        <v>15</v>
      </c>
      <c r="X473" s="20"/>
      <c r="Y473" s="20">
        <v>0.6</v>
      </c>
      <c r="Z473" s="20"/>
      <c r="AA473" s="20"/>
      <c r="AB473" s="20"/>
      <c r="AC473" s="20"/>
      <c r="AD473" s="20"/>
      <c r="AE473" s="20"/>
      <c r="AF473" s="20"/>
      <c r="AG473" s="20"/>
      <c r="AH473" s="20"/>
      <c r="AI473" s="64"/>
    </row>
    <row r="474" spans="2:35" ht="15" customHeight="1" x14ac:dyDescent="0.25">
      <c r="B474" s="6">
        <v>109073</v>
      </c>
      <c r="C474" s="35" t="str">
        <f>IF(ISNA(VLOOKUP(FY17projects[[#This Row],[UPC]],public,2,FALSE)),IF(ISNA(VLOOKUP(FY17projects[[#This Row],[UPC]],data,2,FALSE)),"NOSYP","INSYP"),"PUBLIC")</f>
        <v>INSYP</v>
      </c>
      <c r="D474" s="3">
        <f>IFERROR(IFERROR(VLOOKUP(FY17projects[[#This Row],[UPC]],public,2,FALSE),VLOOKUP(FY17projects[[#This Row],[UPC]],data,2,FALSE)),"N/A")</f>
        <v>236</v>
      </c>
      <c r="E474" s="18">
        <f>IFERROR(IFERROR(VLOOKUP(FY17projects[[#This Row],[UPC]],public,3,FALSE),VLOOKUP(FY17projects[[#This Row],[UPC]],data,3,FALSE)),"N/A")</f>
        <v>1443851</v>
      </c>
      <c r="F474" s="27" t="str">
        <f>IF(FY17projects[[#This Row],[SYIP]]="PUBLIC",HYPERLINK(CONCATENATE("http://syip.virginiadot.org/Pages/lineitemDetails.aspx?syp_scenario_id=",D474,"&amp;line_item_id=",E474),"SYIP Details"),IF(FY17projects[[#This Row],[SYIP]]="INSYP","N/A","N/A"))</f>
        <v>N/A</v>
      </c>
      <c r="G474" s="21" t="s">
        <v>1798</v>
      </c>
      <c r="H474" s="6" t="s">
        <v>1799</v>
      </c>
      <c r="I474" s="19" t="str">
        <f t="shared" si="14"/>
        <v>Dianna.Bryant@VDOT.virginia.gov</v>
      </c>
      <c r="J474" s="21" t="s">
        <v>80</v>
      </c>
      <c r="K474" s="21" t="s">
        <v>1800</v>
      </c>
      <c r="L474" s="20" t="s">
        <v>1734</v>
      </c>
      <c r="M474" s="20" t="s">
        <v>1801</v>
      </c>
      <c r="N474" s="20" t="s">
        <v>1803</v>
      </c>
      <c r="O474" s="21" t="s">
        <v>8</v>
      </c>
      <c r="P474" s="21" t="s">
        <v>1802</v>
      </c>
      <c r="Q474" s="20" t="s">
        <v>11</v>
      </c>
      <c r="R474" s="6" t="s">
        <v>12</v>
      </c>
      <c r="S474" s="20" t="str">
        <f t="shared" si="15"/>
        <v>Secondary</v>
      </c>
      <c r="T474" s="21" t="s">
        <v>1804</v>
      </c>
      <c r="U474" s="21" t="s">
        <v>1805</v>
      </c>
      <c r="V474" s="20"/>
      <c r="W474" s="6"/>
      <c r="X474" s="20"/>
      <c r="Y474" s="20"/>
      <c r="Z474" s="20"/>
      <c r="AA474" s="20"/>
      <c r="AB474" s="20">
        <v>0.3</v>
      </c>
      <c r="AC474" s="20"/>
      <c r="AD474" s="20"/>
      <c r="AE474" s="20"/>
      <c r="AF474" s="20"/>
      <c r="AG474" s="20"/>
      <c r="AH474" s="20"/>
      <c r="AI474" s="64"/>
    </row>
    <row r="475" spans="2:35" ht="29.25" customHeight="1" x14ac:dyDescent="0.25">
      <c r="B475" s="6">
        <v>93288</v>
      </c>
      <c r="C475" s="35" t="str">
        <f>IF(ISNA(VLOOKUP(FY17projects[[#This Row],[UPC]],public,2,FALSE)),IF(ISNA(VLOOKUP(FY17projects[[#This Row],[UPC]],data,2,FALSE)),"NOSYP","INSYP"),"PUBLIC")</f>
        <v>INSYP</v>
      </c>
      <c r="D475" s="3">
        <f>IFERROR(IFERROR(VLOOKUP(FY17projects[[#This Row],[UPC]],public,2,FALSE),VLOOKUP(FY17projects[[#This Row],[UPC]],data,2,FALSE)),"N/A")</f>
        <v>236</v>
      </c>
      <c r="E475" s="18">
        <f>IFERROR(IFERROR(VLOOKUP(FY17projects[[#This Row],[UPC]],public,3,FALSE),VLOOKUP(FY17projects[[#This Row],[UPC]],data,3,FALSE)),"N/A")</f>
        <v>1436064</v>
      </c>
      <c r="F475" s="27" t="str">
        <f>IF(FY17projects[[#This Row],[SYIP]]="PUBLIC",HYPERLINK(CONCATENATE("http://syip.virginiadot.org/Pages/lineitemDetails.aspx?syp_scenario_id=",D475,"&amp;line_item_id=",E475),"SYIP Details"),IF(FY17projects[[#This Row],[SYIP]]="INSYP","N/A","N/A"))</f>
        <v>N/A</v>
      </c>
      <c r="G475" s="21" t="s">
        <v>1806</v>
      </c>
      <c r="H475" s="6" t="s">
        <v>1741</v>
      </c>
      <c r="I475" s="19" t="str">
        <f t="shared" si="14"/>
        <v>Brian.Ramsey@VDOT.virginia.gov</v>
      </c>
      <c r="J475" s="21" t="s">
        <v>4</v>
      </c>
      <c r="K475" s="21" t="s">
        <v>1807</v>
      </c>
      <c r="L475" s="20" t="s">
        <v>1734</v>
      </c>
      <c r="M475" s="20" t="s">
        <v>1755</v>
      </c>
      <c r="N475" s="20" t="s">
        <v>1746</v>
      </c>
      <c r="O475" s="21" t="s">
        <v>1756</v>
      </c>
      <c r="P475" s="21" t="s">
        <v>1757</v>
      </c>
      <c r="Q475" s="20" t="s">
        <v>32</v>
      </c>
      <c r="R475" s="6" t="s">
        <v>24</v>
      </c>
      <c r="S475" s="20" t="str">
        <f t="shared" si="15"/>
        <v>Primary</v>
      </c>
      <c r="T475" s="21" t="s">
        <v>1808</v>
      </c>
      <c r="U475" s="21" t="s">
        <v>1809</v>
      </c>
      <c r="V475" s="20">
        <v>0.2</v>
      </c>
      <c r="W475" s="6" t="s">
        <v>15</v>
      </c>
      <c r="X475" s="20"/>
      <c r="Y475" s="20"/>
      <c r="Z475" s="20"/>
      <c r="AA475" s="20"/>
      <c r="AB475" s="20"/>
      <c r="AC475" s="20"/>
      <c r="AD475" s="20"/>
      <c r="AE475" s="20"/>
      <c r="AF475" s="20"/>
      <c r="AG475" s="20"/>
      <c r="AH475" s="20"/>
      <c r="AI475" s="64"/>
    </row>
    <row r="476" spans="2:35" ht="86.25" customHeight="1" x14ac:dyDescent="0.25">
      <c r="B476" s="6">
        <v>108574</v>
      </c>
      <c r="C476" s="35" t="str">
        <f>IF(ISNA(VLOOKUP(FY17projects[[#This Row],[UPC]],public,2,FALSE)),IF(ISNA(VLOOKUP(FY17projects[[#This Row],[UPC]],data,2,FALSE)),"NOSYP","INSYP"),"PUBLIC")</f>
        <v>PUBLIC</v>
      </c>
      <c r="D476" s="3">
        <f>IFERROR(IFERROR(VLOOKUP(FY17projects[[#This Row],[UPC]],public,2,FALSE),VLOOKUP(FY17projects[[#This Row],[UPC]],data,2,FALSE)),"N/A")</f>
        <v>226</v>
      </c>
      <c r="E476" s="18">
        <f>IFERROR(IFERROR(VLOOKUP(FY17projects[[#This Row],[UPC]],public,3,FALSE),VLOOKUP(FY17projects[[#This Row],[UPC]],data,3,FALSE)),"N/A")</f>
        <v>1443388</v>
      </c>
      <c r="F476" s="27" t="str">
        <f>IF(FY17projects[[#This Row],[SYIP]]="PUBLIC",HYPERLINK(CONCATENATE("http://syip.virginiadot.org/Pages/lineitemDetails.aspx?syp_scenario_id=",D476,"&amp;line_item_id=",E476),"SYIP Details"),IF(FY17projects[[#This Row],[SYIP]]="INSYP","N/A","N/A"))</f>
        <v>SYIP Details</v>
      </c>
      <c r="G476" s="21" t="s">
        <v>1810</v>
      </c>
      <c r="H476" s="6" t="s">
        <v>1811</v>
      </c>
      <c r="I476" s="19" t="str">
        <f t="shared" si="14"/>
        <v>Cynthia.Crouch@VDOT.virginia.gov</v>
      </c>
      <c r="J476" s="21" t="s">
        <v>70</v>
      </c>
      <c r="K476" s="21" t="s">
        <v>1812</v>
      </c>
      <c r="L476" s="20" t="s">
        <v>1734</v>
      </c>
      <c r="M476" s="20" t="s">
        <v>1743</v>
      </c>
      <c r="N476" s="20" t="s">
        <v>1746</v>
      </c>
      <c r="O476" s="21" t="s">
        <v>1744</v>
      </c>
      <c r="P476" s="21" t="s">
        <v>1745</v>
      </c>
      <c r="Q476" s="20" t="s">
        <v>312</v>
      </c>
      <c r="R476" s="6" t="s">
        <v>24</v>
      </c>
      <c r="S476" s="20" t="str">
        <f t="shared" si="15"/>
        <v>Primary</v>
      </c>
      <c r="T476" s="21" t="s">
        <v>1813</v>
      </c>
      <c r="U476" s="21" t="s">
        <v>1814</v>
      </c>
      <c r="V476" s="20">
        <v>0.05</v>
      </c>
      <c r="W476" s="6" t="s">
        <v>15</v>
      </c>
      <c r="X476" s="20"/>
      <c r="Y476" s="20"/>
      <c r="Z476" s="20"/>
      <c r="AA476" s="20"/>
      <c r="AB476" s="20"/>
      <c r="AC476" s="20"/>
      <c r="AD476" s="20"/>
      <c r="AE476" s="20"/>
      <c r="AF476" s="20"/>
      <c r="AG476" s="20"/>
      <c r="AH476" s="20"/>
      <c r="AI476" s="64"/>
    </row>
    <row r="477" spans="2:35" ht="43.5" customHeight="1" x14ac:dyDescent="0.25">
      <c r="B477" s="6">
        <v>8525</v>
      </c>
      <c r="C477" s="35" t="str">
        <f>IF(ISNA(VLOOKUP(FY17projects[[#This Row],[UPC]],public,2,FALSE)),IF(ISNA(VLOOKUP(FY17projects[[#This Row],[UPC]],data,2,FALSE)),"NOSYP","INSYP"),"PUBLIC")</f>
        <v>INSYP</v>
      </c>
      <c r="D477" s="3">
        <f>IFERROR(IFERROR(VLOOKUP(FY17projects[[#This Row],[UPC]],public,2,FALSE),VLOOKUP(FY17projects[[#This Row],[UPC]],data,2,FALSE)),"N/A")</f>
        <v>236</v>
      </c>
      <c r="E477" s="18">
        <f>IFERROR(IFERROR(VLOOKUP(FY17projects[[#This Row],[UPC]],public,3,FALSE),VLOOKUP(FY17projects[[#This Row],[UPC]],data,3,FALSE)),"N/A")</f>
        <v>184980</v>
      </c>
      <c r="F477" s="27" t="str">
        <f>IF(FY17projects[[#This Row],[SYIP]]="PUBLIC",HYPERLINK(CONCATENATE("http://syip.virginiadot.org/Pages/lineitemDetails.aspx?syp_scenario_id=",D477,"&amp;line_item_id=",E477),"SYIP Details"),IF(FY17projects[[#This Row],[SYIP]]="INSYP","N/A","N/A"))</f>
        <v>N/A</v>
      </c>
      <c r="G477" s="21" t="s">
        <v>1815</v>
      </c>
      <c r="H477" s="6" t="s">
        <v>1816</v>
      </c>
      <c r="I477" s="19" t="str">
        <f t="shared" si="14"/>
        <v>Danny.Baiden@VDOT.virginia.gov</v>
      </c>
      <c r="J477" s="21" t="s">
        <v>36</v>
      </c>
      <c r="K477" s="21" t="s">
        <v>1817</v>
      </c>
      <c r="L477" s="20" t="s">
        <v>1734</v>
      </c>
      <c r="M477" s="20" t="s">
        <v>1818</v>
      </c>
      <c r="N477" s="20" t="s">
        <v>1746</v>
      </c>
      <c r="O477" s="21" t="s">
        <v>1819</v>
      </c>
      <c r="P477" s="21" t="s">
        <v>1820</v>
      </c>
      <c r="Q477" s="20" t="s">
        <v>32</v>
      </c>
      <c r="R477" s="6" t="s">
        <v>12</v>
      </c>
      <c r="S477" s="20" t="str">
        <f t="shared" si="15"/>
        <v>Secondary</v>
      </c>
      <c r="T477" s="21" t="s">
        <v>1821</v>
      </c>
      <c r="U477" s="21" t="s">
        <v>1822</v>
      </c>
      <c r="V477" s="20">
        <v>5.7000000000000002E-2</v>
      </c>
      <c r="W477" s="6" t="s">
        <v>15</v>
      </c>
      <c r="X477" s="20"/>
      <c r="Y477" s="20"/>
      <c r="Z477" s="20"/>
      <c r="AA477" s="20"/>
      <c r="AB477" s="20"/>
      <c r="AC477" s="20"/>
      <c r="AD477" s="20"/>
      <c r="AE477" s="20"/>
      <c r="AF477" s="20"/>
      <c r="AG477" s="20"/>
      <c r="AH477" s="20"/>
      <c r="AI477" s="64"/>
    </row>
    <row r="478" spans="2:35" ht="100.5" customHeight="1" x14ac:dyDescent="0.25">
      <c r="B478" s="6">
        <v>105251</v>
      </c>
      <c r="C478" s="36" t="str">
        <f>IF(ISNA(VLOOKUP(FY17projects[[#This Row],[UPC]],public,2,FALSE)),IF(ISNA(VLOOKUP(FY17projects[[#This Row],[UPC]],data,2,FALSE)),"NOSYP","INSYP"),"PUBLIC")</f>
        <v>INSYP</v>
      </c>
      <c r="D478" s="3">
        <f>IFERROR(IFERROR(VLOOKUP(FY17projects[[#This Row],[UPC]],public,2,FALSE),VLOOKUP(FY17projects[[#This Row],[UPC]],data,2,FALSE)),"N/A")</f>
        <v>222</v>
      </c>
      <c r="E478" s="18">
        <f>IFERROR(IFERROR(VLOOKUP(FY17projects[[#This Row],[UPC]],public,3,FALSE),VLOOKUP(FY17projects[[#This Row],[UPC]],data,3,FALSE)),"N/A")</f>
        <v>1303040</v>
      </c>
      <c r="F478" s="27" t="str">
        <f>IF(FY17projects[[#This Row],[SYIP]]="PUBLIC",HYPERLINK(CONCATENATE("http://syip.virginiadot.org/Pages/lineitemDetails.aspx?syp_scenario_id=",D478,"&amp;line_item_id=",E478),"SYIP Details"),IF(FY17projects[[#This Row],[SYIP]]="INSYP","N/A","N/A"))</f>
        <v>N/A</v>
      </c>
      <c r="G478" s="8" t="s">
        <v>1823</v>
      </c>
      <c r="H478" s="6" t="s">
        <v>1750</v>
      </c>
      <c r="I478" s="7" t="str">
        <f t="shared" si="14"/>
        <v>robert.poutier@VDOT.virginia.gov</v>
      </c>
      <c r="J478" s="8" t="s">
        <v>70</v>
      </c>
      <c r="K478" s="8" t="s">
        <v>1824</v>
      </c>
      <c r="L478" s="6" t="s">
        <v>1734</v>
      </c>
      <c r="M478" s="6" t="s">
        <v>1786</v>
      </c>
      <c r="N478" s="6" t="s">
        <v>1746</v>
      </c>
      <c r="O478" s="8" t="s">
        <v>8</v>
      </c>
      <c r="P478" s="8" t="s">
        <v>1787</v>
      </c>
      <c r="Q478" s="6" t="s">
        <v>162</v>
      </c>
      <c r="R478" s="6" t="s">
        <v>52</v>
      </c>
      <c r="S478" s="6" t="str">
        <f t="shared" si="15"/>
        <v>Miscellaneous</v>
      </c>
      <c r="T478" s="8"/>
      <c r="U478" s="8" t="s">
        <v>187</v>
      </c>
      <c r="V478" s="6"/>
      <c r="W478" s="6"/>
      <c r="X478" s="6"/>
      <c r="Y478" s="6"/>
      <c r="Z478" s="6"/>
      <c r="AA478" s="6"/>
      <c r="AB478" s="6"/>
      <c r="AC478" s="6"/>
      <c r="AD478" s="6"/>
      <c r="AE478" s="6"/>
      <c r="AF478" s="6"/>
      <c r="AG478" s="6"/>
      <c r="AH478" s="6"/>
      <c r="AI478" s="64"/>
    </row>
    <row r="479" spans="2:35" ht="29.25" customHeight="1" x14ac:dyDescent="0.25">
      <c r="B479" s="6">
        <v>104083</v>
      </c>
      <c r="C479" s="35" t="str">
        <f>IF(ISNA(VLOOKUP(FY17projects[[#This Row],[UPC]],public,2,FALSE)),IF(ISNA(VLOOKUP(FY17projects[[#This Row],[UPC]],data,2,FALSE)),"NOSYP","INSYP"),"PUBLIC")</f>
        <v>PUBLIC</v>
      </c>
      <c r="D479" s="3">
        <f>IFERROR(IFERROR(VLOOKUP(FY17projects[[#This Row],[UPC]],public,2,FALSE),VLOOKUP(FY17projects[[#This Row],[UPC]],data,2,FALSE)),"N/A")</f>
        <v>226</v>
      </c>
      <c r="E479" s="18">
        <f>IFERROR(IFERROR(VLOOKUP(FY17projects[[#This Row],[UPC]],public,3,FALSE),VLOOKUP(FY17projects[[#This Row],[UPC]],data,3,FALSE)),"N/A")</f>
        <v>1243278</v>
      </c>
      <c r="F479" s="27" t="str">
        <f>IF(FY17projects[[#This Row],[SYIP]]="PUBLIC",HYPERLINK(CONCATENATE("http://syip.virginiadot.org/Pages/lineitemDetails.aspx?syp_scenario_id=",D479,"&amp;line_item_id=",E479),"SYIP Details"),IF(FY17projects[[#This Row],[SYIP]]="INSYP","N/A","N/A"))</f>
        <v>SYIP Details</v>
      </c>
      <c r="G479" s="21" t="s">
        <v>1825</v>
      </c>
      <c r="H479" s="6" t="s">
        <v>1826</v>
      </c>
      <c r="I479" s="19" t="str">
        <f t="shared" si="14"/>
        <v>Michele.Piccolomini@VDOT.virginia.gov</v>
      </c>
      <c r="J479" s="21" t="s">
        <v>543</v>
      </c>
      <c r="K479" s="21" t="s">
        <v>1827</v>
      </c>
      <c r="L479" s="20" t="s">
        <v>1734</v>
      </c>
      <c r="M479" s="20" t="s">
        <v>1733</v>
      </c>
      <c r="N479" s="20" t="s">
        <v>1737</v>
      </c>
      <c r="O479" s="21" t="s">
        <v>1765</v>
      </c>
      <c r="P479" s="21" t="s">
        <v>1736</v>
      </c>
      <c r="Q479" s="20" t="s">
        <v>23</v>
      </c>
      <c r="R479" s="6" t="s">
        <v>12</v>
      </c>
      <c r="S479" s="20" t="str">
        <f t="shared" si="15"/>
        <v>Secondary</v>
      </c>
      <c r="T479" s="21" t="s">
        <v>1828</v>
      </c>
      <c r="U479" s="21" t="s">
        <v>1829</v>
      </c>
      <c r="V479" s="20">
        <v>0.74</v>
      </c>
      <c r="W479" s="6" t="s">
        <v>15</v>
      </c>
      <c r="X479" s="20"/>
      <c r="Y479" s="20">
        <v>0.74</v>
      </c>
      <c r="Z479" s="20"/>
      <c r="AA479" s="20"/>
      <c r="AB479" s="20"/>
      <c r="AC479" s="20"/>
      <c r="AD479" s="20"/>
      <c r="AE479" s="20"/>
      <c r="AF479" s="20"/>
      <c r="AG479" s="20"/>
      <c r="AH479" s="20"/>
      <c r="AI479" s="64"/>
    </row>
    <row r="480" spans="2:35" ht="29.25" customHeight="1" x14ac:dyDescent="0.25">
      <c r="B480" s="6">
        <v>107806</v>
      </c>
      <c r="C480" s="35" t="str">
        <f>IF(ISNA(VLOOKUP(FY17projects[[#This Row],[UPC]],public,2,FALSE)),IF(ISNA(VLOOKUP(FY17projects[[#This Row],[UPC]],data,2,FALSE)),"NOSYP","INSYP"),"PUBLIC")</f>
        <v>INSYP</v>
      </c>
      <c r="D480" s="3">
        <f>IFERROR(IFERROR(VLOOKUP(FY17projects[[#This Row],[UPC]],public,2,FALSE),VLOOKUP(FY17projects[[#This Row],[UPC]],data,2,FALSE)),"N/A")</f>
        <v>236</v>
      </c>
      <c r="E480" s="18">
        <f>IFERROR(IFERROR(VLOOKUP(FY17projects[[#This Row],[UPC]],public,3,FALSE),VLOOKUP(FY17projects[[#This Row],[UPC]],data,3,FALSE)),"N/A")</f>
        <v>1436416</v>
      </c>
      <c r="F480" s="27" t="str">
        <f>IF(FY17projects[[#This Row],[SYIP]]="PUBLIC",HYPERLINK(CONCATENATE("http://syip.virginiadot.org/Pages/lineitemDetails.aspx?syp_scenario_id=",D480,"&amp;line_item_id=",E480),"SYIP Details"),IF(FY17projects[[#This Row],[SYIP]]="INSYP","N/A","N/A"))</f>
        <v>N/A</v>
      </c>
      <c r="G480" s="21" t="s">
        <v>1830</v>
      </c>
      <c r="H480" s="6" t="s">
        <v>1741</v>
      </c>
      <c r="I480" s="19" t="str">
        <f t="shared" si="14"/>
        <v>Brian.Ramsey@VDOT.virginia.gov</v>
      </c>
      <c r="J480" s="21" t="s">
        <v>115</v>
      </c>
      <c r="K480" s="21" t="s">
        <v>1831</v>
      </c>
      <c r="L480" s="20" t="s">
        <v>1734</v>
      </c>
      <c r="M480" s="20" t="s">
        <v>1786</v>
      </c>
      <c r="N480" s="20" t="s">
        <v>1746</v>
      </c>
      <c r="O480" s="21" t="s">
        <v>1832</v>
      </c>
      <c r="P480" s="21" t="s">
        <v>1787</v>
      </c>
      <c r="Q480" s="20" t="s">
        <v>162</v>
      </c>
      <c r="R480" s="6" t="s">
        <v>83</v>
      </c>
      <c r="S480" s="20" t="str">
        <f t="shared" si="15"/>
        <v>Interstate</v>
      </c>
      <c r="T480" s="21"/>
      <c r="U480" s="21" t="s">
        <v>1833</v>
      </c>
      <c r="V480" s="20">
        <v>7.91</v>
      </c>
      <c r="W480" s="6" t="s">
        <v>15</v>
      </c>
      <c r="X480" s="20"/>
      <c r="Y480" s="20"/>
      <c r="Z480" s="20"/>
      <c r="AA480" s="20"/>
      <c r="AB480" s="20"/>
      <c r="AC480" s="20"/>
      <c r="AD480" s="20"/>
      <c r="AE480" s="20"/>
      <c r="AF480" s="20"/>
      <c r="AG480" s="20"/>
      <c r="AH480" s="20"/>
      <c r="AI480" s="64"/>
    </row>
    <row r="481" spans="2:35" ht="29.25" customHeight="1" x14ac:dyDescent="0.25">
      <c r="B481" s="6">
        <v>107082</v>
      </c>
      <c r="C481" s="35" t="str">
        <f>IF(ISNA(VLOOKUP(FY17projects[[#This Row],[UPC]],public,2,FALSE)),IF(ISNA(VLOOKUP(FY17projects[[#This Row],[UPC]],data,2,FALSE)),"NOSYP","INSYP"),"PUBLIC")</f>
        <v>PUBLIC</v>
      </c>
      <c r="D481" s="3">
        <f>IFERROR(IFERROR(VLOOKUP(FY17projects[[#This Row],[UPC]],public,2,FALSE),VLOOKUP(FY17projects[[#This Row],[UPC]],data,2,FALSE)),"N/A")</f>
        <v>226</v>
      </c>
      <c r="E481" s="18">
        <f>IFERROR(IFERROR(VLOOKUP(FY17projects[[#This Row],[UPC]],public,3,FALSE),VLOOKUP(FY17projects[[#This Row],[UPC]],data,3,FALSE)),"N/A")</f>
        <v>1418983</v>
      </c>
      <c r="F481" s="27" t="str">
        <f>IF(FY17projects[[#This Row],[SYIP]]="PUBLIC",HYPERLINK(CONCATENATE("http://syip.virginiadot.org/Pages/lineitemDetails.aspx?syp_scenario_id=",D481,"&amp;line_item_id=",E481),"SYIP Details"),IF(FY17projects[[#This Row],[SYIP]]="INSYP","N/A","N/A"))</f>
        <v>SYIP Details</v>
      </c>
      <c r="G481" s="21" t="s">
        <v>1834</v>
      </c>
      <c r="H481" s="6" t="s">
        <v>1826</v>
      </c>
      <c r="I481" s="19" t="str">
        <f t="shared" si="14"/>
        <v>Michele.Piccolomini@VDOT.virginia.gov</v>
      </c>
      <c r="J481" s="21" t="s">
        <v>85</v>
      </c>
      <c r="K481" s="21" t="s">
        <v>1835</v>
      </c>
      <c r="L481" s="20" t="s">
        <v>1734</v>
      </c>
      <c r="M481" s="20" t="s">
        <v>1733</v>
      </c>
      <c r="N481" s="20" t="s">
        <v>1737</v>
      </c>
      <c r="O481" s="21" t="s">
        <v>1735</v>
      </c>
      <c r="P481" s="21" t="s">
        <v>1736</v>
      </c>
      <c r="Q481" s="20" t="s">
        <v>312</v>
      </c>
      <c r="R481" s="6" t="s">
        <v>12</v>
      </c>
      <c r="S481" s="20" t="str">
        <f t="shared" si="15"/>
        <v>Secondary</v>
      </c>
      <c r="T481" s="21" t="s">
        <v>1836</v>
      </c>
      <c r="U481" s="21" t="s">
        <v>1837</v>
      </c>
      <c r="V481" s="20">
        <v>0.23</v>
      </c>
      <c r="W481" s="6" t="s">
        <v>15</v>
      </c>
      <c r="X481" s="20"/>
      <c r="Y481" s="20">
        <v>0.23</v>
      </c>
      <c r="Z481" s="20"/>
      <c r="AA481" s="20"/>
      <c r="AB481" s="20"/>
      <c r="AC481" s="20"/>
      <c r="AD481" s="20"/>
      <c r="AE481" s="20"/>
      <c r="AF481" s="20"/>
      <c r="AG481" s="20"/>
      <c r="AH481" s="20"/>
      <c r="AI481" s="64"/>
    </row>
    <row r="482" spans="2:35" ht="72" customHeight="1" x14ac:dyDescent="0.25">
      <c r="B482" s="6">
        <v>73268</v>
      </c>
      <c r="C482" s="35" t="str">
        <f>IF(ISNA(VLOOKUP(FY17projects[[#This Row],[UPC]],public,2,FALSE)),IF(ISNA(VLOOKUP(FY17projects[[#This Row],[UPC]],data,2,FALSE)),"NOSYP","INSYP"),"PUBLIC")</f>
        <v>PUBLIC</v>
      </c>
      <c r="D482" s="3">
        <f>IFERROR(IFERROR(VLOOKUP(FY17projects[[#This Row],[UPC]],public,2,FALSE),VLOOKUP(FY17projects[[#This Row],[UPC]],data,2,FALSE)),"N/A")</f>
        <v>226</v>
      </c>
      <c r="E482" s="18">
        <f>IFERROR(IFERROR(VLOOKUP(FY17projects[[#This Row],[UPC]],public,3,FALSE),VLOOKUP(FY17projects[[#This Row],[UPC]],data,3,FALSE)),"N/A")</f>
        <v>113613</v>
      </c>
      <c r="F482" s="27" t="str">
        <f>IF(FY17projects[[#This Row],[SYIP]]="PUBLIC",HYPERLINK(CONCATENATE("http://syip.virginiadot.org/Pages/lineitemDetails.aspx?syp_scenario_id=",D482,"&amp;line_item_id=",E482),"SYIP Details"),IF(FY17projects[[#This Row],[SYIP]]="INSYP","N/A","N/A"))</f>
        <v>SYIP Details</v>
      </c>
      <c r="G482" s="21" t="s">
        <v>1792</v>
      </c>
      <c r="H482" s="6" t="s">
        <v>1776</v>
      </c>
      <c r="I482" s="19" t="str">
        <f t="shared" si="14"/>
        <v>Ron.Hobson@VDOT.virginia.gov</v>
      </c>
      <c r="J482" s="21" t="s">
        <v>36</v>
      </c>
      <c r="K482" s="21" t="s">
        <v>1838</v>
      </c>
      <c r="L482" s="20" t="s">
        <v>1734</v>
      </c>
      <c r="M482" s="20" t="s">
        <v>1839</v>
      </c>
      <c r="N482" s="20" t="s">
        <v>1803</v>
      </c>
      <c r="O482" s="21" t="s">
        <v>1840</v>
      </c>
      <c r="P482" s="21" t="s">
        <v>1841</v>
      </c>
      <c r="Q482" s="20" t="s">
        <v>548</v>
      </c>
      <c r="R482" s="6" t="s">
        <v>24</v>
      </c>
      <c r="S482" s="20" t="str">
        <f t="shared" si="15"/>
        <v>Primary</v>
      </c>
      <c r="T482" s="21" t="s">
        <v>1842</v>
      </c>
      <c r="U482" s="21" t="s">
        <v>1843</v>
      </c>
      <c r="V482" s="20">
        <v>0.13500000000000001</v>
      </c>
      <c r="W482" s="6" t="s">
        <v>15</v>
      </c>
      <c r="X482" s="20"/>
      <c r="Y482" s="20">
        <v>0.13500000000000001</v>
      </c>
      <c r="Z482" s="20"/>
      <c r="AA482" s="20"/>
      <c r="AB482" s="20"/>
      <c r="AC482" s="20" t="s">
        <v>2885</v>
      </c>
      <c r="AD482" s="20"/>
      <c r="AE482" s="20"/>
      <c r="AF482" s="20"/>
      <c r="AG482" s="20"/>
      <c r="AH482" s="20"/>
      <c r="AI482" s="64"/>
    </row>
    <row r="483" spans="2:35" ht="86.25" customHeight="1" x14ac:dyDescent="0.25">
      <c r="B483" s="6">
        <v>80993</v>
      </c>
      <c r="C483" s="35" t="str">
        <f>IF(ISNA(VLOOKUP(FY17projects[[#This Row],[UPC]],public,2,FALSE)),IF(ISNA(VLOOKUP(FY17projects[[#This Row],[UPC]],data,2,FALSE)),"NOSYP","INSYP"),"PUBLIC")</f>
        <v>PUBLIC</v>
      </c>
      <c r="D483" s="3">
        <f>IFERROR(IFERROR(VLOOKUP(FY17projects[[#This Row],[UPC]],public,2,FALSE),VLOOKUP(FY17projects[[#This Row],[UPC]],data,2,FALSE)),"N/A")</f>
        <v>233</v>
      </c>
      <c r="E483" s="18">
        <f>IFERROR(IFERROR(VLOOKUP(FY17projects[[#This Row],[UPC]],public,3,FALSE),VLOOKUP(FY17projects[[#This Row],[UPC]],data,3,FALSE)),"N/A")</f>
        <v>251516</v>
      </c>
      <c r="F483" s="27" t="str">
        <f>IF(FY17projects[[#This Row],[SYIP]]="PUBLIC",HYPERLINK(CONCATENATE("http://syip.virginiadot.org/Pages/lineitemDetails.aspx?syp_scenario_id=",D483,"&amp;line_item_id=",E483),"SYIP Details"),IF(FY17projects[[#This Row],[SYIP]]="INSYP","N/A","N/A"))</f>
        <v>SYIP Details</v>
      </c>
      <c r="G483" s="21" t="s">
        <v>1844</v>
      </c>
      <c r="H483" s="6" t="s">
        <v>1776</v>
      </c>
      <c r="I483" s="19" t="str">
        <f t="shared" si="14"/>
        <v>Ron.Hobson@VDOT.virginia.gov</v>
      </c>
      <c r="J483" s="21" t="s">
        <v>543</v>
      </c>
      <c r="K483" s="21" t="s">
        <v>1845</v>
      </c>
      <c r="L483" s="20" t="s">
        <v>1734</v>
      </c>
      <c r="M483" s="20" t="s">
        <v>1839</v>
      </c>
      <c r="N483" s="20" t="s">
        <v>1803</v>
      </c>
      <c r="O483" s="21" t="s">
        <v>1840</v>
      </c>
      <c r="P483" s="21" t="s">
        <v>1841</v>
      </c>
      <c r="Q483" s="20" t="s">
        <v>312</v>
      </c>
      <c r="R483" s="6" t="s">
        <v>12</v>
      </c>
      <c r="S483" s="20" t="str">
        <f t="shared" si="15"/>
        <v>Secondary</v>
      </c>
      <c r="T483" s="21" t="s">
        <v>1846</v>
      </c>
      <c r="U483" s="21" t="s">
        <v>1847</v>
      </c>
      <c r="V483" s="20">
        <v>0.29799999999999999</v>
      </c>
      <c r="W483" s="6" t="s">
        <v>15</v>
      </c>
      <c r="X483" s="20"/>
      <c r="Y483" s="20">
        <v>0.29799999999999999</v>
      </c>
      <c r="Z483" s="20"/>
      <c r="AA483" s="20"/>
      <c r="AB483" s="20"/>
      <c r="AC483" s="20"/>
      <c r="AD483" s="20"/>
      <c r="AE483" s="20"/>
      <c r="AF483" s="20"/>
      <c r="AG483" s="20"/>
      <c r="AH483" s="20"/>
      <c r="AI483" s="64"/>
    </row>
    <row r="484" spans="2:35" ht="86.25" customHeight="1" x14ac:dyDescent="0.25">
      <c r="B484" s="6">
        <v>107977</v>
      </c>
      <c r="C484" s="35" t="str">
        <f>IF(ISNA(VLOOKUP(FY17projects[[#This Row],[UPC]],public,2,FALSE)),IF(ISNA(VLOOKUP(FY17projects[[#This Row],[UPC]],data,2,FALSE)),"NOSYP","INSYP"),"PUBLIC")</f>
        <v>INSYP</v>
      </c>
      <c r="D484" s="3">
        <f>IFERROR(IFERROR(VLOOKUP(FY17projects[[#This Row],[UPC]],public,2,FALSE),VLOOKUP(FY17projects[[#This Row],[UPC]],data,2,FALSE)),"N/A")</f>
        <v>236</v>
      </c>
      <c r="E484" s="18">
        <f>IFERROR(IFERROR(VLOOKUP(FY17projects[[#This Row],[UPC]],public,3,FALSE),VLOOKUP(FY17projects[[#This Row],[UPC]],data,3,FALSE)),"N/A")</f>
        <v>1436454</v>
      </c>
      <c r="F484" s="27" t="str">
        <f>IF(FY17projects[[#This Row],[SYIP]]="PUBLIC",HYPERLINK(CONCATENATE("http://syip.virginiadot.org/Pages/lineitemDetails.aspx?syp_scenario_id=",D484,"&amp;line_item_id=",E484),"SYIP Details"),IF(FY17projects[[#This Row],[SYIP]]="INSYP","N/A","N/A"))</f>
        <v>N/A</v>
      </c>
      <c r="G484" s="21" t="s">
        <v>1848</v>
      </c>
      <c r="H484" s="6" t="s">
        <v>1776</v>
      </c>
      <c r="I484" s="19" t="str">
        <f t="shared" si="14"/>
        <v>Ron.Hobson@VDOT.virginia.gov</v>
      </c>
      <c r="J484" s="21" t="s">
        <v>80</v>
      </c>
      <c r="K484" s="21" t="s">
        <v>1849</v>
      </c>
      <c r="L484" s="20" t="s">
        <v>1734</v>
      </c>
      <c r="M484" s="20" t="s">
        <v>1839</v>
      </c>
      <c r="N484" s="20" t="s">
        <v>1803</v>
      </c>
      <c r="O484" s="21" t="s">
        <v>8</v>
      </c>
      <c r="P484" s="21" t="s">
        <v>1841</v>
      </c>
      <c r="Q484" s="20" t="s">
        <v>32</v>
      </c>
      <c r="R484" s="6" t="s">
        <v>12</v>
      </c>
      <c r="S484" s="20" t="str">
        <f t="shared" si="15"/>
        <v>Secondary</v>
      </c>
      <c r="T484" s="21" t="s">
        <v>74</v>
      </c>
      <c r="U484" s="21" t="s">
        <v>187</v>
      </c>
      <c r="V484" s="20">
        <v>0</v>
      </c>
      <c r="W484" s="6" t="s">
        <v>15</v>
      </c>
      <c r="X484" s="20"/>
      <c r="Y484" s="20"/>
      <c r="Z484" s="20"/>
      <c r="AA484" s="20"/>
      <c r="AB484" s="20"/>
      <c r="AC484" s="20"/>
      <c r="AD484" s="20"/>
      <c r="AE484" s="20"/>
      <c r="AF484" s="20"/>
      <c r="AG484" s="20"/>
      <c r="AH484" s="20"/>
      <c r="AI484" s="64"/>
    </row>
    <row r="485" spans="2:35" ht="72" customHeight="1" x14ac:dyDescent="0.25">
      <c r="B485" s="6">
        <v>107844</v>
      </c>
      <c r="C485" s="35" t="str">
        <f>IF(ISNA(VLOOKUP(FY17projects[[#This Row],[UPC]],public,2,FALSE)),IF(ISNA(VLOOKUP(FY17projects[[#This Row],[UPC]],data,2,FALSE)),"NOSYP","INSYP"),"PUBLIC")</f>
        <v>INSYP</v>
      </c>
      <c r="D485" s="3">
        <f>IFERROR(IFERROR(VLOOKUP(FY17projects[[#This Row],[UPC]],public,2,FALSE),VLOOKUP(FY17projects[[#This Row],[UPC]],data,2,FALSE)),"N/A")</f>
        <v>236</v>
      </c>
      <c r="E485" s="18">
        <f>IFERROR(IFERROR(VLOOKUP(FY17projects[[#This Row],[UPC]],public,3,FALSE),VLOOKUP(FY17projects[[#This Row],[UPC]],data,3,FALSE)),"N/A")</f>
        <v>1436425</v>
      </c>
      <c r="F485" s="27" t="str">
        <f>IF(FY17projects[[#This Row],[SYIP]]="PUBLIC",HYPERLINK(CONCATENATE("http://syip.virginiadot.org/Pages/lineitemDetails.aspx?syp_scenario_id=",D485,"&amp;line_item_id=",E485),"SYIP Details"),IF(FY17projects[[#This Row],[SYIP]]="INSYP","N/A","N/A"))</f>
        <v>N/A</v>
      </c>
      <c r="G485" s="21" t="s">
        <v>1850</v>
      </c>
      <c r="H485" s="6" t="s">
        <v>1776</v>
      </c>
      <c r="I485" s="19" t="str">
        <f t="shared" si="14"/>
        <v>Ron.Hobson@VDOT.virginia.gov</v>
      </c>
      <c r="J485" s="21" t="s">
        <v>80</v>
      </c>
      <c r="K485" s="21" t="s">
        <v>1851</v>
      </c>
      <c r="L485" s="20" t="s">
        <v>1734</v>
      </c>
      <c r="M485" s="20" t="s">
        <v>1839</v>
      </c>
      <c r="N485" s="20" t="s">
        <v>1803</v>
      </c>
      <c r="O485" s="21" t="s">
        <v>1852</v>
      </c>
      <c r="P485" s="21" t="s">
        <v>1841</v>
      </c>
      <c r="Q485" s="20" t="s">
        <v>32</v>
      </c>
      <c r="R485" s="6" t="s">
        <v>24</v>
      </c>
      <c r="S485" s="20" t="str">
        <f t="shared" si="15"/>
        <v>Primary</v>
      </c>
      <c r="T485" s="21"/>
      <c r="U485" s="21" t="s">
        <v>540</v>
      </c>
      <c r="V485" s="20">
        <v>0</v>
      </c>
      <c r="W485" s="6" t="s">
        <v>15</v>
      </c>
      <c r="X485" s="20"/>
      <c r="Y485" s="20"/>
      <c r="Z485" s="20"/>
      <c r="AA485" s="20"/>
      <c r="AB485" s="20"/>
      <c r="AC485" s="20"/>
      <c r="AD485" s="20"/>
      <c r="AE485" s="20"/>
      <c r="AF485" s="20"/>
      <c r="AG485" s="20"/>
      <c r="AH485" s="20"/>
      <c r="AI485" s="64"/>
    </row>
    <row r="486" spans="2:35" ht="86.25" customHeight="1" x14ac:dyDescent="0.25">
      <c r="B486" s="6">
        <v>107846</v>
      </c>
      <c r="C486" s="35" t="str">
        <f>IF(ISNA(VLOOKUP(FY17projects[[#This Row],[UPC]],public,2,FALSE)),IF(ISNA(VLOOKUP(FY17projects[[#This Row],[UPC]],data,2,FALSE)),"NOSYP","INSYP"),"PUBLIC")</f>
        <v>INSYP</v>
      </c>
      <c r="D486" s="3">
        <f>IFERROR(IFERROR(VLOOKUP(FY17projects[[#This Row],[UPC]],public,2,FALSE),VLOOKUP(FY17projects[[#This Row],[UPC]],data,2,FALSE)),"N/A")</f>
        <v>236</v>
      </c>
      <c r="E486" s="18">
        <f>IFERROR(IFERROR(VLOOKUP(FY17projects[[#This Row],[UPC]],public,3,FALSE),VLOOKUP(FY17projects[[#This Row],[UPC]],data,3,FALSE)),"N/A")</f>
        <v>1436426</v>
      </c>
      <c r="F486" s="27" t="str">
        <f>IF(FY17projects[[#This Row],[SYIP]]="PUBLIC",HYPERLINK(CONCATENATE("http://syip.virginiadot.org/Pages/lineitemDetails.aspx?syp_scenario_id=",D486,"&amp;line_item_id=",E486),"SYIP Details"),IF(FY17projects[[#This Row],[SYIP]]="INSYP","N/A","N/A"))</f>
        <v>N/A</v>
      </c>
      <c r="G486" s="21" t="s">
        <v>1853</v>
      </c>
      <c r="H486" s="6" t="s">
        <v>1750</v>
      </c>
      <c r="I486" s="19" t="str">
        <f t="shared" si="14"/>
        <v>robert.poutier@VDOT.virginia.gov</v>
      </c>
      <c r="J486" s="21" t="s">
        <v>80</v>
      </c>
      <c r="K486" s="21" t="s">
        <v>1854</v>
      </c>
      <c r="L486" s="20" t="s">
        <v>1734</v>
      </c>
      <c r="M486" s="20" t="s">
        <v>1733</v>
      </c>
      <c r="N486" s="20" t="s">
        <v>1737</v>
      </c>
      <c r="O486" s="21" t="s">
        <v>1832</v>
      </c>
      <c r="P486" s="21" t="s">
        <v>1736</v>
      </c>
      <c r="Q486" s="20" t="s">
        <v>154</v>
      </c>
      <c r="R486" s="6" t="s">
        <v>24</v>
      </c>
      <c r="S486" s="20" t="str">
        <f t="shared" si="15"/>
        <v>Primary</v>
      </c>
      <c r="T486" s="21"/>
      <c r="U486" s="21" t="s">
        <v>540</v>
      </c>
      <c r="V486" s="20">
        <v>0</v>
      </c>
      <c r="W486" s="6" t="s">
        <v>15</v>
      </c>
      <c r="X486" s="20"/>
      <c r="Y486" s="20"/>
      <c r="Z486" s="20"/>
      <c r="AA486" s="20"/>
      <c r="AB486" s="20"/>
      <c r="AC486" s="20"/>
      <c r="AD486" s="20"/>
      <c r="AE486" s="20"/>
      <c r="AF486" s="20"/>
      <c r="AG486" s="20"/>
      <c r="AH486" s="20"/>
      <c r="AI486" s="64"/>
    </row>
    <row r="487" spans="2:35" ht="86.25" customHeight="1" x14ac:dyDescent="0.25">
      <c r="B487" s="6">
        <v>107808</v>
      </c>
      <c r="C487" s="35" t="str">
        <f>IF(ISNA(VLOOKUP(FY17projects[[#This Row],[UPC]],public,2,FALSE)),IF(ISNA(VLOOKUP(FY17projects[[#This Row],[UPC]],data,2,FALSE)),"NOSYP","INSYP"),"PUBLIC")</f>
        <v>INSYP</v>
      </c>
      <c r="D487" s="3">
        <f>IFERROR(IFERROR(VLOOKUP(FY17projects[[#This Row],[UPC]],public,2,FALSE),VLOOKUP(FY17projects[[#This Row],[UPC]],data,2,FALSE)),"N/A")</f>
        <v>236</v>
      </c>
      <c r="E487" s="18">
        <f>IFERROR(IFERROR(VLOOKUP(FY17projects[[#This Row],[UPC]],public,3,FALSE),VLOOKUP(FY17projects[[#This Row],[UPC]],data,3,FALSE)),"N/A")</f>
        <v>1436418</v>
      </c>
      <c r="F487" s="27" t="str">
        <f>IF(FY17projects[[#This Row],[SYIP]]="PUBLIC",HYPERLINK(CONCATENATE("http://syip.virginiadot.org/Pages/lineitemDetails.aspx?syp_scenario_id=",D487,"&amp;line_item_id=",E487),"SYIP Details"),IF(FY17projects[[#This Row],[SYIP]]="INSYP","N/A","N/A"))</f>
        <v>N/A</v>
      </c>
      <c r="G487" s="21" t="s">
        <v>1855</v>
      </c>
      <c r="H487" s="6" t="s">
        <v>1750</v>
      </c>
      <c r="I487" s="19" t="str">
        <f t="shared" si="14"/>
        <v>robert.poutier@VDOT.virginia.gov</v>
      </c>
      <c r="J487" s="21" t="s">
        <v>80</v>
      </c>
      <c r="K487" s="21" t="s">
        <v>1856</v>
      </c>
      <c r="L487" s="20" t="s">
        <v>1734</v>
      </c>
      <c r="M487" s="20" t="s">
        <v>1733</v>
      </c>
      <c r="N487" s="20" t="s">
        <v>1737</v>
      </c>
      <c r="O487" s="21" t="s">
        <v>1735</v>
      </c>
      <c r="P487" s="21" t="s">
        <v>1736</v>
      </c>
      <c r="Q487" s="20" t="s">
        <v>154</v>
      </c>
      <c r="R487" s="6" t="s">
        <v>12</v>
      </c>
      <c r="S487" s="20" t="str">
        <f t="shared" si="15"/>
        <v>Secondary</v>
      </c>
      <c r="T487" s="21"/>
      <c r="U487" s="21" t="s">
        <v>540</v>
      </c>
      <c r="V487" s="20">
        <v>0</v>
      </c>
      <c r="W487" s="6" t="s">
        <v>15</v>
      </c>
      <c r="X487" s="20"/>
      <c r="Y487" s="20"/>
      <c r="Z487" s="20"/>
      <c r="AA487" s="20"/>
      <c r="AB487" s="20"/>
      <c r="AC487" s="20"/>
      <c r="AD487" s="20"/>
      <c r="AE487" s="20"/>
      <c r="AF487" s="20"/>
      <c r="AG487" s="20"/>
      <c r="AH487" s="20"/>
      <c r="AI487" s="64"/>
    </row>
    <row r="488" spans="2:35" ht="57.75" customHeight="1" x14ac:dyDescent="0.25">
      <c r="B488" s="6">
        <v>107847</v>
      </c>
      <c r="C488" s="35" t="str">
        <f>IF(ISNA(VLOOKUP(FY17projects[[#This Row],[UPC]],public,2,FALSE)),IF(ISNA(VLOOKUP(FY17projects[[#This Row],[UPC]],data,2,FALSE)),"NOSYP","INSYP"),"PUBLIC")</f>
        <v>INSYP</v>
      </c>
      <c r="D488" s="3">
        <f>IFERROR(IFERROR(VLOOKUP(FY17projects[[#This Row],[UPC]],public,2,FALSE),VLOOKUP(FY17projects[[#This Row],[UPC]],data,2,FALSE)),"N/A")</f>
        <v>236</v>
      </c>
      <c r="E488" s="18">
        <f>IFERROR(IFERROR(VLOOKUP(FY17projects[[#This Row],[UPC]],public,3,FALSE),VLOOKUP(FY17projects[[#This Row],[UPC]],data,3,FALSE)),"N/A")</f>
        <v>1436427</v>
      </c>
      <c r="F488" s="27" t="str">
        <f>IF(FY17projects[[#This Row],[SYIP]]="PUBLIC",HYPERLINK(CONCATENATE("http://syip.virginiadot.org/Pages/lineitemDetails.aspx?syp_scenario_id=",D488,"&amp;line_item_id=",E488),"SYIP Details"),IF(FY17projects[[#This Row],[SYIP]]="INSYP","N/A","N/A"))</f>
        <v>N/A</v>
      </c>
      <c r="G488" s="21" t="s">
        <v>1857</v>
      </c>
      <c r="H488" s="6" t="s">
        <v>1741</v>
      </c>
      <c r="I488" s="19" t="str">
        <f t="shared" si="14"/>
        <v>Brian.Ramsey@VDOT.virginia.gov</v>
      </c>
      <c r="J488" s="21" t="s">
        <v>80</v>
      </c>
      <c r="K488" s="21" t="s">
        <v>1858</v>
      </c>
      <c r="L488" s="20" t="s">
        <v>1734</v>
      </c>
      <c r="M488" s="20" t="s">
        <v>1755</v>
      </c>
      <c r="N488" s="20" t="s">
        <v>1746</v>
      </c>
      <c r="O488" s="21" t="s">
        <v>1756</v>
      </c>
      <c r="P488" s="21" t="s">
        <v>1757</v>
      </c>
      <c r="Q488" s="20" t="s">
        <v>32</v>
      </c>
      <c r="R488" s="6" t="s">
        <v>24</v>
      </c>
      <c r="S488" s="20" t="str">
        <f t="shared" si="15"/>
        <v>Primary</v>
      </c>
      <c r="T488" s="21"/>
      <c r="U488" s="21" t="s">
        <v>540</v>
      </c>
      <c r="V488" s="20">
        <v>0</v>
      </c>
      <c r="W488" s="6" t="s">
        <v>15</v>
      </c>
      <c r="X488" s="20"/>
      <c r="Y488" s="20"/>
      <c r="Z488" s="20"/>
      <c r="AA488" s="20"/>
      <c r="AB488" s="20"/>
      <c r="AC488" s="20"/>
      <c r="AD488" s="20"/>
      <c r="AE488" s="20"/>
      <c r="AF488" s="20"/>
      <c r="AG488" s="20"/>
      <c r="AH488" s="20"/>
      <c r="AI488" s="64"/>
    </row>
    <row r="489" spans="2:35" ht="86.25" customHeight="1" x14ac:dyDescent="0.25">
      <c r="B489" s="6">
        <v>107841</v>
      </c>
      <c r="C489" s="35" t="str">
        <f>IF(ISNA(VLOOKUP(FY17projects[[#This Row],[UPC]],public,2,FALSE)),IF(ISNA(VLOOKUP(FY17projects[[#This Row],[UPC]],data,2,FALSE)),"NOSYP","INSYP"),"PUBLIC")</f>
        <v>INSYP</v>
      </c>
      <c r="D489" s="3">
        <f>IFERROR(IFERROR(VLOOKUP(FY17projects[[#This Row],[UPC]],public,2,FALSE),VLOOKUP(FY17projects[[#This Row],[UPC]],data,2,FALSE)),"N/A")</f>
        <v>236</v>
      </c>
      <c r="E489" s="18">
        <f>IFERROR(IFERROR(VLOOKUP(FY17projects[[#This Row],[UPC]],public,3,FALSE),VLOOKUP(FY17projects[[#This Row],[UPC]],data,3,FALSE)),"N/A")</f>
        <v>1436422</v>
      </c>
      <c r="F489" s="27" t="str">
        <f>IF(FY17projects[[#This Row],[SYIP]]="PUBLIC",HYPERLINK(CONCATENATE("http://syip.virginiadot.org/Pages/lineitemDetails.aspx?syp_scenario_id=",D489,"&amp;line_item_id=",E489),"SYIP Details"),IF(FY17projects[[#This Row],[SYIP]]="INSYP","N/A","N/A"))</f>
        <v>N/A</v>
      </c>
      <c r="G489" s="21" t="s">
        <v>1859</v>
      </c>
      <c r="H489" s="6" t="s">
        <v>1776</v>
      </c>
      <c r="I489" s="19" t="str">
        <f t="shared" si="14"/>
        <v>Ron.Hobson@VDOT.virginia.gov</v>
      </c>
      <c r="J489" s="21" t="s">
        <v>80</v>
      </c>
      <c r="K489" s="21" t="s">
        <v>1860</v>
      </c>
      <c r="L489" s="20" t="s">
        <v>1734</v>
      </c>
      <c r="M489" s="20" t="s">
        <v>1861</v>
      </c>
      <c r="N489" s="20" t="s">
        <v>1780</v>
      </c>
      <c r="O489" s="21" t="s">
        <v>8</v>
      </c>
      <c r="P489" s="21" t="s">
        <v>1862</v>
      </c>
      <c r="Q489" s="20" t="s">
        <v>32</v>
      </c>
      <c r="R489" s="6" t="s">
        <v>24</v>
      </c>
      <c r="S489" s="20" t="str">
        <f t="shared" si="15"/>
        <v>Primary</v>
      </c>
      <c r="T489" s="21"/>
      <c r="U489" s="21" t="s">
        <v>540</v>
      </c>
      <c r="V489" s="20">
        <v>0</v>
      </c>
      <c r="W489" s="6" t="s">
        <v>15</v>
      </c>
      <c r="X489" s="20"/>
      <c r="Y489" s="20"/>
      <c r="Z489" s="20"/>
      <c r="AA489" s="20"/>
      <c r="AB489" s="20"/>
      <c r="AC489" s="20"/>
      <c r="AD489" s="20"/>
      <c r="AE489" s="20"/>
      <c r="AF489" s="20"/>
      <c r="AG489" s="20"/>
      <c r="AH489" s="20"/>
      <c r="AI489" s="64"/>
    </row>
    <row r="490" spans="2:35" ht="43.5" customHeight="1" x14ac:dyDescent="0.25">
      <c r="B490" s="6">
        <v>106503</v>
      </c>
      <c r="C490" s="36" t="str">
        <f>IF(ISNA(VLOOKUP(FY17projects[[#This Row],[UPC]],public,2,FALSE)),IF(ISNA(VLOOKUP(FY17projects[[#This Row],[UPC]],data,2,FALSE)),"NOSYP","INSYP"),"PUBLIC")</f>
        <v>NOSYP</v>
      </c>
      <c r="D490" s="3" t="str">
        <f>IFERROR(IFERROR(VLOOKUP(FY17projects[[#This Row],[UPC]],public,2,FALSE),VLOOKUP(FY17projects[[#This Row],[UPC]],data,2,FALSE)),"N/A")</f>
        <v>N/A</v>
      </c>
      <c r="E490" s="18" t="str">
        <f>IFERROR(IFERROR(VLOOKUP(FY17projects[[#This Row],[UPC]],public,3,FALSE),VLOOKUP(FY17projects[[#This Row],[UPC]],data,3,FALSE)),"N/A")</f>
        <v>N/A</v>
      </c>
      <c r="F490" s="27" t="str">
        <f>IF(FY17projects[[#This Row],[SYIP]]="PUBLIC",HYPERLINK(CONCATENATE("http://syip.virginiadot.org/Pages/lineitemDetails.aspx?syp_scenario_id=",D490,"&amp;line_item_id=",E490),"SYIP Details"),IF(FY17projects[[#This Row],[SYIP]]="INSYP","N/A","N/A"))</f>
        <v>N/A</v>
      </c>
      <c r="G490" s="8" t="s">
        <v>1863</v>
      </c>
      <c r="H490" s="6" t="s">
        <v>1741</v>
      </c>
      <c r="I490" s="7" t="str">
        <f t="shared" si="14"/>
        <v>Brian.Ramsey@VDOT.virginia.gov</v>
      </c>
      <c r="J490" s="8" t="s">
        <v>330</v>
      </c>
      <c r="K490" s="8" t="s">
        <v>1864</v>
      </c>
      <c r="L490" s="6" t="s">
        <v>1734</v>
      </c>
      <c r="M490" s="6" t="s">
        <v>1734</v>
      </c>
      <c r="N490" s="6" t="s">
        <v>1746</v>
      </c>
      <c r="O490" s="8" t="s">
        <v>1865</v>
      </c>
      <c r="P490" s="8" t="s">
        <v>1866</v>
      </c>
      <c r="Q490" s="6" t="s">
        <v>162</v>
      </c>
      <c r="R490" s="6" t="s">
        <v>327</v>
      </c>
      <c r="S490" s="6" t="str">
        <f t="shared" si="15"/>
        <v>Enhancement</v>
      </c>
      <c r="T490" s="8"/>
      <c r="U490" s="8" t="s">
        <v>1867</v>
      </c>
      <c r="V490" s="6"/>
      <c r="W490" s="6"/>
      <c r="X490" s="6"/>
      <c r="Y490" s="6"/>
      <c r="Z490" s="6"/>
      <c r="AA490" s="6"/>
      <c r="AB490" s="6"/>
      <c r="AC490" s="6"/>
      <c r="AD490" s="6"/>
      <c r="AE490" s="6"/>
      <c r="AF490" s="6"/>
      <c r="AG490" s="6"/>
      <c r="AH490" s="6"/>
      <c r="AI490" s="64"/>
    </row>
    <row r="491" spans="2:35" ht="72" customHeight="1" x14ac:dyDescent="0.25">
      <c r="B491" s="6">
        <v>107397</v>
      </c>
      <c r="C491" s="35" t="str">
        <f>IF(ISNA(VLOOKUP(FY17projects[[#This Row],[UPC]],public,2,FALSE)),IF(ISNA(VLOOKUP(FY17projects[[#This Row],[UPC]],data,2,FALSE)),"NOSYP","INSYP"),"PUBLIC")</f>
        <v>INSYP</v>
      </c>
      <c r="D491" s="3">
        <f>IFERROR(IFERROR(VLOOKUP(FY17projects[[#This Row],[UPC]],public,2,FALSE),VLOOKUP(FY17projects[[#This Row],[UPC]],data,2,FALSE)),"N/A")</f>
        <v>236</v>
      </c>
      <c r="E491" s="18">
        <f>IFERROR(IFERROR(VLOOKUP(FY17projects[[#This Row],[UPC]],public,3,FALSE),VLOOKUP(FY17projects[[#This Row],[UPC]],data,3,FALSE)),"N/A")</f>
        <v>1436351</v>
      </c>
      <c r="F491" s="27" t="str">
        <f>IF(FY17projects[[#This Row],[SYIP]]="PUBLIC",HYPERLINK(CONCATENATE("http://syip.virginiadot.org/Pages/lineitemDetails.aspx?syp_scenario_id=",D491,"&amp;line_item_id=",E491),"SYIP Details"),IF(FY17projects[[#This Row],[SYIP]]="INSYP","N/A","N/A"))</f>
        <v>N/A</v>
      </c>
      <c r="G491" s="21" t="s">
        <v>1868</v>
      </c>
      <c r="H491" s="6" t="s">
        <v>1741</v>
      </c>
      <c r="I491" s="19" t="str">
        <f t="shared" si="14"/>
        <v>Brian.Ramsey@VDOT.virginia.gov</v>
      </c>
      <c r="J491" s="21" t="s">
        <v>115</v>
      </c>
      <c r="K491" s="21" t="s">
        <v>1869</v>
      </c>
      <c r="L491" s="20" t="s">
        <v>1734</v>
      </c>
      <c r="M491" s="20" t="s">
        <v>1743</v>
      </c>
      <c r="N491" s="20" t="s">
        <v>1746</v>
      </c>
      <c r="O491" s="21" t="s">
        <v>8</v>
      </c>
      <c r="P491" s="21" t="s">
        <v>1745</v>
      </c>
      <c r="Q491" s="20" t="s">
        <v>548</v>
      </c>
      <c r="R491" s="6" t="s">
        <v>24</v>
      </c>
      <c r="S491" s="20" t="str">
        <f t="shared" si="15"/>
        <v>Primary</v>
      </c>
      <c r="T491" s="21"/>
      <c r="U491" s="21" t="s">
        <v>1870</v>
      </c>
      <c r="V491" s="20">
        <v>2.74</v>
      </c>
      <c r="W491" s="6" t="s">
        <v>15</v>
      </c>
      <c r="X491" s="20"/>
      <c r="Y491" s="20"/>
      <c r="Z491" s="20"/>
      <c r="AA491" s="20"/>
      <c r="AB491" s="20"/>
      <c r="AC491" s="20"/>
      <c r="AD491" s="20"/>
      <c r="AE491" s="20"/>
      <c r="AF491" s="20"/>
      <c r="AG491" s="20"/>
      <c r="AH491" s="20"/>
      <c r="AI491" s="64"/>
    </row>
    <row r="492" spans="2:35" ht="57.75" customHeight="1" x14ac:dyDescent="0.25">
      <c r="B492" s="6">
        <v>107807</v>
      </c>
      <c r="C492" s="35" t="str">
        <f>IF(ISNA(VLOOKUP(FY17projects[[#This Row],[UPC]],public,2,FALSE)),IF(ISNA(VLOOKUP(FY17projects[[#This Row],[UPC]],data,2,FALSE)),"NOSYP","INSYP"),"PUBLIC")</f>
        <v>INSYP</v>
      </c>
      <c r="D492" s="3">
        <f>IFERROR(IFERROR(VLOOKUP(FY17projects[[#This Row],[UPC]],public,2,FALSE),VLOOKUP(FY17projects[[#This Row],[UPC]],data,2,FALSE)),"N/A")</f>
        <v>236</v>
      </c>
      <c r="E492" s="18">
        <f>IFERROR(IFERROR(VLOOKUP(FY17projects[[#This Row],[UPC]],public,3,FALSE),VLOOKUP(FY17projects[[#This Row],[UPC]],data,3,FALSE)),"N/A")</f>
        <v>1436417</v>
      </c>
      <c r="F492" s="27" t="str">
        <f>IF(FY17projects[[#This Row],[SYIP]]="PUBLIC",HYPERLINK(CONCATENATE("http://syip.virginiadot.org/Pages/lineitemDetails.aspx?syp_scenario_id=",D492,"&amp;line_item_id=",E492),"SYIP Details"),IF(FY17projects[[#This Row],[SYIP]]="INSYP","N/A","N/A"))</f>
        <v>N/A</v>
      </c>
      <c r="G492" s="21" t="s">
        <v>1871</v>
      </c>
      <c r="H492" s="6" t="s">
        <v>1741</v>
      </c>
      <c r="I492" s="19" t="str">
        <f t="shared" si="14"/>
        <v>Brian.Ramsey@VDOT.virginia.gov</v>
      </c>
      <c r="J492" s="21" t="s">
        <v>80</v>
      </c>
      <c r="K492" s="21" t="s">
        <v>1872</v>
      </c>
      <c r="L492" s="20" t="s">
        <v>1734</v>
      </c>
      <c r="M492" s="20" t="s">
        <v>1755</v>
      </c>
      <c r="N492" s="20" t="s">
        <v>1746</v>
      </c>
      <c r="O492" s="21" t="s">
        <v>1756</v>
      </c>
      <c r="P492" s="21" t="s">
        <v>1757</v>
      </c>
      <c r="Q492" s="20" t="s">
        <v>32</v>
      </c>
      <c r="R492" s="6" t="s">
        <v>24</v>
      </c>
      <c r="S492" s="20" t="str">
        <f t="shared" si="15"/>
        <v>Primary</v>
      </c>
      <c r="T492" s="21"/>
      <c r="U492" s="21" t="s">
        <v>540</v>
      </c>
      <c r="V492" s="20">
        <v>0</v>
      </c>
      <c r="W492" s="6" t="s">
        <v>15</v>
      </c>
      <c r="X492" s="20"/>
      <c r="Y492" s="20"/>
      <c r="Z492" s="20"/>
      <c r="AA492" s="20"/>
      <c r="AB492" s="20"/>
      <c r="AC492" s="20"/>
      <c r="AD492" s="20"/>
      <c r="AE492" s="20"/>
      <c r="AF492" s="20"/>
      <c r="AG492" s="20"/>
      <c r="AH492" s="20"/>
      <c r="AI492" s="64"/>
    </row>
    <row r="493" spans="2:35" ht="72" customHeight="1" x14ac:dyDescent="0.25">
      <c r="B493" s="6">
        <v>106478</v>
      </c>
      <c r="C493" s="35" t="str">
        <f>IF(ISNA(VLOOKUP(FY17projects[[#This Row],[UPC]],public,2,FALSE)),IF(ISNA(VLOOKUP(FY17projects[[#This Row],[UPC]],data,2,FALSE)),"NOSYP","INSYP"),"PUBLIC")</f>
        <v>INSYP</v>
      </c>
      <c r="D493" s="3">
        <f>IFERROR(IFERROR(VLOOKUP(FY17projects[[#This Row],[UPC]],public,2,FALSE),VLOOKUP(FY17projects[[#This Row],[UPC]],data,2,FALSE)),"N/A")</f>
        <v>236</v>
      </c>
      <c r="E493" s="18">
        <f>IFERROR(IFERROR(VLOOKUP(FY17projects[[#This Row],[UPC]],public,3,FALSE),VLOOKUP(FY17projects[[#This Row],[UPC]],data,3,FALSE)),"N/A")</f>
        <v>1436215</v>
      </c>
      <c r="F493" s="27" t="str">
        <f>IF(FY17projects[[#This Row],[SYIP]]="PUBLIC",HYPERLINK(CONCATENATE("http://syip.virginiadot.org/Pages/lineitemDetails.aspx?syp_scenario_id=",D493,"&amp;line_item_id=",E493),"SYIP Details"),IF(FY17projects[[#This Row],[SYIP]]="INSYP","N/A","N/A"))</f>
        <v>N/A</v>
      </c>
      <c r="G493" s="21" t="s">
        <v>1873</v>
      </c>
      <c r="H493" s="6" t="s">
        <v>1874</v>
      </c>
      <c r="I493" s="19" t="str">
        <f t="shared" si="14"/>
        <v>Thomas.Schinkel@VDOT.virginia.gov</v>
      </c>
      <c r="J493" s="21" t="s">
        <v>115</v>
      </c>
      <c r="K493" s="21" t="s">
        <v>1875</v>
      </c>
      <c r="L493" s="20" t="s">
        <v>1734</v>
      </c>
      <c r="M493" s="20" t="s">
        <v>1786</v>
      </c>
      <c r="N493" s="20"/>
      <c r="O493" s="21" t="s">
        <v>1876</v>
      </c>
      <c r="P493" s="21" t="s">
        <v>1787</v>
      </c>
      <c r="Q493" s="20" t="s">
        <v>154</v>
      </c>
      <c r="R493" s="6" t="s">
        <v>52</v>
      </c>
      <c r="S493" s="20" t="str">
        <f t="shared" si="15"/>
        <v>Miscellaneous</v>
      </c>
      <c r="T493" s="21"/>
      <c r="U493" s="21" t="s">
        <v>187</v>
      </c>
      <c r="V493" s="20"/>
      <c r="W493" s="6" t="s">
        <v>15</v>
      </c>
      <c r="X493" s="20"/>
      <c r="Y493" s="20"/>
      <c r="Z493" s="20"/>
      <c r="AA493" s="20"/>
      <c r="AB493" s="20"/>
      <c r="AC493" s="20"/>
      <c r="AD493" s="20"/>
      <c r="AE493" s="20"/>
      <c r="AF493" s="20"/>
      <c r="AG493" s="20"/>
      <c r="AH493" s="20"/>
      <c r="AI493" s="64"/>
    </row>
    <row r="494" spans="2:35" ht="29.25" customHeight="1" x14ac:dyDescent="0.25">
      <c r="B494" s="6">
        <v>103188</v>
      </c>
      <c r="C494" s="35" t="str">
        <f>IF(ISNA(VLOOKUP(FY17projects[[#This Row],[UPC]],public,2,FALSE)),IF(ISNA(VLOOKUP(FY17projects[[#This Row],[UPC]],data,2,FALSE)),"NOSYP","INSYP"),"PUBLIC")</f>
        <v>INSYP</v>
      </c>
      <c r="D494" s="3">
        <f>IFERROR(IFERROR(VLOOKUP(FY17projects[[#This Row],[UPC]],public,2,FALSE),VLOOKUP(FY17projects[[#This Row],[UPC]],data,2,FALSE)),"N/A")</f>
        <v>233</v>
      </c>
      <c r="E494" s="18">
        <f>IFERROR(IFERROR(VLOOKUP(FY17projects[[#This Row],[UPC]],public,3,FALSE),VLOOKUP(FY17projects[[#This Row],[UPC]],data,3,FALSE)),"N/A")</f>
        <v>1190883</v>
      </c>
      <c r="F494" s="27" t="str">
        <f>IF(FY17projects[[#This Row],[SYIP]]="PUBLIC",HYPERLINK(CONCATENATE("http://syip.virginiadot.org/Pages/lineitemDetails.aspx?syp_scenario_id=",D494,"&amp;line_item_id=",E494),"SYIP Details"),IF(FY17projects[[#This Row],[SYIP]]="INSYP","N/A","N/A"))</f>
        <v>N/A</v>
      </c>
      <c r="G494" s="21" t="s">
        <v>1877</v>
      </c>
      <c r="H494" s="6" t="s">
        <v>1878</v>
      </c>
      <c r="I494" s="19" t="str">
        <f t="shared" si="14"/>
        <v>Todd.Wilson@VDOT.virginia.gov</v>
      </c>
      <c r="J494" s="21" t="s">
        <v>115</v>
      </c>
      <c r="K494" s="21" t="s">
        <v>1879</v>
      </c>
      <c r="L494" s="20" t="s">
        <v>1734</v>
      </c>
      <c r="M494" s="20" t="s">
        <v>1778</v>
      </c>
      <c r="N494" s="20" t="s">
        <v>1780</v>
      </c>
      <c r="O494" s="21" t="s">
        <v>8</v>
      </c>
      <c r="P494" s="21" t="s">
        <v>1779</v>
      </c>
      <c r="Q494" s="20" t="s">
        <v>11</v>
      </c>
      <c r="R494" s="6" t="s">
        <v>12</v>
      </c>
      <c r="S494" s="20" t="str">
        <f t="shared" si="15"/>
        <v>Secondary</v>
      </c>
      <c r="T494" s="21" t="s">
        <v>1880</v>
      </c>
      <c r="U494" s="21" t="s">
        <v>1881</v>
      </c>
      <c r="V494" s="20">
        <v>1.5</v>
      </c>
      <c r="W494" s="6" t="s">
        <v>15</v>
      </c>
      <c r="X494" s="20"/>
      <c r="Y494" s="20"/>
      <c r="Z494" s="20"/>
      <c r="AA494" s="20"/>
      <c r="AB494" s="20">
        <v>1.5</v>
      </c>
      <c r="AC494" s="20"/>
      <c r="AD494" s="20"/>
      <c r="AE494" s="20"/>
      <c r="AF494" s="20"/>
      <c r="AG494" s="20"/>
      <c r="AH494" s="20"/>
      <c r="AI494" s="64"/>
    </row>
    <row r="495" spans="2:35" ht="57.75" customHeight="1" x14ac:dyDescent="0.25">
      <c r="B495" s="6">
        <v>105287</v>
      </c>
      <c r="C495" s="35" t="str">
        <f>IF(ISNA(VLOOKUP(FY17projects[[#This Row],[UPC]],public,2,FALSE)),IF(ISNA(VLOOKUP(FY17projects[[#This Row],[UPC]],data,2,FALSE)),"NOSYP","INSYP"),"PUBLIC")</f>
        <v>INSYP</v>
      </c>
      <c r="D495" s="3">
        <f>IFERROR(IFERROR(VLOOKUP(FY17projects[[#This Row],[UPC]],public,2,FALSE),VLOOKUP(FY17projects[[#This Row],[UPC]],data,2,FALSE)),"N/A")</f>
        <v>236</v>
      </c>
      <c r="E495" s="18">
        <f>IFERROR(IFERROR(VLOOKUP(FY17projects[[#This Row],[UPC]],public,3,FALSE),VLOOKUP(FY17projects[[#This Row],[UPC]],data,3,FALSE)),"N/A")</f>
        <v>1436138</v>
      </c>
      <c r="F495" s="27" t="str">
        <f>IF(FY17projects[[#This Row],[SYIP]]="PUBLIC",HYPERLINK(CONCATENATE("http://syip.virginiadot.org/Pages/lineitemDetails.aspx?syp_scenario_id=",D495,"&amp;line_item_id=",E495),"SYIP Details"),IF(FY17projects[[#This Row],[SYIP]]="INSYP","N/A","N/A"))</f>
        <v>N/A</v>
      </c>
      <c r="G495" s="21" t="s">
        <v>1882</v>
      </c>
      <c r="H495" s="6" t="s">
        <v>1776</v>
      </c>
      <c r="I495" s="19" t="str">
        <f t="shared" si="14"/>
        <v>Ron.Hobson@VDOT.virginia.gov</v>
      </c>
      <c r="J495" s="21" t="s">
        <v>115</v>
      </c>
      <c r="K495" s="21" t="s">
        <v>1883</v>
      </c>
      <c r="L495" s="20" t="s">
        <v>1734</v>
      </c>
      <c r="M495" s="20" t="s">
        <v>1839</v>
      </c>
      <c r="N495" s="20" t="s">
        <v>1803</v>
      </c>
      <c r="O495" s="21" t="s">
        <v>1840</v>
      </c>
      <c r="P495" s="21" t="s">
        <v>1841</v>
      </c>
      <c r="Q495" s="20" t="s">
        <v>162</v>
      </c>
      <c r="R495" s="6" t="s">
        <v>83</v>
      </c>
      <c r="S495" s="20" t="str">
        <f t="shared" si="15"/>
        <v>Interstate</v>
      </c>
      <c r="T495" s="21"/>
      <c r="U495" s="21" t="s">
        <v>1884</v>
      </c>
      <c r="V495" s="20">
        <v>7.86</v>
      </c>
      <c r="W495" s="6" t="s">
        <v>15</v>
      </c>
      <c r="X495" s="20"/>
      <c r="Y495" s="20"/>
      <c r="Z495" s="20"/>
      <c r="AA495" s="20"/>
      <c r="AB495" s="20"/>
      <c r="AC495" s="20"/>
      <c r="AD495" s="20"/>
      <c r="AE495" s="20"/>
      <c r="AF495" s="20"/>
      <c r="AG495" s="20"/>
      <c r="AH495" s="20"/>
      <c r="AI495" s="64"/>
    </row>
    <row r="496" spans="2:35" ht="29.25" customHeight="1" x14ac:dyDescent="0.25">
      <c r="B496" s="6">
        <v>97687</v>
      </c>
      <c r="C496" s="35" t="str">
        <f>IF(ISNA(VLOOKUP(FY17projects[[#This Row],[UPC]],public,2,FALSE)),IF(ISNA(VLOOKUP(FY17projects[[#This Row],[UPC]],data,2,FALSE)),"NOSYP","INSYP"),"PUBLIC")</f>
        <v>PUBLIC</v>
      </c>
      <c r="D496" s="3">
        <f>IFERROR(IFERROR(VLOOKUP(FY17projects[[#This Row],[UPC]],public,2,FALSE),VLOOKUP(FY17projects[[#This Row],[UPC]],data,2,FALSE)),"N/A")</f>
        <v>226</v>
      </c>
      <c r="E496" s="18">
        <f>IFERROR(IFERROR(VLOOKUP(FY17projects[[#This Row],[UPC]],public,3,FALSE),VLOOKUP(FY17projects[[#This Row],[UPC]],data,3,FALSE)),"N/A")</f>
        <v>946405</v>
      </c>
      <c r="F496" s="27" t="str">
        <f>IF(FY17projects[[#This Row],[SYIP]]="PUBLIC",HYPERLINK(CONCATENATE("http://syip.virginiadot.org/Pages/lineitemDetails.aspx?syp_scenario_id=",D496,"&amp;line_item_id=",E496),"SYIP Details"),IF(FY17projects[[#This Row],[SYIP]]="INSYP","N/A","N/A"))</f>
        <v>SYIP Details</v>
      </c>
      <c r="G496" s="21" t="s">
        <v>1885</v>
      </c>
      <c r="H496" s="6" t="s">
        <v>1826</v>
      </c>
      <c r="I496" s="19" t="str">
        <f t="shared" si="14"/>
        <v>Michele.Piccolomini@VDOT.virginia.gov</v>
      </c>
      <c r="J496" s="21" t="s">
        <v>543</v>
      </c>
      <c r="K496" s="21" t="s">
        <v>1886</v>
      </c>
      <c r="L496" s="20" t="s">
        <v>1734</v>
      </c>
      <c r="M496" s="20" t="s">
        <v>1733</v>
      </c>
      <c r="N496" s="20" t="s">
        <v>1737</v>
      </c>
      <c r="O496" s="21" t="s">
        <v>1735</v>
      </c>
      <c r="P496" s="21" t="s">
        <v>1736</v>
      </c>
      <c r="Q496" s="20" t="s">
        <v>548</v>
      </c>
      <c r="R496" s="6" t="s">
        <v>24</v>
      </c>
      <c r="S496" s="20" t="str">
        <f t="shared" si="15"/>
        <v>Primary</v>
      </c>
      <c r="T496" s="21" t="s">
        <v>1887</v>
      </c>
      <c r="U496" s="21" t="s">
        <v>1888</v>
      </c>
      <c r="V496" s="20">
        <v>0.71499999999999997</v>
      </c>
      <c r="W496" s="6" t="s">
        <v>15</v>
      </c>
      <c r="X496" s="20"/>
      <c r="Y496" s="20">
        <v>1.43</v>
      </c>
      <c r="Z496" s="20"/>
      <c r="AA496" s="20"/>
      <c r="AB496" s="20"/>
      <c r="AC496" s="20"/>
      <c r="AD496" s="20"/>
      <c r="AE496" s="20"/>
      <c r="AF496" s="20"/>
      <c r="AG496" s="20"/>
      <c r="AH496" s="20"/>
      <c r="AI496" s="64"/>
    </row>
    <row r="497" spans="2:35" ht="72" customHeight="1" x14ac:dyDescent="0.25">
      <c r="B497" s="6">
        <v>107395</v>
      </c>
      <c r="C497" s="35" t="str">
        <f>IF(ISNA(VLOOKUP(FY17projects[[#This Row],[UPC]],public,2,FALSE)),IF(ISNA(VLOOKUP(FY17projects[[#This Row],[UPC]],data,2,FALSE)),"NOSYP","INSYP"),"PUBLIC")</f>
        <v>INSYP</v>
      </c>
      <c r="D497" s="3">
        <f>IFERROR(IFERROR(VLOOKUP(FY17projects[[#This Row],[UPC]],public,2,FALSE),VLOOKUP(FY17projects[[#This Row],[UPC]],data,2,FALSE)),"N/A")</f>
        <v>236</v>
      </c>
      <c r="E497" s="18">
        <f>IFERROR(IFERROR(VLOOKUP(FY17projects[[#This Row],[UPC]],public,3,FALSE),VLOOKUP(FY17projects[[#This Row],[UPC]],data,3,FALSE)),"N/A")</f>
        <v>1436349</v>
      </c>
      <c r="F497" s="27" t="str">
        <f>IF(FY17projects[[#This Row],[SYIP]]="PUBLIC",HYPERLINK(CONCATENATE("http://syip.virginiadot.org/Pages/lineitemDetails.aspx?syp_scenario_id=",D497,"&amp;line_item_id=",E497),"SYIP Details"),IF(FY17projects[[#This Row],[SYIP]]="INSYP","N/A","N/A"))</f>
        <v>N/A</v>
      </c>
      <c r="G497" s="21" t="s">
        <v>1889</v>
      </c>
      <c r="H497" s="6" t="s">
        <v>1750</v>
      </c>
      <c r="I497" s="19" t="str">
        <f t="shared" si="14"/>
        <v>robert.poutier@VDOT.virginia.gov</v>
      </c>
      <c r="J497" s="21" t="s">
        <v>115</v>
      </c>
      <c r="K497" s="21" t="s">
        <v>1890</v>
      </c>
      <c r="L497" s="20" t="s">
        <v>1734</v>
      </c>
      <c r="M497" s="20" t="s">
        <v>1733</v>
      </c>
      <c r="N497" s="20" t="s">
        <v>1737</v>
      </c>
      <c r="O497" s="21" t="s">
        <v>1735</v>
      </c>
      <c r="P497" s="21" t="s">
        <v>1736</v>
      </c>
      <c r="Q497" s="20" t="s">
        <v>162</v>
      </c>
      <c r="R497" s="6" t="s">
        <v>83</v>
      </c>
      <c r="S497" s="20" t="str">
        <f t="shared" si="15"/>
        <v>Interstate</v>
      </c>
      <c r="T497" s="21"/>
      <c r="U497" s="21" t="s">
        <v>1891</v>
      </c>
      <c r="V497" s="20">
        <v>2.52</v>
      </c>
      <c r="W497" s="6" t="s">
        <v>15</v>
      </c>
      <c r="X497" s="20"/>
      <c r="Y497" s="20"/>
      <c r="Z497" s="20"/>
      <c r="AA497" s="20"/>
      <c r="AB497" s="20"/>
      <c r="AC497" s="20"/>
      <c r="AD497" s="20"/>
      <c r="AE497" s="20"/>
      <c r="AF497" s="20"/>
      <c r="AG497" s="20"/>
      <c r="AH497" s="20"/>
      <c r="AI497" s="64"/>
    </row>
    <row r="498" spans="2:35" ht="72" customHeight="1" x14ac:dyDescent="0.25">
      <c r="B498" s="6">
        <v>107202</v>
      </c>
      <c r="C498" s="35" t="str">
        <f>IF(ISNA(VLOOKUP(FY17projects[[#This Row],[UPC]],public,2,FALSE)),IF(ISNA(VLOOKUP(FY17projects[[#This Row],[UPC]],data,2,FALSE)),"NOSYP","INSYP"),"PUBLIC")</f>
        <v>INSYP</v>
      </c>
      <c r="D498" s="3">
        <f>IFERROR(IFERROR(VLOOKUP(FY17projects[[#This Row],[UPC]],public,2,FALSE),VLOOKUP(FY17projects[[#This Row],[UPC]],data,2,FALSE)),"N/A")</f>
        <v>236</v>
      </c>
      <c r="E498" s="18">
        <f>IFERROR(IFERROR(VLOOKUP(FY17projects[[#This Row],[UPC]],public,3,FALSE),VLOOKUP(FY17projects[[#This Row],[UPC]],data,3,FALSE)),"N/A")</f>
        <v>1436303</v>
      </c>
      <c r="F498" s="27" t="str">
        <f>IF(FY17projects[[#This Row],[SYIP]]="PUBLIC",HYPERLINK(CONCATENATE("http://syip.virginiadot.org/Pages/lineitemDetails.aspx?syp_scenario_id=",D498,"&amp;line_item_id=",E498),"SYIP Details"),IF(FY17projects[[#This Row],[SYIP]]="INSYP","N/A","N/A"))</f>
        <v>N/A</v>
      </c>
      <c r="G498" s="21" t="s">
        <v>1892</v>
      </c>
      <c r="H498" s="6" t="s">
        <v>727</v>
      </c>
      <c r="I498" s="19" t="str">
        <f t="shared" si="14"/>
        <v>Teresa.Gardner@VDOT.virginia.gov</v>
      </c>
      <c r="J498" s="21" t="s">
        <v>70</v>
      </c>
      <c r="K498" s="21" t="s">
        <v>1893</v>
      </c>
      <c r="L498" s="20" t="s">
        <v>1734</v>
      </c>
      <c r="M498" s="20" t="s">
        <v>1786</v>
      </c>
      <c r="N498" s="20"/>
      <c r="O498" s="21" t="s">
        <v>1876</v>
      </c>
      <c r="P498" s="21" t="s">
        <v>1787</v>
      </c>
      <c r="Q498" s="20" t="s">
        <v>154</v>
      </c>
      <c r="R498" s="6" t="s">
        <v>52</v>
      </c>
      <c r="S498" s="20" t="str">
        <f t="shared" si="15"/>
        <v>Miscellaneous</v>
      </c>
      <c r="T498" s="21"/>
      <c r="U498" s="21" t="s">
        <v>74</v>
      </c>
      <c r="V498" s="20"/>
      <c r="W498" s="6"/>
      <c r="X498" s="20"/>
      <c r="Y498" s="20"/>
      <c r="Z498" s="20"/>
      <c r="AA498" s="20"/>
      <c r="AB498" s="20"/>
      <c r="AC498" s="20"/>
      <c r="AD498" s="20"/>
      <c r="AE498" s="20"/>
      <c r="AF498" s="20"/>
      <c r="AG498" s="20"/>
      <c r="AH498" s="20"/>
      <c r="AI498" s="64"/>
    </row>
    <row r="499" spans="2:35" ht="57.75" customHeight="1" x14ac:dyDescent="0.25">
      <c r="B499" s="6">
        <v>107201</v>
      </c>
      <c r="C499" s="35" t="str">
        <f>IF(ISNA(VLOOKUP(FY17projects[[#This Row],[UPC]],public,2,FALSE)),IF(ISNA(VLOOKUP(FY17projects[[#This Row],[UPC]],data,2,FALSE)),"NOSYP","INSYP"),"PUBLIC")</f>
        <v>INSYP</v>
      </c>
      <c r="D499" s="3">
        <f>IFERROR(IFERROR(VLOOKUP(FY17projects[[#This Row],[UPC]],public,2,FALSE),VLOOKUP(FY17projects[[#This Row],[UPC]],data,2,FALSE)),"N/A")</f>
        <v>236</v>
      </c>
      <c r="E499" s="18">
        <f>IFERROR(IFERROR(VLOOKUP(FY17projects[[#This Row],[UPC]],public,3,FALSE),VLOOKUP(FY17projects[[#This Row],[UPC]],data,3,FALSE)),"N/A")</f>
        <v>1436302</v>
      </c>
      <c r="F499" s="27" t="str">
        <f>IF(FY17projects[[#This Row],[SYIP]]="PUBLIC",HYPERLINK(CONCATENATE("http://syip.virginiadot.org/Pages/lineitemDetails.aspx?syp_scenario_id=",D499,"&amp;line_item_id=",E499),"SYIP Details"),IF(FY17projects[[#This Row],[SYIP]]="INSYP","N/A","N/A"))</f>
        <v>N/A</v>
      </c>
      <c r="G499" s="21" t="s">
        <v>1894</v>
      </c>
      <c r="H499" s="6" t="s">
        <v>1776</v>
      </c>
      <c r="I499" s="19" t="str">
        <f t="shared" si="14"/>
        <v>Ron.Hobson@VDOT.virginia.gov</v>
      </c>
      <c r="J499" s="21" t="s">
        <v>70</v>
      </c>
      <c r="K499" s="21" t="s">
        <v>1895</v>
      </c>
      <c r="L499" s="20" t="s">
        <v>1734</v>
      </c>
      <c r="M499" s="20" t="s">
        <v>1786</v>
      </c>
      <c r="N499" s="20"/>
      <c r="O499" s="21" t="s">
        <v>1876</v>
      </c>
      <c r="P499" s="21" t="s">
        <v>1787</v>
      </c>
      <c r="Q499" s="20" t="s">
        <v>82</v>
      </c>
      <c r="R499" s="6" t="s">
        <v>52</v>
      </c>
      <c r="S499" s="20" t="str">
        <f t="shared" si="15"/>
        <v>Miscellaneous</v>
      </c>
      <c r="T499" s="21"/>
      <c r="U499" s="21" t="s">
        <v>187</v>
      </c>
      <c r="V499" s="20"/>
      <c r="W499" s="6"/>
      <c r="X499" s="20"/>
      <c r="Y499" s="20"/>
      <c r="Z499" s="20"/>
      <c r="AA499" s="20"/>
      <c r="AB499" s="20"/>
      <c r="AC499" s="20"/>
      <c r="AD499" s="20"/>
      <c r="AE499" s="20"/>
      <c r="AF499" s="20"/>
      <c r="AG499" s="20"/>
      <c r="AH499" s="20"/>
      <c r="AI499" s="64"/>
    </row>
    <row r="500" spans="2:35" ht="72" customHeight="1" x14ac:dyDescent="0.25">
      <c r="B500" s="6">
        <v>97685</v>
      </c>
      <c r="C500" s="35" t="str">
        <f>IF(ISNA(VLOOKUP(FY17projects[[#This Row],[UPC]],public,2,FALSE)),IF(ISNA(VLOOKUP(FY17projects[[#This Row],[UPC]],data,2,FALSE)),"NOSYP","INSYP"),"PUBLIC")</f>
        <v>PUBLIC</v>
      </c>
      <c r="D500" s="3">
        <f>IFERROR(IFERROR(VLOOKUP(FY17projects[[#This Row],[UPC]],public,2,FALSE),VLOOKUP(FY17projects[[#This Row],[UPC]],data,2,FALSE)),"N/A")</f>
        <v>226</v>
      </c>
      <c r="E500" s="18">
        <f>IFERROR(IFERROR(VLOOKUP(FY17projects[[#This Row],[UPC]],public,3,FALSE),VLOOKUP(FY17projects[[#This Row],[UPC]],data,3,FALSE)),"N/A")</f>
        <v>946421</v>
      </c>
      <c r="F500" s="27" t="str">
        <f>IF(FY17projects[[#This Row],[SYIP]]="PUBLIC",HYPERLINK(CONCATENATE("http://syip.virginiadot.org/Pages/lineitemDetails.aspx?syp_scenario_id=",D500,"&amp;line_item_id=",E500),"SYIP Details"),IF(FY17projects[[#This Row],[SYIP]]="INSYP","N/A","N/A"))</f>
        <v>SYIP Details</v>
      </c>
      <c r="G500" s="21" t="s">
        <v>1896</v>
      </c>
      <c r="H500" s="6" t="s">
        <v>1731</v>
      </c>
      <c r="I500" s="19" t="str">
        <f t="shared" si="14"/>
        <v>Ryan.Akins@VDOT.virginia.gov</v>
      </c>
      <c r="J500" s="21" t="s">
        <v>70</v>
      </c>
      <c r="K500" s="21" t="s">
        <v>1897</v>
      </c>
      <c r="L500" s="20" t="s">
        <v>1734</v>
      </c>
      <c r="M500" s="20" t="s">
        <v>1755</v>
      </c>
      <c r="N500" s="20" t="s">
        <v>1746</v>
      </c>
      <c r="O500" s="21" t="s">
        <v>1756</v>
      </c>
      <c r="P500" s="21" t="s">
        <v>1757</v>
      </c>
      <c r="Q500" s="20" t="s">
        <v>23</v>
      </c>
      <c r="R500" s="6" t="s">
        <v>12</v>
      </c>
      <c r="S500" s="20" t="str">
        <f t="shared" si="15"/>
        <v>Secondary</v>
      </c>
      <c r="T500" s="21" t="s">
        <v>1898</v>
      </c>
      <c r="U500" s="21" t="s">
        <v>1899</v>
      </c>
      <c r="V500" s="20">
        <v>0.33</v>
      </c>
      <c r="W500" s="6" t="s">
        <v>15</v>
      </c>
      <c r="X500" s="20"/>
      <c r="Y500" s="20"/>
      <c r="Z500" s="20"/>
      <c r="AA500" s="20">
        <v>0.33</v>
      </c>
      <c r="AB500" s="20"/>
      <c r="AC500" s="20"/>
      <c r="AD500" s="20"/>
      <c r="AE500" s="20"/>
      <c r="AF500" s="20"/>
      <c r="AG500" s="20"/>
      <c r="AH500" s="20"/>
      <c r="AI500" s="64"/>
    </row>
    <row r="501" spans="2:35" ht="29.25" customHeight="1" x14ac:dyDescent="0.25">
      <c r="B501" s="6">
        <v>85441</v>
      </c>
      <c r="C501" s="35" t="str">
        <f>IF(ISNA(VLOOKUP(FY17projects[[#This Row],[UPC]],public,2,FALSE)),IF(ISNA(VLOOKUP(FY17projects[[#This Row],[UPC]],data,2,FALSE)),"NOSYP","INSYP"),"PUBLIC")</f>
        <v>PUBLIC</v>
      </c>
      <c r="D501" s="3">
        <f>IFERROR(IFERROR(VLOOKUP(FY17projects[[#This Row],[UPC]],public,2,FALSE),VLOOKUP(FY17projects[[#This Row],[UPC]],data,2,FALSE)),"N/A")</f>
        <v>233</v>
      </c>
      <c r="E501" s="18">
        <f>IFERROR(IFERROR(VLOOKUP(FY17projects[[#This Row],[UPC]],public,3,FALSE),VLOOKUP(FY17projects[[#This Row],[UPC]],data,3,FALSE)),"N/A")</f>
        <v>318320</v>
      </c>
      <c r="F501" s="27" t="str">
        <f>IF(FY17projects[[#This Row],[SYIP]]="PUBLIC",HYPERLINK(CONCATENATE("http://syip.virginiadot.org/Pages/lineitemDetails.aspx?syp_scenario_id=",D501,"&amp;line_item_id=",E501),"SYIP Details"),IF(FY17projects[[#This Row],[SYIP]]="INSYP","N/A","N/A"))</f>
        <v>SYIP Details</v>
      </c>
      <c r="G501" s="21" t="s">
        <v>1900</v>
      </c>
      <c r="H501" s="6" t="s">
        <v>1776</v>
      </c>
      <c r="I501" s="19" t="str">
        <f t="shared" si="14"/>
        <v>Ron.Hobson@VDOT.virginia.gov</v>
      </c>
      <c r="J501" s="21" t="s">
        <v>18</v>
      </c>
      <c r="K501" s="21" t="s">
        <v>1901</v>
      </c>
      <c r="L501" s="20" t="s">
        <v>1734</v>
      </c>
      <c r="M501" s="20" t="s">
        <v>1902</v>
      </c>
      <c r="N501" s="20" t="s">
        <v>1780</v>
      </c>
      <c r="O501" s="21" t="s">
        <v>8</v>
      </c>
      <c r="P501" s="21" t="s">
        <v>1903</v>
      </c>
      <c r="Q501" s="20" t="s">
        <v>32</v>
      </c>
      <c r="R501" s="6" t="s">
        <v>12</v>
      </c>
      <c r="S501" s="20" t="str">
        <f t="shared" si="15"/>
        <v>Secondary</v>
      </c>
      <c r="T501" s="21" t="s">
        <v>1904</v>
      </c>
      <c r="U501" s="21" t="s">
        <v>1905</v>
      </c>
      <c r="V501" s="20">
        <v>0.22</v>
      </c>
      <c r="W501" s="6" t="s">
        <v>15</v>
      </c>
      <c r="X501" s="20"/>
      <c r="Y501" s="20"/>
      <c r="Z501" s="20"/>
      <c r="AA501" s="20">
        <v>0.11</v>
      </c>
      <c r="AB501" s="20"/>
      <c r="AC501" s="20"/>
      <c r="AD501" s="20"/>
      <c r="AE501" s="20"/>
      <c r="AF501" s="20"/>
      <c r="AG501" s="20"/>
      <c r="AH501" s="20"/>
      <c r="AI501" s="64"/>
    </row>
    <row r="502" spans="2:35" ht="43.5" customHeight="1" x14ac:dyDescent="0.25">
      <c r="B502" s="6">
        <v>106606</v>
      </c>
      <c r="C502" s="35" t="str">
        <f>IF(ISNA(VLOOKUP(FY17projects[[#This Row],[UPC]],public,2,FALSE)),IF(ISNA(VLOOKUP(FY17projects[[#This Row],[UPC]],data,2,FALSE)),"NOSYP","INSYP"),"PUBLIC")</f>
        <v>INSYP</v>
      </c>
      <c r="D502" s="3">
        <f>IFERROR(IFERROR(VLOOKUP(FY17projects[[#This Row],[UPC]],public,2,FALSE),VLOOKUP(FY17projects[[#This Row],[UPC]],data,2,FALSE)),"N/A")</f>
        <v>236</v>
      </c>
      <c r="E502" s="18">
        <f>IFERROR(IFERROR(VLOOKUP(FY17projects[[#This Row],[UPC]],public,3,FALSE),VLOOKUP(FY17projects[[#This Row],[UPC]],data,3,FALSE)),"N/A")</f>
        <v>1436224</v>
      </c>
      <c r="F502" s="27" t="str">
        <f>IF(FY17projects[[#This Row],[SYIP]]="PUBLIC",HYPERLINK(CONCATENATE("http://syip.virginiadot.org/Pages/lineitemDetails.aspx?syp_scenario_id=",D502,"&amp;line_item_id=",E502),"SYIP Details"),IF(FY17projects[[#This Row],[SYIP]]="INSYP","N/A","N/A"))</f>
        <v>N/A</v>
      </c>
      <c r="G502" s="21" t="s">
        <v>1906</v>
      </c>
      <c r="H502" s="6" t="s">
        <v>1741</v>
      </c>
      <c r="I502" s="19" t="str">
        <f t="shared" si="14"/>
        <v>Brian.Ramsey@VDOT.virginia.gov</v>
      </c>
      <c r="J502" s="21" t="s">
        <v>36</v>
      </c>
      <c r="K502" s="21" t="s">
        <v>1907</v>
      </c>
      <c r="L502" s="20" t="s">
        <v>1734</v>
      </c>
      <c r="M502" s="20" t="s">
        <v>1755</v>
      </c>
      <c r="N502" s="20" t="s">
        <v>1746</v>
      </c>
      <c r="O502" s="21" t="s">
        <v>1756</v>
      </c>
      <c r="P502" s="21" t="s">
        <v>1757</v>
      </c>
      <c r="Q502" s="20" t="s">
        <v>11</v>
      </c>
      <c r="R502" s="6" t="s">
        <v>12</v>
      </c>
      <c r="S502" s="20" t="str">
        <f t="shared" si="15"/>
        <v>Secondary</v>
      </c>
      <c r="T502" s="21" t="s">
        <v>1908</v>
      </c>
      <c r="U502" s="21" t="s">
        <v>1909</v>
      </c>
      <c r="V502" s="20">
        <v>0.03</v>
      </c>
      <c r="W502" s="6" t="s">
        <v>15</v>
      </c>
      <c r="X502" s="20"/>
      <c r="Y502" s="20"/>
      <c r="Z502" s="20"/>
      <c r="AA502" s="20"/>
      <c r="AB502" s="20"/>
      <c r="AC502" s="20"/>
      <c r="AD502" s="20"/>
      <c r="AE502" s="20"/>
      <c r="AF502" s="20"/>
      <c r="AG502" s="20"/>
      <c r="AH502" s="20"/>
      <c r="AI502" s="64"/>
    </row>
    <row r="503" spans="2:35" ht="114.75" customHeight="1" x14ac:dyDescent="0.25">
      <c r="B503" s="6">
        <v>104959</v>
      </c>
      <c r="C503" s="35" t="str">
        <f>IF(ISNA(VLOOKUP(FY17projects[[#This Row],[UPC]],public,2,FALSE)),IF(ISNA(VLOOKUP(FY17projects[[#This Row],[UPC]],data,2,FALSE)),"NOSYP","INSYP"),"PUBLIC")</f>
        <v>PUBLIC</v>
      </c>
      <c r="D503" s="3">
        <f>IFERROR(IFERROR(VLOOKUP(FY17projects[[#This Row],[UPC]],public,2,FALSE),VLOOKUP(FY17projects[[#This Row],[UPC]],data,2,FALSE)),"N/A")</f>
        <v>226</v>
      </c>
      <c r="E503" s="18">
        <f>IFERROR(IFERROR(VLOOKUP(FY17projects[[#This Row],[UPC]],public,3,FALSE),VLOOKUP(FY17projects[[#This Row],[UPC]],data,3,FALSE)),"N/A")</f>
        <v>1262298</v>
      </c>
      <c r="F503" s="27" t="str">
        <f>IF(FY17projects[[#This Row],[SYIP]]="PUBLIC",HYPERLINK(CONCATENATE("http://syip.virginiadot.org/Pages/lineitemDetails.aspx?syp_scenario_id=",D503,"&amp;line_item_id=",E503),"SYIP Details"),IF(FY17projects[[#This Row],[SYIP]]="INSYP","N/A","N/A"))</f>
        <v>SYIP Details</v>
      </c>
      <c r="G503" s="21" t="s">
        <v>1910</v>
      </c>
      <c r="H503" s="6" t="s">
        <v>1741</v>
      </c>
      <c r="I503" s="19" t="str">
        <f t="shared" si="14"/>
        <v>Brian.Ramsey@VDOT.virginia.gov</v>
      </c>
      <c r="J503" s="21" t="s">
        <v>70</v>
      </c>
      <c r="K503" s="21" t="s">
        <v>1911</v>
      </c>
      <c r="L503" s="20" t="s">
        <v>1734</v>
      </c>
      <c r="M503" s="20" t="s">
        <v>1786</v>
      </c>
      <c r="N503" s="20"/>
      <c r="O503" s="21" t="s">
        <v>1876</v>
      </c>
      <c r="P503" s="21" t="s">
        <v>1787</v>
      </c>
      <c r="Q503" s="20" t="s">
        <v>548</v>
      </c>
      <c r="R503" s="6" t="s">
        <v>155</v>
      </c>
      <c r="S503" s="20" t="str">
        <f t="shared" si="15"/>
        <v>Urban</v>
      </c>
      <c r="T503" s="21" t="s">
        <v>1912</v>
      </c>
      <c r="U503" s="21" t="s">
        <v>1913</v>
      </c>
      <c r="V503" s="20">
        <v>0.13400000000000001</v>
      </c>
      <c r="W503" s="6" t="s">
        <v>15</v>
      </c>
      <c r="X503" s="20"/>
      <c r="Y503" s="20">
        <v>0.3</v>
      </c>
      <c r="Z503" s="20"/>
      <c r="AA503" s="20"/>
      <c r="AB503" s="20"/>
      <c r="AC503" s="20" t="s">
        <v>2897</v>
      </c>
      <c r="AD503" s="20"/>
      <c r="AE503" s="20"/>
      <c r="AF503" s="20"/>
      <c r="AG503" s="20"/>
      <c r="AH503" s="20"/>
      <c r="AI503" s="64"/>
    </row>
    <row r="504" spans="2:35" ht="43.5" customHeight="1" x14ac:dyDescent="0.25">
      <c r="B504" s="6">
        <v>106239</v>
      </c>
      <c r="C504" s="35" t="str">
        <f>IF(ISNA(VLOOKUP(FY17projects[[#This Row],[UPC]],public,2,FALSE)),IF(ISNA(VLOOKUP(FY17projects[[#This Row],[UPC]],data,2,FALSE)),"NOSYP","INSYP"),"PUBLIC")</f>
        <v>PUBLIC</v>
      </c>
      <c r="D504" s="3">
        <f>IFERROR(IFERROR(VLOOKUP(FY17projects[[#This Row],[UPC]],public,2,FALSE),VLOOKUP(FY17projects[[#This Row],[UPC]],data,2,FALSE)),"N/A")</f>
        <v>226</v>
      </c>
      <c r="E504" s="18">
        <f>IFERROR(IFERROR(VLOOKUP(FY17projects[[#This Row],[UPC]],public,3,FALSE),VLOOKUP(FY17projects[[#This Row],[UPC]],data,3,FALSE)),"N/A")</f>
        <v>1323293</v>
      </c>
      <c r="F504" s="27" t="str">
        <f>IF(FY17projects[[#This Row],[SYIP]]="PUBLIC",HYPERLINK(CONCATENATE("http://syip.virginiadot.org/Pages/lineitemDetails.aspx?syp_scenario_id=",D504,"&amp;line_item_id=",E504),"SYIP Details"),IF(FY17projects[[#This Row],[SYIP]]="INSYP","N/A","N/A"))</f>
        <v>SYIP Details</v>
      </c>
      <c r="G504" s="21" t="s">
        <v>1914</v>
      </c>
      <c r="H504" s="6" t="s">
        <v>1874</v>
      </c>
      <c r="I504" s="19" t="str">
        <f t="shared" si="14"/>
        <v>Thomas.Schinkel@VDOT.virginia.gov</v>
      </c>
      <c r="J504" s="21" t="s">
        <v>70</v>
      </c>
      <c r="K504" s="21" t="s">
        <v>1915</v>
      </c>
      <c r="L504" s="20" t="s">
        <v>1734</v>
      </c>
      <c r="M504" s="20" t="s">
        <v>1786</v>
      </c>
      <c r="N504" s="20"/>
      <c r="O504" s="21" t="s">
        <v>8</v>
      </c>
      <c r="P504" s="21" t="s">
        <v>1787</v>
      </c>
      <c r="Q504" s="20" t="s">
        <v>32</v>
      </c>
      <c r="R504" s="6" t="s">
        <v>12</v>
      </c>
      <c r="S504" s="20" t="str">
        <f t="shared" si="15"/>
        <v>Secondary</v>
      </c>
      <c r="T504" s="21" t="s">
        <v>187</v>
      </c>
      <c r="U504" s="21" t="s">
        <v>187</v>
      </c>
      <c r="V504" s="20">
        <v>4.6500000000000004</v>
      </c>
      <c r="W504" s="6" t="s">
        <v>15</v>
      </c>
      <c r="X504" s="20"/>
      <c r="Y504" s="20"/>
      <c r="Z504" s="20"/>
      <c r="AA504" s="20"/>
      <c r="AB504" s="20"/>
      <c r="AC504" s="20"/>
      <c r="AD504" s="20"/>
      <c r="AE504" s="20"/>
      <c r="AF504" s="20"/>
      <c r="AG504" s="20"/>
      <c r="AH504" s="20"/>
      <c r="AI504" s="64"/>
    </row>
    <row r="505" spans="2:35" ht="57.75" customHeight="1" x14ac:dyDescent="0.25">
      <c r="B505" s="6">
        <v>104467</v>
      </c>
      <c r="C505" s="35" t="str">
        <f>IF(ISNA(VLOOKUP(FY17projects[[#This Row],[UPC]],public,2,FALSE)),IF(ISNA(VLOOKUP(FY17projects[[#This Row],[UPC]],data,2,FALSE)),"NOSYP","INSYP"),"PUBLIC")</f>
        <v>PUBLIC</v>
      </c>
      <c r="D505" s="3">
        <f>IFERROR(IFERROR(VLOOKUP(FY17projects[[#This Row],[UPC]],public,2,FALSE),VLOOKUP(FY17projects[[#This Row],[UPC]],data,2,FALSE)),"N/A")</f>
        <v>233</v>
      </c>
      <c r="E505" s="18">
        <f>IFERROR(IFERROR(VLOOKUP(FY17projects[[#This Row],[UPC]],public,3,FALSE),VLOOKUP(FY17projects[[#This Row],[UPC]],data,3,FALSE)),"N/A")</f>
        <v>1272769</v>
      </c>
      <c r="F505" s="27" t="str">
        <f>IF(FY17projects[[#This Row],[SYIP]]="PUBLIC",HYPERLINK(CONCATENATE("http://syip.virginiadot.org/Pages/lineitemDetails.aspx?syp_scenario_id=",D505,"&amp;line_item_id=",E505),"SYIP Details"),IF(FY17projects[[#This Row],[SYIP]]="INSYP","N/A","N/A"))</f>
        <v>SYIP Details</v>
      </c>
      <c r="G505" s="21" t="s">
        <v>1916</v>
      </c>
      <c r="H505" s="6" t="s">
        <v>1776</v>
      </c>
      <c r="I505" s="19" t="str">
        <f t="shared" si="14"/>
        <v>Ron.Hobson@VDOT.virginia.gov</v>
      </c>
      <c r="J505" s="21" t="s">
        <v>115</v>
      </c>
      <c r="K505" s="21" t="s">
        <v>1917</v>
      </c>
      <c r="L505" s="20" t="s">
        <v>1734</v>
      </c>
      <c r="M505" s="20" t="s">
        <v>1786</v>
      </c>
      <c r="N505" s="20"/>
      <c r="O505" s="21" t="s">
        <v>1832</v>
      </c>
      <c r="P505" s="21" t="s">
        <v>1787</v>
      </c>
      <c r="Q505" s="20" t="s">
        <v>162</v>
      </c>
      <c r="R505" s="6" t="s">
        <v>83</v>
      </c>
      <c r="S505" s="20" t="str">
        <f t="shared" si="15"/>
        <v>Interstate</v>
      </c>
      <c r="T505" s="21"/>
      <c r="U505" s="21" t="s">
        <v>1918</v>
      </c>
      <c r="V505" s="20">
        <v>12.36</v>
      </c>
      <c r="W505" s="6" t="s">
        <v>15</v>
      </c>
      <c r="X505" s="20"/>
      <c r="Y505" s="20"/>
      <c r="Z505" s="20"/>
      <c r="AA505" s="20"/>
      <c r="AB505" s="20"/>
      <c r="AC505" s="20"/>
      <c r="AD505" s="20"/>
      <c r="AE505" s="20"/>
      <c r="AF505" s="20"/>
      <c r="AG505" s="20"/>
      <c r="AH505" s="20"/>
      <c r="AI505" s="64"/>
    </row>
    <row r="506" spans="2:35" ht="43.5" customHeight="1" x14ac:dyDescent="0.25">
      <c r="B506" s="6">
        <v>107434</v>
      </c>
      <c r="C506" s="35" t="str">
        <f>IF(ISNA(VLOOKUP(FY17projects[[#This Row],[UPC]],public,2,FALSE)),IF(ISNA(VLOOKUP(FY17projects[[#This Row],[UPC]],data,2,FALSE)),"NOSYP","INSYP"),"PUBLIC")</f>
        <v>INSYP</v>
      </c>
      <c r="D506" s="3">
        <f>IFERROR(IFERROR(VLOOKUP(FY17projects[[#This Row],[UPC]],public,2,FALSE),VLOOKUP(FY17projects[[#This Row],[UPC]],data,2,FALSE)),"N/A")</f>
        <v>236</v>
      </c>
      <c r="E506" s="18">
        <f>IFERROR(IFERROR(VLOOKUP(FY17projects[[#This Row],[UPC]],public,3,FALSE),VLOOKUP(FY17projects[[#This Row],[UPC]],data,3,FALSE)),"N/A")</f>
        <v>1436373</v>
      </c>
      <c r="F506" s="27" t="str">
        <f>IF(FY17projects[[#This Row],[SYIP]]="PUBLIC",HYPERLINK(CONCATENATE("http://syip.virginiadot.org/Pages/lineitemDetails.aspx?syp_scenario_id=",D506,"&amp;line_item_id=",E506),"SYIP Details"),IF(FY17projects[[#This Row],[SYIP]]="INSYP","N/A","N/A"))</f>
        <v>N/A</v>
      </c>
      <c r="G506" s="21" t="s">
        <v>1919</v>
      </c>
      <c r="H506" s="6" t="s">
        <v>1750</v>
      </c>
      <c r="I506" s="19" t="str">
        <f t="shared" si="14"/>
        <v>robert.poutier@VDOT.virginia.gov</v>
      </c>
      <c r="J506" s="21" t="s">
        <v>80</v>
      </c>
      <c r="K506" s="21" t="s">
        <v>1920</v>
      </c>
      <c r="L506" s="20" t="s">
        <v>1734</v>
      </c>
      <c r="M506" s="20" t="s">
        <v>1786</v>
      </c>
      <c r="N506" s="20"/>
      <c r="O506" s="21" t="s">
        <v>8</v>
      </c>
      <c r="P506" s="21" t="s">
        <v>1787</v>
      </c>
      <c r="Q506" s="20" t="s">
        <v>32</v>
      </c>
      <c r="R506" s="6" t="s">
        <v>12</v>
      </c>
      <c r="S506" s="20" t="str">
        <f t="shared" si="15"/>
        <v>Secondary</v>
      </c>
      <c r="T506" s="21"/>
      <c r="U506" s="21" t="s">
        <v>187</v>
      </c>
      <c r="V506" s="20">
        <v>0</v>
      </c>
      <c r="W506" s="6" t="s">
        <v>15</v>
      </c>
      <c r="X506" s="20"/>
      <c r="Y506" s="20"/>
      <c r="Z506" s="20"/>
      <c r="AA506" s="20"/>
      <c r="AB506" s="20"/>
      <c r="AC506" s="20"/>
      <c r="AD506" s="20"/>
      <c r="AE506" s="20"/>
      <c r="AF506" s="20"/>
      <c r="AG506" s="20"/>
      <c r="AH506" s="20"/>
      <c r="AI506" s="64"/>
    </row>
    <row r="507" spans="2:35" ht="43.5" customHeight="1" x14ac:dyDescent="0.25">
      <c r="B507" s="6">
        <v>107843</v>
      </c>
      <c r="C507" s="35" t="str">
        <f>IF(ISNA(VLOOKUP(FY17projects[[#This Row],[UPC]],public,2,FALSE)),IF(ISNA(VLOOKUP(FY17projects[[#This Row],[UPC]],data,2,FALSE)),"NOSYP","INSYP"),"PUBLIC")</f>
        <v>INSYP</v>
      </c>
      <c r="D507" s="3">
        <f>IFERROR(IFERROR(VLOOKUP(FY17projects[[#This Row],[UPC]],public,2,FALSE),VLOOKUP(FY17projects[[#This Row],[UPC]],data,2,FALSE)),"N/A")</f>
        <v>236</v>
      </c>
      <c r="E507" s="18">
        <f>IFERROR(IFERROR(VLOOKUP(FY17projects[[#This Row],[UPC]],public,3,FALSE),VLOOKUP(FY17projects[[#This Row],[UPC]],data,3,FALSE)),"N/A")</f>
        <v>1436424</v>
      </c>
      <c r="F507" s="27" t="str">
        <f>IF(FY17projects[[#This Row],[SYIP]]="PUBLIC",HYPERLINK(CONCATENATE("http://syip.virginiadot.org/Pages/lineitemDetails.aspx?syp_scenario_id=",D507,"&amp;line_item_id=",E507),"SYIP Details"),IF(FY17projects[[#This Row],[SYIP]]="INSYP","N/A","N/A"))</f>
        <v>N/A</v>
      </c>
      <c r="G507" s="21" t="s">
        <v>1921</v>
      </c>
      <c r="H507" s="6" t="s">
        <v>1750</v>
      </c>
      <c r="I507" s="19" t="str">
        <f t="shared" si="14"/>
        <v>robert.poutier@VDOT.virginia.gov</v>
      </c>
      <c r="J507" s="21" t="s">
        <v>80</v>
      </c>
      <c r="K507" s="21" t="s">
        <v>1922</v>
      </c>
      <c r="L507" s="20" t="s">
        <v>1734</v>
      </c>
      <c r="M507" s="20" t="s">
        <v>1786</v>
      </c>
      <c r="N507" s="20"/>
      <c r="O507" s="21" t="s">
        <v>1832</v>
      </c>
      <c r="P507" s="21" t="s">
        <v>1787</v>
      </c>
      <c r="Q507" s="20" t="s">
        <v>154</v>
      </c>
      <c r="R507" s="6" t="s">
        <v>24</v>
      </c>
      <c r="S507" s="20" t="str">
        <f t="shared" si="15"/>
        <v>Primary</v>
      </c>
      <c r="T507" s="21"/>
      <c r="U507" s="21" t="s">
        <v>540</v>
      </c>
      <c r="V507" s="20">
        <v>0</v>
      </c>
      <c r="W507" s="6" t="s">
        <v>15</v>
      </c>
      <c r="X507" s="20"/>
      <c r="Y507" s="20"/>
      <c r="Z507" s="20"/>
      <c r="AA507" s="20"/>
      <c r="AB507" s="20"/>
      <c r="AC507" s="20"/>
      <c r="AD507" s="20"/>
      <c r="AE507" s="20"/>
      <c r="AF507" s="20"/>
      <c r="AG507" s="20"/>
      <c r="AH507" s="20"/>
      <c r="AI507" s="64"/>
    </row>
    <row r="508" spans="2:35" ht="57.75" customHeight="1" x14ac:dyDescent="0.25">
      <c r="B508" s="6">
        <v>108159</v>
      </c>
      <c r="C508" s="36" t="str">
        <f>IF(ISNA(VLOOKUP(FY17projects[[#This Row],[UPC]],public,2,FALSE)),IF(ISNA(VLOOKUP(FY17projects[[#This Row],[UPC]],data,2,FALSE)),"NOSYP","INSYP"),"PUBLIC")</f>
        <v>NOSYP</v>
      </c>
      <c r="D508" s="3" t="str">
        <f>IFERROR(IFERROR(VLOOKUP(FY17projects[[#This Row],[UPC]],public,2,FALSE),VLOOKUP(FY17projects[[#This Row],[UPC]],data,2,FALSE)),"N/A")</f>
        <v>N/A</v>
      </c>
      <c r="E508" s="18" t="str">
        <f>IFERROR(IFERROR(VLOOKUP(FY17projects[[#This Row],[UPC]],public,3,FALSE),VLOOKUP(FY17projects[[#This Row],[UPC]],data,3,FALSE)),"N/A")</f>
        <v>N/A</v>
      </c>
      <c r="F508" s="27" t="str">
        <f>IF(FY17projects[[#This Row],[SYIP]]="PUBLIC",HYPERLINK(CONCATENATE("http://syip.virginiadot.org/Pages/lineitemDetails.aspx?syp_scenario_id=",D508,"&amp;line_item_id=",E508),"SYIP Details"),IF(FY17projects[[#This Row],[SYIP]]="INSYP","N/A","N/A"))</f>
        <v>N/A</v>
      </c>
      <c r="G508" s="8" t="s">
        <v>1923</v>
      </c>
      <c r="H508" s="6" t="s">
        <v>1750</v>
      </c>
      <c r="I508" s="7" t="str">
        <f t="shared" si="14"/>
        <v>robert.poutier@VDOT.virginia.gov</v>
      </c>
      <c r="J508" s="8" t="s">
        <v>80</v>
      </c>
      <c r="K508" s="8" t="s">
        <v>1924</v>
      </c>
      <c r="L508" s="6" t="s">
        <v>1734</v>
      </c>
      <c r="M508" s="6" t="s">
        <v>1786</v>
      </c>
      <c r="N508" s="6"/>
      <c r="O508" s="8" t="s">
        <v>8</v>
      </c>
      <c r="P508" s="8" t="s">
        <v>1787</v>
      </c>
      <c r="Q508" s="6" t="s">
        <v>73</v>
      </c>
      <c r="R508" s="6" t="s">
        <v>12</v>
      </c>
      <c r="S508" s="6" t="str">
        <f t="shared" si="15"/>
        <v>Secondary</v>
      </c>
      <c r="T508" s="8"/>
      <c r="U508" s="8" t="s">
        <v>187</v>
      </c>
      <c r="V508" s="6">
        <v>0</v>
      </c>
      <c r="W508" s="6" t="s">
        <v>15</v>
      </c>
      <c r="X508" s="6"/>
      <c r="Y508" s="6"/>
      <c r="Z508" s="6"/>
      <c r="AA508" s="6"/>
      <c r="AB508" s="6"/>
      <c r="AC508" s="6"/>
      <c r="AD508" s="6"/>
      <c r="AE508" s="6"/>
      <c r="AF508" s="6"/>
      <c r="AG508" s="6"/>
      <c r="AH508" s="6"/>
      <c r="AI508" s="64"/>
    </row>
    <row r="509" spans="2:35" ht="57.75" customHeight="1" x14ac:dyDescent="0.25">
      <c r="B509" s="6">
        <v>108287</v>
      </c>
      <c r="C509" s="36" t="str">
        <f>IF(ISNA(VLOOKUP(FY17projects[[#This Row],[UPC]],public,2,FALSE)),IF(ISNA(VLOOKUP(FY17projects[[#This Row],[UPC]],data,2,FALSE)),"NOSYP","INSYP"),"PUBLIC")</f>
        <v>NOSYP</v>
      </c>
      <c r="D509" s="3" t="str">
        <f>IFERROR(IFERROR(VLOOKUP(FY17projects[[#This Row],[UPC]],public,2,FALSE),VLOOKUP(FY17projects[[#This Row],[UPC]],data,2,FALSE)),"N/A")</f>
        <v>N/A</v>
      </c>
      <c r="E509" s="18" t="str">
        <f>IFERROR(IFERROR(VLOOKUP(FY17projects[[#This Row],[UPC]],public,3,FALSE),VLOOKUP(FY17projects[[#This Row],[UPC]],data,3,FALSE)),"N/A")</f>
        <v>N/A</v>
      </c>
      <c r="F509" s="27" t="str">
        <f>IF(FY17projects[[#This Row],[SYIP]]="PUBLIC",HYPERLINK(CONCATENATE("http://syip.virginiadot.org/Pages/lineitemDetails.aspx?syp_scenario_id=",D509,"&amp;line_item_id=",E509),"SYIP Details"),IF(FY17projects[[#This Row],[SYIP]]="INSYP","N/A","N/A"))</f>
        <v>N/A</v>
      </c>
      <c r="G509" s="8" t="s">
        <v>1925</v>
      </c>
      <c r="H509" s="6" t="s">
        <v>1750</v>
      </c>
      <c r="I509" s="7" t="str">
        <f t="shared" si="14"/>
        <v>robert.poutier@VDOT.virginia.gov</v>
      </c>
      <c r="J509" s="8" t="s">
        <v>80</v>
      </c>
      <c r="K509" s="8" t="s">
        <v>1926</v>
      </c>
      <c r="L509" s="6" t="s">
        <v>1734</v>
      </c>
      <c r="M509" s="6" t="s">
        <v>1786</v>
      </c>
      <c r="N509" s="6"/>
      <c r="O509" s="8" t="s">
        <v>8</v>
      </c>
      <c r="P509" s="8" t="s">
        <v>1787</v>
      </c>
      <c r="Q509" s="6" t="s">
        <v>312</v>
      </c>
      <c r="R509" s="6" t="s">
        <v>12</v>
      </c>
      <c r="S509" s="6" t="str">
        <f t="shared" si="15"/>
        <v>Secondary</v>
      </c>
      <c r="T509" s="8"/>
      <c r="U509" s="8" t="s">
        <v>187</v>
      </c>
      <c r="V509" s="6">
        <v>0</v>
      </c>
      <c r="W509" s="6" t="s">
        <v>15</v>
      </c>
      <c r="X509" s="6"/>
      <c r="Y509" s="6"/>
      <c r="Z509" s="6"/>
      <c r="AA509" s="6"/>
      <c r="AB509" s="6"/>
      <c r="AC509" s="6"/>
      <c r="AD509" s="6"/>
      <c r="AE509" s="6"/>
      <c r="AF509" s="6"/>
      <c r="AG509" s="6"/>
      <c r="AH509" s="6"/>
      <c r="AI509" s="64"/>
    </row>
    <row r="510" spans="2:35" ht="86.25" customHeight="1" x14ac:dyDescent="0.25">
      <c r="B510" s="6">
        <v>107809</v>
      </c>
      <c r="C510" s="35" t="str">
        <f>IF(ISNA(VLOOKUP(FY17projects[[#This Row],[UPC]],public,2,FALSE)),IF(ISNA(VLOOKUP(FY17projects[[#This Row],[UPC]],data,2,FALSE)),"NOSYP","INSYP"),"PUBLIC")</f>
        <v>INSYP</v>
      </c>
      <c r="D510" s="3">
        <f>IFERROR(IFERROR(VLOOKUP(FY17projects[[#This Row],[UPC]],public,2,FALSE),VLOOKUP(FY17projects[[#This Row],[UPC]],data,2,FALSE)),"N/A")</f>
        <v>236</v>
      </c>
      <c r="E510" s="18">
        <f>IFERROR(IFERROR(VLOOKUP(FY17projects[[#This Row],[UPC]],public,3,FALSE),VLOOKUP(FY17projects[[#This Row],[UPC]],data,3,FALSE)),"N/A")</f>
        <v>1436419</v>
      </c>
      <c r="F510" s="27" t="str">
        <f>IF(FY17projects[[#This Row],[SYIP]]="PUBLIC",HYPERLINK(CONCATENATE("http://syip.virginiadot.org/Pages/lineitemDetails.aspx?syp_scenario_id=",D510,"&amp;line_item_id=",E510),"SYIP Details"),IF(FY17projects[[#This Row],[SYIP]]="INSYP","N/A","N/A"))</f>
        <v>N/A</v>
      </c>
      <c r="G510" s="21" t="s">
        <v>1927</v>
      </c>
      <c r="H510" s="6" t="s">
        <v>1741</v>
      </c>
      <c r="I510" s="19" t="str">
        <f t="shared" si="14"/>
        <v>Brian.Ramsey@VDOT.virginia.gov</v>
      </c>
      <c r="J510" s="21" t="s">
        <v>80</v>
      </c>
      <c r="K510" s="21" t="s">
        <v>1928</v>
      </c>
      <c r="L510" s="20" t="s">
        <v>1734</v>
      </c>
      <c r="M510" s="20" t="s">
        <v>1755</v>
      </c>
      <c r="N510" s="20" t="s">
        <v>1746</v>
      </c>
      <c r="O510" s="21" t="s">
        <v>1929</v>
      </c>
      <c r="P510" s="21" t="s">
        <v>1757</v>
      </c>
      <c r="Q510" s="20" t="s">
        <v>32</v>
      </c>
      <c r="R510" s="6" t="s">
        <v>12</v>
      </c>
      <c r="S510" s="20" t="str">
        <f t="shared" si="15"/>
        <v>Secondary</v>
      </c>
      <c r="T510" s="21"/>
      <c r="U510" s="21" t="s">
        <v>540</v>
      </c>
      <c r="V510" s="20">
        <v>0</v>
      </c>
      <c r="W510" s="6" t="s">
        <v>15</v>
      </c>
      <c r="X510" s="20"/>
      <c r="Y510" s="20"/>
      <c r="Z510" s="20"/>
      <c r="AA510" s="20"/>
      <c r="AB510" s="20"/>
      <c r="AC510" s="20"/>
      <c r="AD510" s="20"/>
      <c r="AE510" s="20"/>
      <c r="AF510" s="20"/>
      <c r="AG510" s="20"/>
      <c r="AH510" s="20"/>
      <c r="AI510" s="64"/>
    </row>
    <row r="511" spans="2:35" ht="72" customHeight="1" x14ac:dyDescent="0.25">
      <c r="B511" s="6">
        <v>107764</v>
      </c>
      <c r="C511" s="35" t="str">
        <f>IF(ISNA(VLOOKUP(FY17projects[[#This Row],[UPC]],public,2,FALSE)),IF(ISNA(VLOOKUP(FY17projects[[#This Row],[UPC]],data,2,FALSE)),"NOSYP","INSYP"),"PUBLIC")</f>
        <v>INSYP</v>
      </c>
      <c r="D511" s="3">
        <f>IFERROR(IFERROR(VLOOKUP(FY17projects[[#This Row],[UPC]],public,2,FALSE),VLOOKUP(FY17projects[[#This Row],[UPC]],data,2,FALSE)),"N/A")</f>
        <v>236</v>
      </c>
      <c r="E511" s="18">
        <f>IFERROR(IFERROR(VLOOKUP(FY17projects[[#This Row],[UPC]],public,3,FALSE),VLOOKUP(FY17projects[[#This Row],[UPC]],data,3,FALSE)),"N/A")</f>
        <v>1436414</v>
      </c>
      <c r="F511" s="27" t="str">
        <f>IF(FY17projects[[#This Row],[SYIP]]="PUBLIC",HYPERLINK(CONCATENATE("http://syip.virginiadot.org/Pages/lineitemDetails.aspx?syp_scenario_id=",D511,"&amp;line_item_id=",E511),"SYIP Details"),IF(FY17projects[[#This Row],[SYIP]]="INSYP","N/A","N/A"))</f>
        <v>N/A</v>
      </c>
      <c r="G511" s="21" t="s">
        <v>1930</v>
      </c>
      <c r="H511" s="6" t="s">
        <v>1776</v>
      </c>
      <c r="I511" s="19" t="str">
        <f t="shared" si="14"/>
        <v>Ron.Hobson@VDOT.virginia.gov</v>
      </c>
      <c r="J511" s="21" t="s">
        <v>80</v>
      </c>
      <c r="K511" s="21" t="s">
        <v>1931</v>
      </c>
      <c r="L511" s="20" t="s">
        <v>1734</v>
      </c>
      <c r="M511" s="20" t="s">
        <v>1861</v>
      </c>
      <c r="N511" s="20" t="s">
        <v>1780</v>
      </c>
      <c r="O511" s="21" t="s">
        <v>8</v>
      </c>
      <c r="P511" s="21" t="s">
        <v>1862</v>
      </c>
      <c r="Q511" s="20" t="s">
        <v>32</v>
      </c>
      <c r="R511" s="6" t="s">
        <v>12</v>
      </c>
      <c r="S511" s="20" t="str">
        <f t="shared" si="15"/>
        <v>Secondary</v>
      </c>
      <c r="T511" s="21"/>
      <c r="U511" s="21" t="s">
        <v>540</v>
      </c>
      <c r="V511" s="20">
        <v>0</v>
      </c>
      <c r="W511" s="6" t="s">
        <v>15</v>
      </c>
      <c r="X511" s="20"/>
      <c r="Y511" s="20"/>
      <c r="Z511" s="20"/>
      <c r="AA511" s="20"/>
      <c r="AB511" s="20"/>
      <c r="AC511" s="20"/>
      <c r="AD511" s="20"/>
      <c r="AE511" s="20"/>
      <c r="AF511" s="20"/>
      <c r="AG511" s="20"/>
      <c r="AH511" s="20"/>
      <c r="AI511" s="64"/>
    </row>
    <row r="512" spans="2:35" ht="29.25" customHeight="1" x14ac:dyDescent="0.25">
      <c r="B512" s="6">
        <v>107394</v>
      </c>
      <c r="C512" s="35" t="str">
        <f>IF(ISNA(VLOOKUP(FY17projects[[#This Row],[UPC]],public,2,FALSE)),IF(ISNA(VLOOKUP(FY17projects[[#This Row],[UPC]],data,2,FALSE)),"NOSYP","INSYP"),"PUBLIC")</f>
        <v>INSYP</v>
      </c>
      <c r="D512" s="3">
        <f>IFERROR(IFERROR(VLOOKUP(FY17projects[[#This Row],[UPC]],public,2,FALSE),VLOOKUP(FY17projects[[#This Row],[UPC]],data,2,FALSE)),"N/A")</f>
        <v>236</v>
      </c>
      <c r="E512" s="18">
        <f>IFERROR(IFERROR(VLOOKUP(FY17projects[[#This Row],[UPC]],public,3,FALSE),VLOOKUP(FY17projects[[#This Row],[UPC]],data,3,FALSE)),"N/A")</f>
        <v>1436348</v>
      </c>
      <c r="F512" s="27" t="str">
        <f>IF(FY17projects[[#This Row],[SYIP]]="PUBLIC",HYPERLINK(CONCATENATE("http://syip.virginiadot.org/Pages/lineitemDetails.aspx?syp_scenario_id=",D512,"&amp;line_item_id=",E512),"SYIP Details"),IF(FY17projects[[#This Row],[SYIP]]="INSYP","N/A","N/A"))</f>
        <v>N/A</v>
      </c>
      <c r="G512" s="21" t="s">
        <v>1932</v>
      </c>
      <c r="H512" s="6" t="s">
        <v>1741</v>
      </c>
      <c r="I512" s="19" t="str">
        <f t="shared" si="14"/>
        <v>Brian.Ramsey@VDOT.virginia.gov</v>
      </c>
      <c r="J512" s="21" t="s">
        <v>115</v>
      </c>
      <c r="K512" s="21" t="s">
        <v>1933</v>
      </c>
      <c r="L512" s="20" t="s">
        <v>1734</v>
      </c>
      <c r="M512" s="20" t="s">
        <v>1743</v>
      </c>
      <c r="N512" s="20" t="s">
        <v>1746</v>
      </c>
      <c r="O512" s="21" t="s">
        <v>1744</v>
      </c>
      <c r="P512" s="21" t="s">
        <v>1745</v>
      </c>
      <c r="Q512" s="20" t="s">
        <v>162</v>
      </c>
      <c r="R512" s="6" t="s">
        <v>83</v>
      </c>
      <c r="S512" s="20" t="str">
        <f t="shared" si="15"/>
        <v>Interstate</v>
      </c>
      <c r="T512" s="21"/>
      <c r="U512" s="21" t="s">
        <v>1934</v>
      </c>
      <c r="V512" s="20">
        <v>2.83</v>
      </c>
      <c r="W512" s="6" t="s">
        <v>15</v>
      </c>
      <c r="X512" s="20"/>
      <c r="Y512" s="20"/>
      <c r="Z512" s="20"/>
      <c r="AA512" s="20"/>
      <c r="AB512" s="20"/>
      <c r="AC512" s="20"/>
      <c r="AD512" s="20"/>
      <c r="AE512" s="20"/>
      <c r="AF512" s="20"/>
      <c r="AG512" s="20"/>
      <c r="AH512" s="20"/>
      <c r="AI512" s="64"/>
    </row>
    <row r="513" spans="2:35" ht="100.5" customHeight="1" x14ac:dyDescent="0.25">
      <c r="B513" s="6">
        <v>107398</v>
      </c>
      <c r="C513" s="35" t="str">
        <f>IF(ISNA(VLOOKUP(FY17projects[[#This Row],[UPC]],public,2,FALSE)),IF(ISNA(VLOOKUP(FY17projects[[#This Row],[UPC]],data,2,FALSE)),"NOSYP","INSYP"),"PUBLIC")</f>
        <v>INSYP</v>
      </c>
      <c r="D513" s="3">
        <f>IFERROR(IFERROR(VLOOKUP(FY17projects[[#This Row],[UPC]],public,2,FALSE),VLOOKUP(FY17projects[[#This Row],[UPC]],data,2,FALSE)),"N/A")</f>
        <v>236</v>
      </c>
      <c r="E513" s="18">
        <f>IFERROR(IFERROR(VLOOKUP(FY17projects[[#This Row],[UPC]],public,3,FALSE),VLOOKUP(FY17projects[[#This Row],[UPC]],data,3,FALSE)),"N/A")</f>
        <v>1436352</v>
      </c>
      <c r="F513" s="27" t="str">
        <f>IF(FY17projects[[#This Row],[SYIP]]="PUBLIC",HYPERLINK(CONCATENATE("http://syip.virginiadot.org/Pages/lineitemDetails.aspx?syp_scenario_id=",D513,"&amp;line_item_id=",E513),"SYIP Details"),IF(FY17projects[[#This Row],[SYIP]]="INSYP","N/A","N/A"))</f>
        <v>N/A</v>
      </c>
      <c r="G513" s="21" t="s">
        <v>1935</v>
      </c>
      <c r="H513" s="6" t="s">
        <v>1776</v>
      </c>
      <c r="I513" s="19" t="str">
        <f t="shared" si="14"/>
        <v>Ron.Hobson@VDOT.virginia.gov</v>
      </c>
      <c r="J513" s="21" t="s">
        <v>115</v>
      </c>
      <c r="K513" s="21" t="s">
        <v>1936</v>
      </c>
      <c r="L513" s="20" t="s">
        <v>1734</v>
      </c>
      <c r="M513" s="20" t="s">
        <v>1937</v>
      </c>
      <c r="N513" s="20" t="s">
        <v>1803</v>
      </c>
      <c r="O513" s="21" t="s">
        <v>1938</v>
      </c>
      <c r="P513" s="21" t="s">
        <v>1939</v>
      </c>
      <c r="Q513" s="20" t="s">
        <v>162</v>
      </c>
      <c r="R513" s="6" t="s">
        <v>83</v>
      </c>
      <c r="S513" s="20" t="str">
        <f t="shared" si="15"/>
        <v>Interstate</v>
      </c>
      <c r="T513" s="21"/>
      <c r="U513" s="21" t="s">
        <v>1940</v>
      </c>
      <c r="V513" s="20">
        <v>3.79</v>
      </c>
      <c r="W513" s="6" t="s">
        <v>15</v>
      </c>
      <c r="X513" s="20"/>
      <c r="Y513" s="20"/>
      <c r="Z513" s="20"/>
      <c r="AA513" s="20"/>
      <c r="AB513" s="20"/>
      <c r="AC513" s="20"/>
      <c r="AD513" s="20"/>
      <c r="AE513" s="20"/>
      <c r="AF513" s="20"/>
      <c r="AG513" s="20"/>
      <c r="AH513" s="20"/>
      <c r="AI513" s="64"/>
    </row>
    <row r="514" spans="2:35" ht="100.5" customHeight="1" x14ac:dyDescent="0.25">
      <c r="B514" s="6">
        <v>108084</v>
      </c>
      <c r="C514" s="35" t="str">
        <f>IF(ISNA(VLOOKUP(FY17projects[[#This Row],[UPC]],public,2,FALSE)),IF(ISNA(VLOOKUP(FY17projects[[#This Row],[UPC]],data,2,FALSE)),"NOSYP","INSYP"),"PUBLIC")</f>
        <v>INSYP</v>
      </c>
      <c r="D514" s="3">
        <f>IFERROR(IFERROR(VLOOKUP(FY17projects[[#This Row],[UPC]],public,2,FALSE),VLOOKUP(FY17projects[[#This Row],[UPC]],data,2,FALSE)),"N/A")</f>
        <v>236</v>
      </c>
      <c r="E514" s="18">
        <f>IFERROR(IFERROR(VLOOKUP(FY17projects[[#This Row],[UPC]],public,3,FALSE),VLOOKUP(FY17projects[[#This Row],[UPC]],data,3,FALSE)),"N/A")</f>
        <v>1436469</v>
      </c>
      <c r="F514" s="27" t="str">
        <f>IF(FY17projects[[#This Row],[SYIP]]="PUBLIC",HYPERLINK(CONCATENATE("http://syip.virginiadot.org/Pages/lineitemDetails.aspx?syp_scenario_id=",D514,"&amp;line_item_id=",E514),"SYIP Details"),IF(FY17projects[[#This Row],[SYIP]]="INSYP","N/A","N/A"))</f>
        <v>N/A</v>
      </c>
      <c r="G514" s="21" t="s">
        <v>1941</v>
      </c>
      <c r="H514" s="6" t="s">
        <v>1750</v>
      </c>
      <c r="I514" s="19" t="str">
        <f t="shared" ref="I514:I577" si="16">HYPERLINK(CONCATENATE("mailto:",H514,"@VDOT.virginia.gov"),CONCATENATE(H514,"@VDOT.virginia.gov"))</f>
        <v>robert.poutier@VDOT.virginia.gov</v>
      </c>
      <c r="J514" s="21" t="s">
        <v>115</v>
      </c>
      <c r="K514" s="21" t="s">
        <v>1942</v>
      </c>
      <c r="L514" s="20" t="s">
        <v>1734</v>
      </c>
      <c r="M514" s="20" t="s">
        <v>1733</v>
      </c>
      <c r="N514" s="20" t="s">
        <v>1737</v>
      </c>
      <c r="O514" s="21" t="s">
        <v>1735</v>
      </c>
      <c r="P514" s="21" t="s">
        <v>1736</v>
      </c>
      <c r="Q514" s="20" t="s">
        <v>607</v>
      </c>
      <c r="R514" s="6" t="s">
        <v>24</v>
      </c>
      <c r="S514" s="20" t="str">
        <f t="shared" ref="S514:S577" si="17">IF(R514="E","Enhancement",IF(R514="I","Interstate",IF(R514="N","Miscellaneous",IF(R514="P","Primary",IF(R514="T","Public Transportation",IF(R514="R","Rail",IF(R514="S","Secondary",IF(R514="U","Urban"))))))))</f>
        <v>Primary</v>
      </c>
      <c r="T514" s="21" t="s">
        <v>1943</v>
      </c>
      <c r="U514" s="21" t="s">
        <v>1944</v>
      </c>
      <c r="V514" s="20">
        <v>3.36</v>
      </c>
      <c r="W514" s="6" t="s">
        <v>15</v>
      </c>
      <c r="X514" s="20"/>
      <c r="Y514" s="20"/>
      <c r="Z514" s="20"/>
      <c r="AA514" s="20"/>
      <c r="AB514" s="20"/>
      <c r="AC514" s="20"/>
      <c r="AD514" s="20"/>
      <c r="AE514" s="20"/>
      <c r="AF514" s="20"/>
      <c r="AG514" s="20"/>
      <c r="AH514" s="20"/>
      <c r="AI514" s="64"/>
    </row>
    <row r="515" spans="2:35" ht="43.5" customHeight="1" x14ac:dyDescent="0.25">
      <c r="B515" s="6">
        <v>90346</v>
      </c>
      <c r="C515" s="35" t="str">
        <f>IF(ISNA(VLOOKUP(FY17projects[[#This Row],[UPC]],public,2,FALSE)),IF(ISNA(VLOOKUP(FY17projects[[#This Row],[UPC]],data,2,FALSE)),"NOSYP","INSYP"),"PUBLIC")</f>
        <v>PUBLIC</v>
      </c>
      <c r="D515" s="3">
        <f>IFERROR(IFERROR(VLOOKUP(FY17projects[[#This Row],[UPC]],public,2,FALSE),VLOOKUP(FY17projects[[#This Row],[UPC]],data,2,FALSE)),"N/A")</f>
        <v>226</v>
      </c>
      <c r="E515" s="18">
        <f>IFERROR(IFERROR(VLOOKUP(FY17projects[[#This Row],[UPC]],public,3,FALSE),VLOOKUP(FY17projects[[#This Row],[UPC]],data,3,FALSE)),"N/A")</f>
        <v>650049</v>
      </c>
      <c r="F515" s="27" t="str">
        <f>IF(FY17projects[[#This Row],[SYIP]]="PUBLIC",HYPERLINK(CONCATENATE("http://syip.virginiadot.org/Pages/lineitemDetails.aspx?syp_scenario_id=",D515,"&amp;line_item_id=",E515),"SYIP Details"),IF(FY17projects[[#This Row],[SYIP]]="INSYP","N/A","N/A"))</f>
        <v>SYIP Details</v>
      </c>
      <c r="G515" s="21" t="s">
        <v>1945</v>
      </c>
      <c r="H515" s="6" t="s">
        <v>1750</v>
      </c>
      <c r="I515" s="19" t="str">
        <f t="shared" si="16"/>
        <v>robert.poutier@VDOT.virginia.gov</v>
      </c>
      <c r="J515" s="21" t="s">
        <v>543</v>
      </c>
      <c r="K515" s="21" t="s">
        <v>1946</v>
      </c>
      <c r="L515" s="20" t="s">
        <v>1734</v>
      </c>
      <c r="M515" s="20" t="s">
        <v>1733</v>
      </c>
      <c r="N515" s="20" t="s">
        <v>1737</v>
      </c>
      <c r="O515" s="21" t="s">
        <v>1735</v>
      </c>
      <c r="P515" s="21" t="s">
        <v>1736</v>
      </c>
      <c r="Q515" s="20" t="s">
        <v>548</v>
      </c>
      <c r="R515" s="6" t="s">
        <v>24</v>
      </c>
      <c r="S515" s="20" t="str">
        <f t="shared" si="17"/>
        <v>Primary</v>
      </c>
      <c r="T515" s="21" t="s">
        <v>1912</v>
      </c>
      <c r="U515" s="21" t="s">
        <v>1947</v>
      </c>
      <c r="V515" s="20">
        <v>0.41</v>
      </c>
      <c r="W515" s="6" t="s">
        <v>15</v>
      </c>
      <c r="X515" s="20"/>
      <c r="Y515" s="20">
        <v>0.82</v>
      </c>
      <c r="Z515" s="20"/>
      <c r="AA515" s="20"/>
      <c r="AB515" s="20"/>
      <c r="AC515" s="20" t="s">
        <v>2885</v>
      </c>
      <c r="AD515" s="20"/>
      <c r="AE515" s="20"/>
      <c r="AF515" s="20"/>
      <c r="AG515" s="20"/>
      <c r="AH515" s="20"/>
      <c r="AI515" s="64"/>
    </row>
    <row r="516" spans="2:35" ht="15" customHeight="1" x14ac:dyDescent="0.25">
      <c r="B516" s="6">
        <v>106228</v>
      </c>
      <c r="C516" s="36" t="str">
        <f>IF(ISNA(VLOOKUP(FY17projects[[#This Row],[UPC]],public,2,FALSE)),IF(ISNA(VLOOKUP(FY17projects[[#This Row],[UPC]],data,2,FALSE)),"NOSYP","INSYP"),"PUBLIC")</f>
        <v>INSYP</v>
      </c>
      <c r="D516" s="3">
        <f>IFERROR(IFERROR(VLOOKUP(FY17projects[[#This Row],[UPC]],public,2,FALSE),VLOOKUP(FY17projects[[#This Row],[UPC]],data,2,FALSE)),"N/A")</f>
        <v>226</v>
      </c>
      <c r="E516" s="18">
        <f>IFERROR(IFERROR(VLOOKUP(FY17projects[[#This Row],[UPC]],public,3,FALSE),VLOOKUP(FY17projects[[#This Row],[UPC]],data,3,FALSE)),"N/A")</f>
        <v>1323588</v>
      </c>
      <c r="F516" s="27" t="str">
        <f>IF(FY17projects[[#This Row],[SYIP]]="PUBLIC",HYPERLINK(CONCATENATE("http://syip.virginiadot.org/Pages/lineitemDetails.aspx?syp_scenario_id=",D516,"&amp;line_item_id=",E516),"SYIP Details"),IF(FY17projects[[#This Row],[SYIP]]="INSYP","N/A","N/A"))</f>
        <v>N/A</v>
      </c>
      <c r="G516" s="8" t="s">
        <v>1948</v>
      </c>
      <c r="H516" s="6" t="s">
        <v>1949</v>
      </c>
      <c r="I516" s="7" t="str">
        <f t="shared" si="16"/>
        <v>kevin.reichert@VDOT.virginia.gov</v>
      </c>
      <c r="J516" s="8" t="s">
        <v>80</v>
      </c>
      <c r="K516" s="8" t="s">
        <v>1950</v>
      </c>
      <c r="L516" s="6" t="s">
        <v>1734</v>
      </c>
      <c r="M516" s="6" t="s">
        <v>1951</v>
      </c>
      <c r="N516" s="6" t="s">
        <v>1737</v>
      </c>
      <c r="O516" s="8" t="s">
        <v>8</v>
      </c>
      <c r="P516" s="8" t="s">
        <v>1952</v>
      </c>
      <c r="Q516" s="6" t="s">
        <v>11</v>
      </c>
      <c r="R516" s="6" t="s">
        <v>12</v>
      </c>
      <c r="S516" s="6" t="str">
        <f t="shared" si="17"/>
        <v>Secondary</v>
      </c>
      <c r="T516" s="8" t="s">
        <v>1953</v>
      </c>
      <c r="U516" s="8" t="s">
        <v>1954</v>
      </c>
      <c r="V516" s="6">
        <v>1.18</v>
      </c>
      <c r="W516" s="6" t="s">
        <v>15</v>
      </c>
      <c r="X516" s="6"/>
      <c r="Y516" s="6"/>
      <c r="Z516" s="6"/>
      <c r="AA516" s="6"/>
      <c r="AB516" s="6">
        <v>1.18</v>
      </c>
      <c r="AC516" s="6"/>
      <c r="AD516" s="6"/>
      <c r="AE516" s="6"/>
      <c r="AF516" s="6"/>
      <c r="AG516" s="6"/>
      <c r="AH516" s="6"/>
      <c r="AI516" s="64"/>
    </row>
    <row r="517" spans="2:35" ht="15" customHeight="1" x14ac:dyDescent="0.25">
      <c r="B517" s="6">
        <v>106230</v>
      </c>
      <c r="C517" s="36" t="str">
        <f>IF(ISNA(VLOOKUP(FY17projects[[#This Row],[UPC]],public,2,FALSE)),IF(ISNA(VLOOKUP(FY17projects[[#This Row],[UPC]],data,2,FALSE)),"NOSYP","INSYP"),"PUBLIC")</f>
        <v>INSYP</v>
      </c>
      <c r="D517" s="3">
        <f>IFERROR(IFERROR(VLOOKUP(FY17projects[[#This Row],[UPC]],public,2,FALSE),VLOOKUP(FY17projects[[#This Row],[UPC]],data,2,FALSE)),"N/A")</f>
        <v>226</v>
      </c>
      <c r="E517" s="18">
        <f>IFERROR(IFERROR(VLOOKUP(FY17projects[[#This Row],[UPC]],public,3,FALSE),VLOOKUP(FY17projects[[#This Row],[UPC]],data,3,FALSE)),"N/A")</f>
        <v>1323586</v>
      </c>
      <c r="F517" s="27" t="str">
        <f>IF(FY17projects[[#This Row],[SYIP]]="PUBLIC",HYPERLINK(CONCATENATE("http://syip.virginiadot.org/Pages/lineitemDetails.aspx?syp_scenario_id=",D517,"&amp;line_item_id=",E517),"SYIP Details"),IF(FY17projects[[#This Row],[SYIP]]="INSYP","N/A","N/A"))</f>
        <v>N/A</v>
      </c>
      <c r="G517" s="8" t="s">
        <v>1955</v>
      </c>
      <c r="H517" s="6" t="s">
        <v>1949</v>
      </c>
      <c r="I517" s="7" t="str">
        <f t="shared" si="16"/>
        <v>kevin.reichert@VDOT.virginia.gov</v>
      </c>
      <c r="J517" s="8" t="s">
        <v>80</v>
      </c>
      <c r="K517" s="8" t="s">
        <v>1950</v>
      </c>
      <c r="L517" s="6" t="s">
        <v>1734</v>
      </c>
      <c r="M517" s="6" t="s">
        <v>1951</v>
      </c>
      <c r="N517" s="6" t="s">
        <v>1737</v>
      </c>
      <c r="O517" s="8" t="s">
        <v>8</v>
      </c>
      <c r="P517" s="8" t="s">
        <v>1952</v>
      </c>
      <c r="Q517" s="6" t="s">
        <v>11</v>
      </c>
      <c r="R517" s="6" t="s">
        <v>12</v>
      </c>
      <c r="S517" s="6" t="str">
        <f t="shared" si="17"/>
        <v>Secondary</v>
      </c>
      <c r="T517" s="8" t="s">
        <v>1956</v>
      </c>
      <c r="U517" s="8" t="s">
        <v>1957</v>
      </c>
      <c r="V517" s="6">
        <v>1.2</v>
      </c>
      <c r="W517" s="6" t="s">
        <v>15</v>
      </c>
      <c r="X517" s="6"/>
      <c r="Y517" s="6"/>
      <c r="Z517" s="6"/>
      <c r="AA517" s="6"/>
      <c r="AB517" s="6">
        <v>1.2</v>
      </c>
      <c r="AC517" s="6"/>
      <c r="AD517" s="6"/>
      <c r="AE517" s="6"/>
      <c r="AF517" s="6"/>
      <c r="AG517" s="6"/>
      <c r="AH517" s="6"/>
      <c r="AI517" s="64"/>
    </row>
    <row r="518" spans="2:35" ht="29.25" customHeight="1" x14ac:dyDescent="0.25">
      <c r="B518" s="6">
        <v>107134</v>
      </c>
      <c r="C518" s="35" t="str">
        <f>IF(ISNA(VLOOKUP(FY17projects[[#This Row],[UPC]],public,2,FALSE)),IF(ISNA(VLOOKUP(FY17projects[[#This Row],[UPC]],data,2,FALSE)),"NOSYP","INSYP"),"PUBLIC")</f>
        <v>PUBLIC</v>
      </c>
      <c r="D518" s="3">
        <f>IFERROR(IFERROR(VLOOKUP(FY17projects[[#This Row],[UPC]],public,2,FALSE),VLOOKUP(FY17projects[[#This Row],[UPC]],data,2,FALSE)),"N/A")</f>
        <v>226</v>
      </c>
      <c r="E518" s="18">
        <f>IFERROR(IFERROR(VLOOKUP(FY17projects[[#This Row],[UPC]],public,3,FALSE),VLOOKUP(FY17projects[[#This Row],[UPC]],data,3,FALSE)),"N/A")</f>
        <v>1419027</v>
      </c>
      <c r="F518" s="27" t="str">
        <f>IF(FY17projects[[#This Row],[SYIP]]="PUBLIC",HYPERLINK(CONCATENATE("http://syip.virginiadot.org/Pages/lineitemDetails.aspx?syp_scenario_id=",D518,"&amp;line_item_id=",E518),"SYIP Details"),IF(FY17projects[[#This Row],[SYIP]]="INSYP","N/A","N/A"))</f>
        <v>SYIP Details</v>
      </c>
      <c r="G518" s="21" t="s">
        <v>1958</v>
      </c>
      <c r="H518" s="6" t="s">
        <v>1949</v>
      </c>
      <c r="I518" s="19" t="str">
        <f t="shared" si="16"/>
        <v>kevin.reichert@VDOT.virginia.gov</v>
      </c>
      <c r="J518" s="21" t="s">
        <v>80</v>
      </c>
      <c r="K518" s="21" t="s">
        <v>1959</v>
      </c>
      <c r="L518" s="20" t="s">
        <v>1734</v>
      </c>
      <c r="M518" s="20" t="s">
        <v>1951</v>
      </c>
      <c r="N518" s="20" t="s">
        <v>1737</v>
      </c>
      <c r="O518" s="21" t="s">
        <v>8</v>
      </c>
      <c r="P518" s="21" t="s">
        <v>1952</v>
      </c>
      <c r="Q518" s="20" t="s">
        <v>11</v>
      </c>
      <c r="R518" s="6" t="s">
        <v>12</v>
      </c>
      <c r="S518" s="20" t="str">
        <f t="shared" si="17"/>
        <v>Secondary</v>
      </c>
      <c r="T518" s="21" t="s">
        <v>1960</v>
      </c>
      <c r="U518" s="21" t="s">
        <v>1961</v>
      </c>
      <c r="V518" s="20">
        <v>0.7</v>
      </c>
      <c r="W518" s="6" t="s">
        <v>15</v>
      </c>
      <c r="X518" s="20"/>
      <c r="Y518" s="20"/>
      <c r="Z518" s="20"/>
      <c r="AA518" s="20"/>
      <c r="AB518" s="20">
        <v>0.7</v>
      </c>
      <c r="AC518" s="20"/>
      <c r="AD518" s="20"/>
      <c r="AE518" s="20"/>
      <c r="AF518" s="20"/>
      <c r="AG518" s="20"/>
      <c r="AH518" s="20"/>
      <c r="AI518" s="64"/>
    </row>
    <row r="519" spans="2:35" ht="43.5" customHeight="1" x14ac:dyDescent="0.25">
      <c r="B519" s="6">
        <v>99006</v>
      </c>
      <c r="C519" s="35" t="str">
        <f>IF(ISNA(VLOOKUP(FY17projects[[#This Row],[UPC]],public,2,FALSE)),IF(ISNA(VLOOKUP(FY17projects[[#This Row],[UPC]],data,2,FALSE)),"NOSYP","INSYP"),"PUBLIC")</f>
        <v>PUBLIC</v>
      </c>
      <c r="D519" s="3">
        <f>IFERROR(IFERROR(VLOOKUP(FY17projects[[#This Row],[UPC]],public,2,FALSE),VLOOKUP(FY17projects[[#This Row],[UPC]],data,2,FALSE)),"N/A")</f>
        <v>233</v>
      </c>
      <c r="E519" s="18">
        <f>IFERROR(IFERROR(VLOOKUP(FY17projects[[#This Row],[UPC]],public,3,FALSE),VLOOKUP(FY17projects[[#This Row],[UPC]],data,3,FALSE)),"N/A")</f>
        <v>935746</v>
      </c>
      <c r="F519" s="27" t="str">
        <f>IF(FY17projects[[#This Row],[SYIP]]="PUBLIC",HYPERLINK(CONCATENATE("http://syip.virginiadot.org/Pages/lineitemDetails.aspx?syp_scenario_id=",D519,"&amp;line_item_id=",E519),"SYIP Details"),IF(FY17projects[[#This Row],[SYIP]]="INSYP","N/A","N/A"))</f>
        <v>SYIP Details</v>
      </c>
      <c r="G519" s="21" t="s">
        <v>1962</v>
      </c>
      <c r="H519" s="6" t="s">
        <v>1776</v>
      </c>
      <c r="I519" s="19" t="str">
        <f t="shared" si="16"/>
        <v>Ron.Hobson@VDOT.virginia.gov</v>
      </c>
      <c r="J519" s="21" t="s">
        <v>18</v>
      </c>
      <c r="K519" s="21" t="s">
        <v>1963</v>
      </c>
      <c r="L519" s="20" t="s">
        <v>1734</v>
      </c>
      <c r="M519" s="20" t="s">
        <v>1801</v>
      </c>
      <c r="N519" s="20" t="s">
        <v>1803</v>
      </c>
      <c r="O519" s="21" t="s">
        <v>8</v>
      </c>
      <c r="P519" s="21" t="s">
        <v>1802</v>
      </c>
      <c r="Q519" s="20" t="s">
        <v>421</v>
      </c>
      <c r="R519" s="6" t="s">
        <v>12</v>
      </c>
      <c r="S519" s="20" t="str">
        <f t="shared" si="17"/>
        <v>Secondary</v>
      </c>
      <c r="T519" s="21" t="s">
        <v>1964</v>
      </c>
      <c r="U519" s="21" t="s">
        <v>1965</v>
      </c>
      <c r="V519" s="20">
        <v>0.08</v>
      </c>
      <c r="W519" s="6" t="s">
        <v>15</v>
      </c>
      <c r="X519" s="20"/>
      <c r="Y519" s="20"/>
      <c r="Z519" s="20"/>
      <c r="AA519" s="20"/>
      <c r="AB519" s="20"/>
      <c r="AC519" s="20"/>
      <c r="AD519" s="20"/>
      <c r="AE519" s="20"/>
      <c r="AF519" s="20"/>
      <c r="AG519" s="20"/>
      <c r="AH519" s="20"/>
      <c r="AI519" s="64"/>
    </row>
    <row r="520" spans="2:35" ht="29.25" customHeight="1" x14ac:dyDescent="0.25">
      <c r="B520" s="6">
        <v>77053</v>
      </c>
      <c r="C520" s="35" t="str">
        <f>IF(ISNA(VLOOKUP(FY17projects[[#This Row],[UPC]],public,2,FALSE)),IF(ISNA(VLOOKUP(FY17projects[[#This Row],[UPC]],data,2,FALSE)),"NOSYP","INSYP"),"PUBLIC")</f>
        <v>PUBLIC</v>
      </c>
      <c r="D520" s="3">
        <f>IFERROR(IFERROR(VLOOKUP(FY17projects[[#This Row],[UPC]],public,2,FALSE),VLOOKUP(FY17projects[[#This Row],[UPC]],data,2,FALSE)),"N/A")</f>
        <v>226</v>
      </c>
      <c r="E520" s="18">
        <f>IFERROR(IFERROR(VLOOKUP(FY17projects[[#This Row],[UPC]],public,3,FALSE),VLOOKUP(FY17projects[[#This Row],[UPC]],data,3,FALSE)),"N/A")</f>
        <v>237559</v>
      </c>
      <c r="F520" s="27" t="str">
        <f>IF(FY17projects[[#This Row],[SYIP]]="PUBLIC",HYPERLINK(CONCATENATE("http://syip.virginiadot.org/Pages/lineitemDetails.aspx?syp_scenario_id=",D520,"&amp;line_item_id=",E520),"SYIP Details"),IF(FY17projects[[#This Row],[SYIP]]="INSYP","N/A","N/A"))</f>
        <v>SYIP Details</v>
      </c>
      <c r="G520" s="21" t="s">
        <v>1966</v>
      </c>
      <c r="H520" s="6" t="s">
        <v>1776</v>
      </c>
      <c r="I520" s="19" t="str">
        <f t="shared" si="16"/>
        <v>Ron.Hobson@VDOT.virginia.gov</v>
      </c>
      <c r="J520" s="21" t="s">
        <v>18</v>
      </c>
      <c r="K520" s="21" t="s">
        <v>1967</v>
      </c>
      <c r="L520" s="20" t="s">
        <v>1734</v>
      </c>
      <c r="M520" s="20" t="s">
        <v>1902</v>
      </c>
      <c r="N520" s="20" t="s">
        <v>1780</v>
      </c>
      <c r="O520" s="21" t="s">
        <v>8</v>
      </c>
      <c r="P520" s="21" t="s">
        <v>1903</v>
      </c>
      <c r="Q520" s="20" t="s">
        <v>32</v>
      </c>
      <c r="R520" s="6" t="s">
        <v>12</v>
      </c>
      <c r="S520" s="20" t="str">
        <f t="shared" si="17"/>
        <v>Secondary</v>
      </c>
      <c r="T520" s="21" t="s">
        <v>1904</v>
      </c>
      <c r="U520" s="21" t="s">
        <v>1968</v>
      </c>
      <c r="V520" s="20">
        <v>0.28299999999999997</v>
      </c>
      <c r="W520" s="6" t="s">
        <v>15</v>
      </c>
      <c r="X520" s="20"/>
      <c r="Y520" s="20"/>
      <c r="Z520" s="20"/>
      <c r="AA520" s="20"/>
      <c r="AB520" s="20"/>
      <c r="AC520" s="20"/>
      <c r="AD520" s="20"/>
      <c r="AE520" s="20"/>
      <c r="AF520" s="20"/>
      <c r="AG520" s="20"/>
      <c r="AH520" s="20"/>
      <c r="AI520" s="64"/>
    </row>
    <row r="521" spans="2:35" ht="72" customHeight="1" x14ac:dyDescent="0.25">
      <c r="B521" s="6">
        <v>107812</v>
      </c>
      <c r="C521" s="35" t="str">
        <f>IF(ISNA(VLOOKUP(FY17projects[[#This Row],[UPC]],public,2,FALSE)),IF(ISNA(VLOOKUP(FY17projects[[#This Row],[UPC]],data,2,FALSE)),"NOSYP","INSYP"),"PUBLIC")</f>
        <v>INSYP</v>
      </c>
      <c r="D521" s="3">
        <f>IFERROR(IFERROR(VLOOKUP(FY17projects[[#This Row],[UPC]],public,2,FALSE),VLOOKUP(FY17projects[[#This Row],[UPC]],data,2,FALSE)),"N/A")</f>
        <v>236</v>
      </c>
      <c r="E521" s="18">
        <f>IFERROR(IFERROR(VLOOKUP(FY17projects[[#This Row],[UPC]],public,3,FALSE),VLOOKUP(FY17projects[[#This Row],[UPC]],data,3,FALSE)),"N/A")</f>
        <v>1436421</v>
      </c>
      <c r="F521" s="27" t="str">
        <f>IF(FY17projects[[#This Row],[SYIP]]="PUBLIC",HYPERLINK(CONCATENATE("http://syip.virginiadot.org/Pages/lineitemDetails.aspx?syp_scenario_id=",D521,"&amp;line_item_id=",E521),"SYIP Details"),IF(FY17projects[[#This Row],[SYIP]]="INSYP","N/A","N/A"))</f>
        <v>N/A</v>
      </c>
      <c r="G521" s="21" t="s">
        <v>1969</v>
      </c>
      <c r="H521" s="6" t="s">
        <v>1776</v>
      </c>
      <c r="I521" s="19" t="str">
        <f t="shared" si="16"/>
        <v>Ron.Hobson@VDOT.virginia.gov</v>
      </c>
      <c r="J521" s="21" t="s">
        <v>80</v>
      </c>
      <c r="K521" s="21" t="s">
        <v>1970</v>
      </c>
      <c r="L521" s="20" t="s">
        <v>1734</v>
      </c>
      <c r="M521" s="20" t="s">
        <v>1839</v>
      </c>
      <c r="N521" s="20" t="s">
        <v>1803</v>
      </c>
      <c r="O521" s="21" t="s">
        <v>1852</v>
      </c>
      <c r="P521" s="21" t="s">
        <v>1841</v>
      </c>
      <c r="Q521" s="20" t="s">
        <v>32</v>
      </c>
      <c r="R521" s="6" t="s">
        <v>12</v>
      </c>
      <c r="S521" s="20" t="str">
        <f t="shared" si="17"/>
        <v>Secondary</v>
      </c>
      <c r="T521" s="21" t="s">
        <v>74</v>
      </c>
      <c r="U521" s="21" t="s">
        <v>540</v>
      </c>
      <c r="V521" s="20">
        <v>0</v>
      </c>
      <c r="W521" s="6" t="s">
        <v>15</v>
      </c>
      <c r="X521" s="20"/>
      <c r="Y521" s="20"/>
      <c r="Z521" s="20"/>
      <c r="AA521" s="20"/>
      <c r="AB521" s="20"/>
      <c r="AC521" s="20"/>
      <c r="AD521" s="20"/>
      <c r="AE521" s="20"/>
      <c r="AF521" s="20"/>
      <c r="AG521" s="20"/>
      <c r="AH521" s="20"/>
      <c r="AI521" s="64"/>
    </row>
    <row r="522" spans="2:35" ht="15" customHeight="1" x14ac:dyDescent="0.25">
      <c r="B522" s="6">
        <v>106229</v>
      </c>
      <c r="C522" s="36" t="str">
        <f>IF(ISNA(VLOOKUP(FY17projects[[#This Row],[UPC]],public,2,FALSE)),IF(ISNA(VLOOKUP(FY17projects[[#This Row],[UPC]],data,2,FALSE)),"NOSYP","INSYP"),"PUBLIC")</f>
        <v>INSYP</v>
      </c>
      <c r="D522" s="3">
        <f>IFERROR(IFERROR(VLOOKUP(FY17projects[[#This Row],[UPC]],public,2,FALSE),VLOOKUP(FY17projects[[#This Row],[UPC]],data,2,FALSE)),"N/A")</f>
        <v>226</v>
      </c>
      <c r="E522" s="18">
        <f>IFERROR(IFERROR(VLOOKUP(FY17projects[[#This Row],[UPC]],public,3,FALSE),VLOOKUP(FY17projects[[#This Row],[UPC]],data,3,FALSE)),"N/A")</f>
        <v>1323587</v>
      </c>
      <c r="F522" s="27" t="str">
        <f>IF(FY17projects[[#This Row],[SYIP]]="PUBLIC",HYPERLINK(CONCATENATE("http://syip.virginiadot.org/Pages/lineitemDetails.aspx?syp_scenario_id=",D522,"&amp;line_item_id=",E522),"SYIP Details"),IF(FY17projects[[#This Row],[SYIP]]="INSYP","N/A","N/A"))</f>
        <v>N/A</v>
      </c>
      <c r="G522" s="8" t="s">
        <v>1971</v>
      </c>
      <c r="H522" s="6" t="s">
        <v>1949</v>
      </c>
      <c r="I522" s="7" t="str">
        <f t="shared" si="16"/>
        <v>kevin.reichert@VDOT.virginia.gov</v>
      </c>
      <c r="J522" s="8" t="s">
        <v>80</v>
      </c>
      <c r="K522" s="8" t="s">
        <v>1950</v>
      </c>
      <c r="L522" s="6" t="s">
        <v>1734</v>
      </c>
      <c r="M522" s="6" t="s">
        <v>1951</v>
      </c>
      <c r="N522" s="6" t="s">
        <v>1737</v>
      </c>
      <c r="O522" s="8" t="s">
        <v>8</v>
      </c>
      <c r="P522" s="8" t="s">
        <v>1952</v>
      </c>
      <c r="Q522" s="6" t="s">
        <v>11</v>
      </c>
      <c r="R522" s="6" t="s">
        <v>12</v>
      </c>
      <c r="S522" s="6" t="str">
        <f t="shared" si="17"/>
        <v>Secondary</v>
      </c>
      <c r="T522" s="8" t="s">
        <v>1972</v>
      </c>
      <c r="U522" s="8" t="s">
        <v>1973</v>
      </c>
      <c r="V522" s="6">
        <v>2.1</v>
      </c>
      <c r="W522" s="6" t="s">
        <v>15</v>
      </c>
      <c r="X522" s="6"/>
      <c r="Y522" s="6"/>
      <c r="Z522" s="6"/>
      <c r="AA522" s="6"/>
      <c r="AB522" s="6">
        <v>2.1</v>
      </c>
      <c r="AC522" s="6"/>
      <c r="AD522" s="6"/>
      <c r="AE522" s="6"/>
      <c r="AF522" s="6"/>
      <c r="AG522" s="6"/>
      <c r="AH522" s="6"/>
      <c r="AI522" s="64"/>
    </row>
    <row r="523" spans="2:35" ht="43.5" customHeight="1" x14ac:dyDescent="0.25">
      <c r="B523" s="6">
        <v>98565</v>
      </c>
      <c r="C523" s="36" t="str">
        <f>IF(ISNA(VLOOKUP(FY17projects[[#This Row],[UPC]],public,2,FALSE)),IF(ISNA(VLOOKUP(FY17projects[[#This Row],[UPC]],data,2,FALSE)),"NOSYP","INSYP"),"PUBLIC")</f>
        <v>NOSYP</v>
      </c>
      <c r="D523" s="3" t="str">
        <f>IFERROR(IFERROR(VLOOKUP(FY17projects[[#This Row],[UPC]],public,2,FALSE),VLOOKUP(FY17projects[[#This Row],[UPC]],data,2,FALSE)),"N/A")</f>
        <v>N/A</v>
      </c>
      <c r="E523" s="18" t="str">
        <f>IFERROR(IFERROR(VLOOKUP(FY17projects[[#This Row],[UPC]],public,3,FALSE),VLOOKUP(FY17projects[[#This Row],[UPC]],data,3,FALSE)),"N/A")</f>
        <v>N/A</v>
      </c>
      <c r="F523" s="27" t="str">
        <f>IF(FY17projects[[#This Row],[SYIP]]="PUBLIC",HYPERLINK(CONCATENATE("http://syip.virginiadot.org/Pages/lineitemDetails.aspx?syp_scenario_id=",D523,"&amp;line_item_id=",E523),"SYIP Details"),IF(FY17projects[[#This Row],[SYIP]]="INSYP","N/A","N/A"))</f>
        <v>N/A</v>
      </c>
      <c r="G523" s="8" t="s">
        <v>1974</v>
      </c>
      <c r="H523" s="6" t="s">
        <v>1731</v>
      </c>
      <c r="I523" s="7" t="str">
        <f t="shared" si="16"/>
        <v>Ryan.Akins@VDOT.virginia.gov</v>
      </c>
      <c r="J523" s="8" t="s">
        <v>70</v>
      </c>
      <c r="K523" s="8" t="s">
        <v>1975</v>
      </c>
      <c r="L523" s="6" t="s">
        <v>1734</v>
      </c>
      <c r="M523" s="6" t="s">
        <v>1743</v>
      </c>
      <c r="N523" s="6" t="s">
        <v>1746</v>
      </c>
      <c r="O523" s="8" t="s">
        <v>1744</v>
      </c>
      <c r="P523" s="8" t="s">
        <v>1745</v>
      </c>
      <c r="Q523" s="6" t="s">
        <v>548</v>
      </c>
      <c r="R523" s="6" t="s">
        <v>24</v>
      </c>
      <c r="S523" s="6" t="str">
        <f t="shared" si="17"/>
        <v>Primary</v>
      </c>
      <c r="T523" s="8" t="s">
        <v>1976</v>
      </c>
      <c r="U523" s="8" t="s">
        <v>1976</v>
      </c>
      <c r="V523" s="6">
        <v>0</v>
      </c>
      <c r="W523" s="6" t="s">
        <v>15</v>
      </c>
      <c r="X523" s="6"/>
      <c r="Y523" s="6"/>
      <c r="Z523" s="6"/>
      <c r="AA523" s="6"/>
      <c r="AB523" s="6"/>
      <c r="AC523" s="6"/>
      <c r="AD523" s="6"/>
      <c r="AE523" s="6"/>
      <c r="AF523" s="6"/>
      <c r="AG523" s="6"/>
      <c r="AH523" s="6"/>
      <c r="AI523" s="64"/>
    </row>
    <row r="524" spans="2:35" ht="86.25" customHeight="1" x14ac:dyDescent="0.25">
      <c r="B524" s="6">
        <v>106234</v>
      </c>
      <c r="C524" s="35" t="str">
        <f>IF(ISNA(VLOOKUP(FY17projects[[#This Row],[UPC]],public,2,FALSE)),IF(ISNA(VLOOKUP(FY17projects[[#This Row],[UPC]],data,2,FALSE)),"NOSYP","INSYP"),"PUBLIC")</f>
        <v>INSYP</v>
      </c>
      <c r="D524" s="3">
        <f>IFERROR(IFERROR(VLOOKUP(FY17projects[[#This Row],[UPC]],public,2,FALSE),VLOOKUP(FY17projects[[#This Row],[UPC]],data,2,FALSE)),"N/A")</f>
        <v>236</v>
      </c>
      <c r="E524" s="18">
        <f>IFERROR(IFERROR(VLOOKUP(FY17projects[[#This Row],[UPC]],public,3,FALSE),VLOOKUP(FY17projects[[#This Row],[UPC]],data,3,FALSE)),"N/A")</f>
        <v>1436190</v>
      </c>
      <c r="F524" s="27" t="str">
        <f>IF(FY17projects[[#This Row],[SYIP]]="PUBLIC",HYPERLINK(CONCATENATE("http://syip.virginiadot.org/Pages/lineitemDetails.aspx?syp_scenario_id=",D524,"&amp;line_item_id=",E524),"SYIP Details"),IF(FY17projects[[#This Row],[SYIP]]="INSYP","N/A","N/A"))</f>
        <v>N/A</v>
      </c>
      <c r="G524" s="21" t="s">
        <v>1977</v>
      </c>
      <c r="H524" s="6" t="s">
        <v>1741</v>
      </c>
      <c r="I524" s="19" t="str">
        <f t="shared" si="16"/>
        <v>Brian.Ramsey@VDOT.virginia.gov</v>
      </c>
      <c r="J524" s="21" t="s">
        <v>115</v>
      </c>
      <c r="K524" s="21" t="s">
        <v>1978</v>
      </c>
      <c r="L524" s="20" t="s">
        <v>1734</v>
      </c>
      <c r="M524" s="20" t="s">
        <v>1786</v>
      </c>
      <c r="N524" s="20" t="s">
        <v>1746</v>
      </c>
      <c r="O524" s="21" t="s">
        <v>1929</v>
      </c>
      <c r="P524" s="21" t="s">
        <v>1745</v>
      </c>
      <c r="Q524" s="20" t="s">
        <v>162</v>
      </c>
      <c r="R524" s="6" t="s">
        <v>83</v>
      </c>
      <c r="S524" s="20" t="str">
        <f t="shared" si="17"/>
        <v>Interstate</v>
      </c>
      <c r="T524" s="21"/>
      <c r="U524" s="21" t="s">
        <v>1979</v>
      </c>
      <c r="V524" s="20">
        <v>11.43</v>
      </c>
      <c r="W524" s="6" t="s">
        <v>15</v>
      </c>
      <c r="X524" s="20"/>
      <c r="Y524" s="20"/>
      <c r="Z524" s="20"/>
      <c r="AA524" s="20"/>
      <c r="AB524" s="20"/>
      <c r="AC524" s="20"/>
      <c r="AD524" s="20"/>
      <c r="AE524" s="20"/>
      <c r="AF524" s="20"/>
      <c r="AG524" s="20"/>
      <c r="AH524" s="20"/>
      <c r="AI524" s="64"/>
    </row>
    <row r="525" spans="2:35" ht="29.25" customHeight="1" x14ac:dyDescent="0.25">
      <c r="B525" s="6">
        <v>101243</v>
      </c>
      <c r="C525" s="35" t="str">
        <f>IF(ISNA(VLOOKUP(FY17projects[[#This Row],[UPC]],public,2,FALSE)),IF(ISNA(VLOOKUP(FY17projects[[#This Row],[UPC]],data,2,FALSE)),"NOSYP","INSYP"),"PUBLIC")</f>
        <v>PUBLIC</v>
      </c>
      <c r="D525" s="3">
        <f>IFERROR(IFERROR(VLOOKUP(FY17projects[[#This Row],[UPC]],public,2,FALSE),VLOOKUP(FY17projects[[#This Row],[UPC]],data,2,FALSE)),"N/A")</f>
        <v>233</v>
      </c>
      <c r="E525" s="18">
        <f>IFERROR(IFERROR(VLOOKUP(FY17projects[[#This Row],[UPC]],public,3,FALSE),VLOOKUP(FY17projects[[#This Row],[UPC]],data,3,FALSE)),"N/A")</f>
        <v>1059642</v>
      </c>
      <c r="F525" s="27" t="str">
        <f>IF(FY17projects[[#This Row],[SYIP]]="PUBLIC",HYPERLINK(CONCATENATE("http://syip.virginiadot.org/Pages/lineitemDetails.aspx?syp_scenario_id=",D525,"&amp;line_item_id=",E525),"SYIP Details"),IF(FY17projects[[#This Row],[SYIP]]="INSYP","N/A","N/A"))</f>
        <v>SYIP Details</v>
      </c>
      <c r="G525" s="21" t="s">
        <v>1980</v>
      </c>
      <c r="H525" s="6" t="s">
        <v>1750</v>
      </c>
      <c r="I525" s="19" t="str">
        <f t="shared" si="16"/>
        <v>robert.poutier@VDOT.virginia.gov</v>
      </c>
      <c r="J525" s="21" t="s">
        <v>18</v>
      </c>
      <c r="K525" s="21" t="s">
        <v>1981</v>
      </c>
      <c r="L525" s="20" t="s">
        <v>1734</v>
      </c>
      <c r="M525" s="20" t="s">
        <v>1733</v>
      </c>
      <c r="N525" s="20" t="s">
        <v>1737</v>
      </c>
      <c r="O525" s="21" t="s">
        <v>1735</v>
      </c>
      <c r="P525" s="21" t="s">
        <v>1736</v>
      </c>
      <c r="Q525" s="20" t="s">
        <v>312</v>
      </c>
      <c r="R525" s="6" t="s">
        <v>12</v>
      </c>
      <c r="S525" s="20" t="str">
        <f t="shared" si="17"/>
        <v>Secondary</v>
      </c>
      <c r="T525" s="21" t="s">
        <v>1982</v>
      </c>
      <c r="U525" s="21" t="s">
        <v>1983</v>
      </c>
      <c r="V525" s="20">
        <v>0.23200000000000001</v>
      </c>
      <c r="W525" s="6" t="s">
        <v>15</v>
      </c>
      <c r="X525" s="20"/>
      <c r="Y525" s="20"/>
      <c r="Z525" s="20"/>
      <c r="AA525" s="20">
        <v>0.23200000000000001</v>
      </c>
      <c r="AB525" s="20"/>
      <c r="AC525" s="20"/>
      <c r="AD525" s="20"/>
      <c r="AE525" s="20"/>
      <c r="AF525" s="20"/>
      <c r="AG525" s="20"/>
      <c r="AH525" s="20"/>
      <c r="AI525" s="64"/>
    </row>
    <row r="526" spans="2:35" ht="86.25" customHeight="1" x14ac:dyDescent="0.25">
      <c r="B526" s="6">
        <v>86280</v>
      </c>
      <c r="C526" s="35" t="str">
        <f>IF(ISNA(VLOOKUP(FY17projects[[#This Row],[UPC]],public,2,FALSE)),IF(ISNA(VLOOKUP(FY17projects[[#This Row],[UPC]],data,2,FALSE)),"NOSYP","INSYP"),"PUBLIC")</f>
        <v>PUBLIC</v>
      </c>
      <c r="D526" s="3">
        <f>IFERROR(IFERROR(VLOOKUP(FY17projects[[#This Row],[UPC]],public,2,FALSE),VLOOKUP(FY17projects[[#This Row],[UPC]],data,2,FALSE)),"N/A")</f>
        <v>226</v>
      </c>
      <c r="E526" s="18">
        <f>IFERROR(IFERROR(VLOOKUP(FY17projects[[#This Row],[UPC]],public,3,FALSE),VLOOKUP(FY17projects[[#This Row],[UPC]],data,3,FALSE)),"N/A")</f>
        <v>563547</v>
      </c>
      <c r="F526" s="27" t="str">
        <f>IF(FY17projects[[#This Row],[SYIP]]="PUBLIC",HYPERLINK(CONCATENATE("http://syip.virginiadot.org/Pages/lineitemDetails.aspx?syp_scenario_id=",D526,"&amp;line_item_id=",E526),"SYIP Details"),IF(FY17projects[[#This Row],[SYIP]]="INSYP","N/A","N/A"))</f>
        <v>SYIP Details</v>
      </c>
      <c r="G526" s="21" t="s">
        <v>1984</v>
      </c>
      <c r="H526" s="6" t="s">
        <v>1985</v>
      </c>
      <c r="I526" s="19" t="str">
        <f t="shared" si="16"/>
        <v>Harold.Dyson@VDOT.virginia.gov</v>
      </c>
      <c r="J526" s="21" t="s">
        <v>85</v>
      </c>
      <c r="K526" s="21" t="s">
        <v>1986</v>
      </c>
      <c r="L526" s="20" t="s">
        <v>1734</v>
      </c>
      <c r="M526" s="20" t="s">
        <v>1743</v>
      </c>
      <c r="N526" s="20" t="s">
        <v>1746</v>
      </c>
      <c r="O526" s="21" t="s">
        <v>1744</v>
      </c>
      <c r="P526" s="21" t="s">
        <v>1745</v>
      </c>
      <c r="Q526" s="20" t="s">
        <v>312</v>
      </c>
      <c r="R526" s="6" t="s">
        <v>24</v>
      </c>
      <c r="S526" s="20" t="str">
        <f t="shared" si="17"/>
        <v>Primary</v>
      </c>
      <c r="T526" s="21" t="s">
        <v>1987</v>
      </c>
      <c r="U526" s="21" t="s">
        <v>1988</v>
      </c>
      <c r="V526" s="20">
        <v>8.0850000000000009</v>
      </c>
      <c r="W526" s="6" t="s">
        <v>15</v>
      </c>
      <c r="X526" s="20">
        <v>8.0850000000000009</v>
      </c>
      <c r="Y526" s="20"/>
      <c r="Z526" s="20"/>
      <c r="AA526" s="20"/>
      <c r="AB526" s="20"/>
      <c r="AC526" s="20"/>
      <c r="AD526" s="20"/>
      <c r="AE526" s="20"/>
      <c r="AF526" s="20"/>
      <c r="AG526" s="20"/>
      <c r="AH526" s="20"/>
      <c r="AI526" s="64"/>
    </row>
    <row r="527" spans="2:35" ht="72" customHeight="1" x14ac:dyDescent="0.25">
      <c r="B527" s="6">
        <v>107811</v>
      </c>
      <c r="C527" s="35" t="str">
        <f>IF(ISNA(VLOOKUP(FY17projects[[#This Row],[UPC]],public,2,FALSE)),IF(ISNA(VLOOKUP(FY17projects[[#This Row],[UPC]],data,2,FALSE)),"NOSYP","INSYP"),"PUBLIC")</f>
        <v>INSYP</v>
      </c>
      <c r="D527" s="3">
        <f>IFERROR(IFERROR(VLOOKUP(FY17projects[[#This Row],[UPC]],public,2,FALSE),VLOOKUP(FY17projects[[#This Row],[UPC]],data,2,FALSE)),"N/A")</f>
        <v>236</v>
      </c>
      <c r="E527" s="18">
        <f>IFERROR(IFERROR(VLOOKUP(FY17projects[[#This Row],[UPC]],public,3,FALSE),VLOOKUP(FY17projects[[#This Row],[UPC]],data,3,FALSE)),"N/A")</f>
        <v>1436420</v>
      </c>
      <c r="F527" s="27" t="str">
        <f>IF(FY17projects[[#This Row],[SYIP]]="PUBLIC",HYPERLINK(CONCATENATE("http://syip.virginiadot.org/Pages/lineitemDetails.aspx?syp_scenario_id=",D527,"&amp;line_item_id=",E527),"SYIP Details"),IF(FY17projects[[#This Row],[SYIP]]="INSYP","N/A","N/A"))</f>
        <v>N/A</v>
      </c>
      <c r="G527" s="21" t="s">
        <v>1989</v>
      </c>
      <c r="H527" s="6" t="s">
        <v>1750</v>
      </c>
      <c r="I527" s="19" t="str">
        <f t="shared" si="16"/>
        <v>robert.poutier@VDOT.virginia.gov</v>
      </c>
      <c r="J527" s="21" t="s">
        <v>80</v>
      </c>
      <c r="K527" s="21" t="s">
        <v>1990</v>
      </c>
      <c r="L527" s="20" t="s">
        <v>1734</v>
      </c>
      <c r="M527" s="20" t="s">
        <v>1733</v>
      </c>
      <c r="N527" s="20" t="s">
        <v>1737</v>
      </c>
      <c r="O527" s="21" t="s">
        <v>1735</v>
      </c>
      <c r="P527" s="21" t="s">
        <v>1736</v>
      </c>
      <c r="Q527" s="20" t="s">
        <v>32</v>
      </c>
      <c r="R527" s="6" t="s">
        <v>12</v>
      </c>
      <c r="S527" s="20" t="str">
        <f t="shared" si="17"/>
        <v>Secondary</v>
      </c>
      <c r="T527" s="21"/>
      <c r="U527" s="21" t="s">
        <v>540</v>
      </c>
      <c r="V527" s="20">
        <v>0</v>
      </c>
      <c r="W527" s="6" t="s">
        <v>15</v>
      </c>
      <c r="X527" s="20"/>
      <c r="Y527" s="20"/>
      <c r="Z527" s="20"/>
      <c r="AA527" s="20"/>
      <c r="AB527" s="20"/>
      <c r="AC527" s="20"/>
      <c r="AD527" s="20"/>
      <c r="AE527" s="20"/>
      <c r="AF527" s="20"/>
      <c r="AG527" s="20"/>
      <c r="AH527" s="20"/>
      <c r="AI527" s="64"/>
    </row>
    <row r="528" spans="2:35" ht="43.5" customHeight="1" x14ac:dyDescent="0.25">
      <c r="B528" s="6">
        <v>105677</v>
      </c>
      <c r="C528" s="35" t="str">
        <f>IF(ISNA(VLOOKUP(FY17projects[[#This Row],[UPC]],public,2,FALSE)),IF(ISNA(VLOOKUP(FY17projects[[#This Row],[UPC]],data,2,FALSE)),"NOSYP","INSYP"),"PUBLIC")</f>
        <v>PUBLIC</v>
      </c>
      <c r="D528" s="3">
        <f>IFERROR(IFERROR(VLOOKUP(FY17projects[[#This Row],[UPC]],public,2,FALSE),VLOOKUP(FY17projects[[#This Row],[UPC]],data,2,FALSE)),"N/A")</f>
        <v>226</v>
      </c>
      <c r="E528" s="18">
        <f>IFERROR(IFERROR(VLOOKUP(FY17projects[[#This Row],[UPC]],public,3,FALSE),VLOOKUP(FY17projects[[#This Row],[UPC]],data,3,FALSE)),"N/A")</f>
        <v>1335074</v>
      </c>
      <c r="F528" s="27" t="str">
        <f>IF(FY17projects[[#This Row],[SYIP]]="PUBLIC",HYPERLINK(CONCATENATE("http://syip.virginiadot.org/Pages/lineitemDetails.aspx?syp_scenario_id=",D528,"&amp;line_item_id=",E528),"SYIP Details"),IF(FY17projects[[#This Row],[SYIP]]="INSYP","N/A","N/A"))</f>
        <v>SYIP Details</v>
      </c>
      <c r="G528" s="21" t="s">
        <v>1792</v>
      </c>
      <c r="H528" s="6" t="s">
        <v>1731</v>
      </c>
      <c r="I528" s="19" t="str">
        <f t="shared" si="16"/>
        <v>Ryan.Akins@VDOT.virginia.gov</v>
      </c>
      <c r="J528" s="21" t="s">
        <v>36</v>
      </c>
      <c r="K528" s="21" t="s">
        <v>1991</v>
      </c>
      <c r="L528" s="20" t="s">
        <v>1734</v>
      </c>
      <c r="M528" s="20" t="s">
        <v>1992</v>
      </c>
      <c r="N528" s="20" t="s">
        <v>1746</v>
      </c>
      <c r="O528" s="21" t="s">
        <v>1993</v>
      </c>
      <c r="P528" s="21" t="s">
        <v>1994</v>
      </c>
      <c r="Q528" s="20" t="s">
        <v>272</v>
      </c>
      <c r="R528" s="6" t="s">
        <v>155</v>
      </c>
      <c r="S528" s="20" t="str">
        <f t="shared" si="17"/>
        <v>Urban</v>
      </c>
      <c r="T528" s="21" t="s">
        <v>1995</v>
      </c>
      <c r="U528" s="21" t="s">
        <v>1996</v>
      </c>
      <c r="V528" s="20">
        <v>0.32</v>
      </c>
      <c r="W528" s="6" t="s">
        <v>15</v>
      </c>
      <c r="X528" s="20"/>
      <c r="Y528" s="20"/>
      <c r="Z528" s="20"/>
      <c r="AA528" s="20"/>
      <c r="AB528" s="20"/>
      <c r="AC528" s="20"/>
      <c r="AD528" s="20"/>
      <c r="AE528" s="20"/>
      <c r="AF528" s="20"/>
      <c r="AG528" s="20"/>
      <c r="AH528" s="20"/>
      <c r="AI528" s="64"/>
    </row>
    <row r="529" spans="2:35" ht="43.5" customHeight="1" x14ac:dyDescent="0.25">
      <c r="B529" s="6">
        <v>90930</v>
      </c>
      <c r="C529" s="35" t="str">
        <f>IF(ISNA(VLOOKUP(FY17projects[[#This Row],[UPC]],public,2,FALSE)),IF(ISNA(VLOOKUP(FY17projects[[#This Row],[UPC]],data,2,FALSE)),"NOSYP","INSYP"),"PUBLIC")</f>
        <v>PUBLIC</v>
      </c>
      <c r="D529" s="3">
        <f>IFERROR(IFERROR(VLOOKUP(FY17projects[[#This Row],[UPC]],public,2,FALSE),VLOOKUP(FY17projects[[#This Row],[UPC]],data,2,FALSE)),"N/A")</f>
        <v>182</v>
      </c>
      <c r="E529" s="18">
        <f>IFERROR(IFERROR(VLOOKUP(FY17projects[[#This Row],[UPC]],public,3,FALSE),VLOOKUP(FY17projects[[#This Row],[UPC]],data,3,FALSE)),"N/A")</f>
        <v>642023</v>
      </c>
      <c r="F529" s="27" t="str">
        <f>IF(FY17projects[[#This Row],[SYIP]]="PUBLIC",HYPERLINK(CONCATENATE("http://syip.virginiadot.org/Pages/lineitemDetails.aspx?syp_scenario_id=",D529,"&amp;line_item_id=",E529),"SYIP Details"),IF(FY17projects[[#This Row],[SYIP]]="INSYP","N/A","N/A"))</f>
        <v>SYIP Details</v>
      </c>
      <c r="G529" s="21" t="s">
        <v>1997</v>
      </c>
      <c r="H529" s="6" t="s">
        <v>1741</v>
      </c>
      <c r="I529" s="19" t="str">
        <f t="shared" si="16"/>
        <v>Brian.Ramsey@VDOT.virginia.gov</v>
      </c>
      <c r="J529" s="21" t="s">
        <v>36</v>
      </c>
      <c r="K529" s="21" t="s">
        <v>1998</v>
      </c>
      <c r="L529" s="20" t="s">
        <v>1734</v>
      </c>
      <c r="M529" s="20" t="s">
        <v>1770</v>
      </c>
      <c r="N529" s="20" t="s">
        <v>1746</v>
      </c>
      <c r="O529" s="21" t="s">
        <v>1771</v>
      </c>
      <c r="P529" s="21" t="s">
        <v>1772</v>
      </c>
      <c r="Q529" s="20" t="s">
        <v>32</v>
      </c>
      <c r="R529" s="6" t="s">
        <v>12</v>
      </c>
      <c r="S529" s="20" t="str">
        <f t="shared" si="17"/>
        <v>Secondary</v>
      </c>
      <c r="T529" s="21" t="s">
        <v>1999</v>
      </c>
      <c r="U529" s="21" t="s">
        <v>2000</v>
      </c>
      <c r="V529" s="20">
        <v>0.18</v>
      </c>
      <c r="W529" s="6" t="s">
        <v>15</v>
      </c>
      <c r="X529" s="20"/>
      <c r="Y529" s="20"/>
      <c r="Z529" s="20"/>
      <c r="AA529" s="20"/>
      <c r="AB529" s="20"/>
      <c r="AC529" s="20"/>
      <c r="AD529" s="20"/>
      <c r="AE529" s="20"/>
      <c r="AF529" s="20"/>
      <c r="AG529" s="20"/>
      <c r="AH529" s="20"/>
      <c r="AI529" s="64"/>
    </row>
    <row r="530" spans="2:35" ht="57.75" customHeight="1" x14ac:dyDescent="0.25">
      <c r="B530" s="6">
        <v>107396</v>
      </c>
      <c r="C530" s="35" t="str">
        <f>IF(ISNA(VLOOKUP(FY17projects[[#This Row],[UPC]],public,2,FALSE)),IF(ISNA(VLOOKUP(FY17projects[[#This Row],[UPC]],data,2,FALSE)),"NOSYP","INSYP"),"PUBLIC")</f>
        <v>INSYP</v>
      </c>
      <c r="D530" s="3">
        <f>IFERROR(IFERROR(VLOOKUP(FY17projects[[#This Row],[UPC]],public,2,FALSE),VLOOKUP(FY17projects[[#This Row],[UPC]],data,2,FALSE)),"N/A")</f>
        <v>236</v>
      </c>
      <c r="E530" s="18">
        <f>IFERROR(IFERROR(VLOOKUP(FY17projects[[#This Row],[UPC]],public,3,FALSE),VLOOKUP(FY17projects[[#This Row],[UPC]],data,3,FALSE)),"N/A")</f>
        <v>1436350</v>
      </c>
      <c r="F530" s="27" t="str">
        <f>IF(FY17projects[[#This Row],[SYIP]]="PUBLIC",HYPERLINK(CONCATENATE("http://syip.virginiadot.org/Pages/lineitemDetails.aspx?syp_scenario_id=",D530,"&amp;line_item_id=",E530),"SYIP Details"),IF(FY17projects[[#This Row],[SYIP]]="INSYP","N/A","N/A"))</f>
        <v>N/A</v>
      </c>
      <c r="G530" s="21" t="s">
        <v>2001</v>
      </c>
      <c r="H530" s="6" t="s">
        <v>1750</v>
      </c>
      <c r="I530" s="19" t="str">
        <f t="shared" si="16"/>
        <v>robert.poutier@VDOT.virginia.gov</v>
      </c>
      <c r="J530" s="21" t="s">
        <v>115</v>
      </c>
      <c r="K530" s="21" t="s">
        <v>2002</v>
      </c>
      <c r="L530" s="20" t="s">
        <v>1734</v>
      </c>
      <c r="M530" s="20" t="s">
        <v>1733</v>
      </c>
      <c r="N530" s="20" t="s">
        <v>1737</v>
      </c>
      <c r="O530" s="21" t="s">
        <v>1735</v>
      </c>
      <c r="P530" s="21" t="s">
        <v>1736</v>
      </c>
      <c r="Q530" s="20" t="s">
        <v>607</v>
      </c>
      <c r="R530" s="6" t="s">
        <v>24</v>
      </c>
      <c r="S530" s="20" t="str">
        <f t="shared" si="17"/>
        <v>Primary</v>
      </c>
      <c r="T530" s="21" t="s">
        <v>2003</v>
      </c>
      <c r="U530" s="21" t="s">
        <v>2004</v>
      </c>
      <c r="V530" s="20">
        <v>9.56</v>
      </c>
      <c r="W530" s="6" t="s">
        <v>15</v>
      </c>
      <c r="X530" s="20"/>
      <c r="Y530" s="20"/>
      <c r="Z530" s="20"/>
      <c r="AA530" s="20"/>
      <c r="AB530" s="20"/>
      <c r="AC530" s="20"/>
      <c r="AD530" s="20"/>
      <c r="AE530" s="20"/>
      <c r="AF530" s="20"/>
      <c r="AG530" s="20"/>
      <c r="AH530" s="20"/>
      <c r="AI530" s="64"/>
    </row>
    <row r="531" spans="2:35" ht="86.25" customHeight="1" x14ac:dyDescent="0.25">
      <c r="B531" s="6">
        <v>103771</v>
      </c>
      <c r="C531" s="36" t="str">
        <f>IF(ISNA(VLOOKUP(FY17projects[[#This Row],[UPC]],public,2,FALSE)),IF(ISNA(VLOOKUP(FY17projects[[#This Row],[UPC]],data,2,FALSE)),"NOSYP","INSYP"),"PUBLIC")</f>
        <v>INSYP</v>
      </c>
      <c r="D531" s="3">
        <f>IFERROR(IFERROR(VLOOKUP(FY17projects[[#This Row],[UPC]],public,2,FALSE),VLOOKUP(FY17projects[[#This Row],[UPC]],data,2,FALSE)),"N/A")</f>
        <v>202</v>
      </c>
      <c r="E531" s="18">
        <f>IFERROR(IFERROR(VLOOKUP(FY17projects[[#This Row],[UPC]],public,3,FALSE),VLOOKUP(FY17projects[[#This Row],[UPC]],data,3,FALSE)),"N/A")</f>
        <v>1272879</v>
      </c>
      <c r="F531" s="27" t="str">
        <f>IF(FY17projects[[#This Row],[SYIP]]="PUBLIC",HYPERLINK(CONCATENATE("http://syip.virginiadot.org/Pages/lineitemDetails.aspx?syp_scenario_id=",D531,"&amp;line_item_id=",E531),"SYIP Details"),IF(FY17projects[[#This Row],[SYIP]]="INSYP","N/A","N/A"))</f>
        <v>N/A</v>
      </c>
      <c r="G531" s="8" t="s">
        <v>2005</v>
      </c>
      <c r="H531" s="6" t="s">
        <v>1783</v>
      </c>
      <c r="I531" s="7" t="str">
        <f t="shared" si="16"/>
        <v>Matthew.Houck@VDOT.virginia.gov</v>
      </c>
      <c r="J531" s="8" t="s">
        <v>115</v>
      </c>
      <c r="K531" s="8" t="s">
        <v>2006</v>
      </c>
      <c r="L531" s="6" t="s">
        <v>1734</v>
      </c>
      <c r="M531" s="6" t="s">
        <v>1786</v>
      </c>
      <c r="N531" s="6" t="s">
        <v>1737</v>
      </c>
      <c r="O531" s="8" t="s">
        <v>1876</v>
      </c>
      <c r="P531" s="8" t="s">
        <v>1787</v>
      </c>
      <c r="Q531" s="6" t="s">
        <v>162</v>
      </c>
      <c r="R531" s="6" t="s">
        <v>52</v>
      </c>
      <c r="S531" s="6" t="str">
        <f t="shared" si="17"/>
        <v>Miscellaneous</v>
      </c>
      <c r="T531" s="8"/>
      <c r="U531" s="8" t="s">
        <v>187</v>
      </c>
      <c r="V531" s="6"/>
      <c r="W531" s="6"/>
      <c r="X531" s="6"/>
      <c r="Y531" s="6"/>
      <c r="Z531" s="6"/>
      <c r="AA531" s="6"/>
      <c r="AB531" s="6"/>
      <c r="AC531" s="6"/>
      <c r="AD531" s="6"/>
      <c r="AE531" s="6"/>
      <c r="AF531" s="6"/>
      <c r="AG531" s="6"/>
      <c r="AH531" s="6"/>
      <c r="AI531" s="64"/>
    </row>
    <row r="532" spans="2:35" ht="86.25" customHeight="1" x14ac:dyDescent="0.25">
      <c r="B532" s="6">
        <v>100977</v>
      </c>
      <c r="C532" s="35" t="str">
        <f>IF(ISNA(VLOOKUP(FY17projects[[#This Row],[UPC]],public,2,FALSE)),IF(ISNA(VLOOKUP(FY17projects[[#This Row],[UPC]],data,2,FALSE)),"NOSYP","INSYP"),"PUBLIC")</f>
        <v>PUBLIC</v>
      </c>
      <c r="D532" s="3">
        <f>IFERROR(IFERROR(VLOOKUP(FY17projects[[#This Row],[UPC]],public,2,FALSE),VLOOKUP(FY17projects[[#This Row],[UPC]],data,2,FALSE)),"N/A")</f>
        <v>233</v>
      </c>
      <c r="E532" s="18">
        <f>IFERROR(IFERROR(VLOOKUP(FY17projects[[#This Row],[UPC]],public,3,FALSE),VLOOKUP(FY17projects[[#This Row],[UPC]],data,3,FALSE)),"N/A")</f>
        <v>650563</v>
      </c>
      <c r="F532" s="27" t="str">
        <f>IF(FY17projects[[#This Row],[SYIP]]="PUBLIC",HYPERLINK(CONCATENATE("http://syip.virginiadot.org/Pages/lineitemDetails.aspx?syp_scenario_id=",D532,"&amp;line_item_id=",E532),"SYIP Details"),IF(FY17projects[[#This Row],[SYIP]]="INSYP","N/A","N/A"))</f>
        <v>SYIP Details</v>
      </c>
      <c r="G532" s="21" t="s">
        <v>2007</v>
      </c>
      <c r="H532" s="6" t="s">
        <v>1776</v>
      </c>
      <c r="I532" s="19" t="str">
        <f t="shared" si="16"/>
        <v>Ron.Hobson@VDOT.virginia.gov</v>
      </c>
      <c r="J532" s="21" t="s">
        <v>556</v>
      </c>
      <c r="K532" s="21" t="s">
        <v>2008</v>
      </c>
      <c r="L532" s="20" t="s">
        <v>1734</v>
      </c>
      <c r="M532" s="20" t="s">
        <v>1778</v>
      </c>
      <c r="N532" s="20" t="s">
        <v>1780</v>
      </c>
      <c r="O532" s="21" t="s">
        <v>8</v>
      </c>
      <c r="P532" s="21" t="s">
        <v>1779</v>
      </c>
      <c r="Q532" s="20" t="s">
        <v>11</v>
      </c>
      <c r="R532" s="6" t="s">
        <v>12</v>
      </c>
      <c r="S532" s="20" t="str">
        <f t="shared" si="17"/>
        <v>Secondary</v>
      </c>
      <c r="T532" s="21" t="s">
        <v>2009</v>
      </c>
      <c r="U532" s="21" t="s">
        <v>2010</v>
      </c>
      <c r="V532" s="20">
        <v>3.5999999999999997E-2</v>
      </c>
      <c r="W532" s="6" t="s">
        <v>15</v>
      </c>
      <c r="X532" s="20"/>
      <c r="Y532" s="20"/>
      <c r="Z532" s="20"/>
      <c r="AA532" s="20"/>
      <c r="AB532" s="20"/>
      <c r="AC532" s="20"/>
      <c r="AD532" s="20"/>
      <c r="AE532" s="20"/>
      <c r="AF532" s="20"/>
      <c r="AG532" s="20"/>
      <c r="AH532" s="20"/>
      <c r="AI532" s="64"/>
    </row>
    <row r="533" spans="2:35" ht="57.75" customHeight="1" x14ac:dyDescent="0.25">
      <c r="B533" s="6">
        <v>97027</v>
      </c>
      <c r="C533" s="36" t="str">
        <f>IF(ISNA(VLOOKUP(FY17projects[[#This Row],[UPC]],public,2,FALSE)),IF(ISNA(VLOOKUP(FY17projects[[#This Row],[UPC]],data,2,FALSE)),"NOSYP","INSYP"),"PUBLIC")</f>
        <v>NOSYP</v>
      </c>
      <c r="D533" s="3" t="str">
        <f>IFERROR(IFERROR(VLOOKUP(FY17projects[[#This Row],[UPC]],public,2,FALSE),VLOOKUP(FY17projects[[#This Row],[UPC]],data,2,FALSE)),"N/A")</f>
        <v>N/A</v>
      </c>
      <c r="E533" s="18" t="str">
        <f>IFERROR(IFERROR(VLOOKUP(FY17projects[[#This Row],[UPC]],public,3,FALSE),VLOOKUP(FY17projects[[#This Row],[UPC]],data,3,FALSE)),"N/A")</f>
        <v>N/A</v>
      </c>
      <c r="F533" s="27" t="str">
        <f>IF(FY17projects[[#This Row],[SYIP]]="PUBLIC",HYPERLINK(CONCATENATE("http://syip.virginiadot.org/Pages/lineitemDetails.aspx?syp_scenario_id=",D533,"&amp;line_item_id=",E533),"SYIP Details"),IF(FY17projects[[#This Row],[SYIP]]="INSYP","N/A","N/A"))</f>
        <v>N/A</v>
      </c>
      <c r="G533" s="8" t="s">
        <v>2011</v>
      </c>
      <c r="H533" s="6" t="s">
        <v>1731</v>
      </c>
      <c r="I533" s="7" t="str">
        <f t="shared" si="16"/>
        <v>Ryan.Akins@VDOT.virginia.gov</v>
      </c>
      <c r="J533" s="8" t="s">
        <v>70</v>
      </c>
      <c r="K533" s="8" t="s">
        <v>2012</v>
      </c>
      <c r="L533" s="6" t="s">
        <v>1734</v>
      </c>
      <c r="M533" s="6" t="s">
        <v>1734</v>
      </c>
      <c r="N533" s="6" t="s">
        <v>1746</v>
      </c>
      <c r="O533" s="8" t="s">
        <v>1865</v>
      </c>
      <c r="P533" s="8" t="s">
        <v>1866</v>
      </c>
      <c r="Q533" s="6" t="s">
        <v>312</v>
      </c>
      <c r="R533" s="6" t="s">
        <v>155</v>
      </c>
      <c r="S533" s="6" t="str">
        <f t="shared" si="17"/>
        <v>Urban</v>
      </c>
      <c r="T533" s="8" t="s">
        <v>2013</v>
      </c>
      <c r="U533" s="8" t="s">
        <v>2014</v>
      </c>
      <c r="V533" s="6">
        <v>0</v>
      </c>
      <c r="W533" s="6" t="s">
        <v>15</v>
      </c>
      <c r="X533" s="6"/>
      <c r="Y533" s="6">
        <v>0.01</v>
      </c>
      <c r="Z533" s="6"/>
      <c r="AA533" s="6"/>
      <c r="AB533" s="6"/>
      <c r="AC533" s="6"/>
      <c r="AD533" s="6"/>
      <c r="AE533" s="6"/>
      <c r="AF533" s="6"/>
      <c r="AG533" s="6"/>
      <c r="AH533" s="6"/>
      <c r="AI533" s="64"/>
    </row>
    <row r="534" spans="2:35" ht="29.25" customHeight="1" x14ac:dyDescent="0.25">
      <c r="B534" s="6">
        <v>107133</v>
      </c>
      <c r="C534" s="35" t="str">
        <f>IF(ISNA(VLOOKUP(FY17projects[[#This Row],[UPC]],public,2,FALSE)),IF(ISNA(VLOOKUP(FY17projects[[#This Row],[UPC]],data,2,FALSE)),"NOSYP","INSYP"),"PUBLIC")</f>
        <v>PUBLIC</v>
      </c>
      <c r="D534" s="3">
        <f>IFERROR(IFERROR(VLOOKUP(FY17projects[[#This Row],[UPC]],public,2,FALSE),VLOOKUP(FY17projects[[#This Row],[UPC]],data,2,FALSE)),"N/A")</f>
        <v>226</v>
      </c>
      <c r="E534" s="18">
        <f>IFERROR(IFERROR(VLOOKUP(FY17projects[[#This Row],[UPC]],public,3,FALSE),VLOOKUP(FY17projects[[#This Row],[UPC]],data,3,FALSE)),"N/A")</f>
        <v>1419026</v>
      </c>
      <c r="F534" s="27" t="str">
        <f>IF(FY17projects[[#This Row],[SYIP]]="PUBLIC",HYPERLINK(CONCATENATE("http://syip.virginiadot.org/Pages/lineitemDetails.aspx?syp_scenario_id=",D534,"&amp;line_item_id=",E534),"SYIP Details"),IF(FY17projects[[#This Row],[SYIP]]="INSYP","N/A","N/A"))</f>
        <v>SYIP Details</v>
      </c>
      <c r="G534" s="21" t="s">
        <v>2015</v>
      </c>
      <c r="H534" s="6" t="s">
        <v>1949</v>
      </c>
      <c r="I534" s="19" t="str">
        <f t="shared" si="16"/>
        <v>kevin.reichert@VDOT.virginia.gov</v>
      </c>
      <c r="J534" s="21" t="s">
        <v>80</v>
      </c>
      <c r="K534" s="21" t="s">
        <v>1959</v>
      </c>
      <c r="L534" s="20" t="s">
        <v>1734</v>
      </c>
      <c r="M534" s="20" t="s">
        <v>1951</v>
      </c>
      <c r="N534" s="20" t="s">
        <v>1737</v>
      </c>
      <c r="O534" s="21" t="s">
        <v>8</v>
      </c>
      <c r="P534" s="21" t="s">
        <v>1952</v>
      </c>
      <c r="Q534" s="20" t="s">
        <v>11</v>
      </c>
      <c r="R534" s="6" t="s">
        <v>12</v>
      </c>
      <c r="S534" s="20" t="str">
        <f t="shared" si="17"/>
        <v>Secondary</v>
      </c>
      <c r="T534" s="21" t="s">
        <v>2016</v>
      </c>
      <c r="U534" s="21" t="s">
        <v>2017</v>
      </c>
      <c r="V534" s="20">
        <v>0.5</v>
      </c>
      <c r="W534" s="6" t="s">
        <v>15</v>
      </c>
      <c r="X534" s="20"/>
      <c r="Y534" s="20"/>
      <c r="Z534" s="20"/>
      <c r="AA534" s="20"/>
      <c r="AB534" s="20">
        <v>0.5</v>
      </c>
      <c r="AC534" s="20"/>
      <c r="AD534" s="20"/>
      <c r="AE534" s="20"/>
      <c r="AF534" s="20"/>
      <c r="AG534" s="20"/>
      <c r="AH534" s="20"/>
      <c r="AI534" s="64"/>
    </row>
    <row r="535" spans="2:35" ht="100.5" customHeight="1" x14ac:dyDescent="0.25">
      <c r="B535" s="6">
        <v>107975</v>
      </c>
      <c r="C535" s="35" t="str">
        <f>IF(ISNA(VLOOKUP(FY17projects[[#This Row],[UPC]],public,2,FALSE)),IF(ISNA(VLOOKUP(FY17projects[[#This Row],[UPC]],data,2,FALSE)),"NOSYP","INSYP"),"PUBLIC")</f>
        <v>INSYP</v>
      </c>
      <c r="D535" s="3">
        <f>IFERROR(IFERROR(VLOOKUP(FY17projects[[#This Row],[UPC]],public,2,FALSE),VLOOKUP(FY17projects[[#This Row],[UPC]],data,2,FALSE)),"N/A")</f>
        <v>236</v>
      </c>
      <c r="E535" s="18">
        <f>IFERROR(IFERROR(VLOOKUP(FY17projects[[#This Row],[UPC]],public,3,FALSE),VLOOKUP(FY17projects[[#This Row],[UPC]],data,3,FALSE)),"N/A")</f>
        <v>1436452</v>
      </c>
      <c r="F535" s="27" t="str">
        <f>IF(FY17projects[[#This Row],[SYIP]]="PUBLIC",HYPERLINK(CONCATENATE("http://syip.virginiadot.org/Pages/lineitemDetails.aspx?syp_scenario_id=",D535,"&amp;line_item_id=",E535),"SYIP Details"),IF(FY17projects[[#This Row],[SYIP]]="INSYP","N/A","N/A"))</f>
        <v>N/A</v>
      </c>
      <c r="G535" s="21" t="s">
        <v>2018</v>
      </c>
      <c r="H535" s="6" t="s">
        <v>1776</v>
      </c>
      <c r="I535" s="19" t="str">
        <f t="shared" si="16"/>
        <v>Ron.Hobson@VDOT.virginia.gov</v>
      </c>
      <c r="J535" s="21" t="s">
        <v>115</v>
      </c>
      <c r="K535" s="21" t="s">
        <v>2019</v>
      </c>
      <c r="L535" s="20" t="s">
        <v>1734</v>
      </c>
      <c r="M535" s="20" t="s">
        <v>1786</v>
      </c>
      <c r="N535" s="20" t="s">
        <v>1803</v>
      </c>
      <c r="O535" s="21" t="s">
        <v>2020</v>
      </c>
      <c r="P535" s="21" t="s">
        <v>1787</v>
      </c>
      <c r="Q535" s="20" t="s">
        <v>162</v>
      </c>
      <c r="R535" s="6" t="s">
        <v>83</v>
      </c>
      <c r="S535" s="20" t="str">
        <f t="shared" si="17"/>
        <v>Interstate</v>
      </c>
      <c r="T535" s="21"/>
      <c r="U535" s="21" t="s">
        <v>2021</v>
      </c>
      <c r="V535" s="20">
        <v>2.44</v>
      </c>
      <c r="W535" s="6" t="s">
        <v>15</v>
      </c>
      <c r="X535" s="20"/>
      <c r="Y535" s="20"/>
      <c r="Z535" s="20"/>
      <c r="AA535" s="20"/>
      <c r="AB535" s="20"/>
      <c r="AC535" s="20"/>
      <c r="AD535" s="20"/>
      <c r="AE535" s="20"/>
      <c r="AF535" s="20"/>
      <c r="AG535" s="20"/>
      <c r="AH535" s="20"/>
      <c r="AI535" s="64"/>
    </row>
    <row r="536" spans="2:35" ht="29.25" customHeight="1" x14ac:dyDescent="0.25">
      <c r="B536" s="6">
        <v>107135</v>
      </c>
      <c r="C536" s="35" t="str">
        <f>IF(ISNA(VLOOKUP(FY17projects[[#This Row],[UPC]],public,2,FALSE)),IF(ISNA(VLOOKUP(FY17projects[[#This Row],[UPC]],data,2,FALSE)),"NOSYP","INSYP"),"PUBLIC")</f>
        <v>PUBLIC</v>
      </c>
      <c r="D536" s="3">
        <f>IFERROR(IFERROR(VLOOKUP(FY17projects[[#This Row],[UPC]],public,2,FALSE),VLOOKUP(FY17projects[[#This Row],[UPC]],data,2,FALSE)),"N/A")</f>
        <v>226</v>
      </c>
      <c r="E536" s="18">
        <f>IFERROR(IFERROR(VLOOKUP(FY17projects[[#This Row],[UPC]],public,3,FALSE),VLOOKUP(FY17projects[[#This Row],[UPC]],data,3,FALSE)),"N/A")</f>
        <v>1419028</v>
      </c>
      <c r="F536" s="27" t="str">
        <f>IF(FY17projects[[#This Row],[SYIP]]="PUBLIC",HYPERLINK(CONCATENATE("http://syip.virginiadot.org/Pages/lineitemDetails.aspx?syp_scenario_id=",D536,"&amp;line_item_id=",E536),"SYIP Details"),IF(FY17projects[[#This Row],[SYIP]]="INSYP","N/A","N/A"))</f>
        <v>SYIP Details</v>
      </c>
      <c r="G536" s="21" t="s">
        <v>2022</v>
      </c>
      <c r="H536" s="6" t="s">
        <v>1949</v>
      </c>
      <c r="I536" s="19" t="str">
        <f t="shared" si="16"/>
        <v>kevin.reichert@VDOT.virginia.gov</v>
      </c>
      <c r="J536" s="21" t="s">
        <v>80</v>
      </c>
      <c r="K536" s="21" t="s">
        <v>1959</v>
      </c>
      <c r="L536" s="20" t="s">
        <v>1734</v>
      </c>
      <c r="M536" s="20" t="s">
        <v>1951</v>
      </c>
      <c r="N536" s="20" t="s">
        <v>1737</v>
      </c>
      <c r="O536" s="21" t="s">
        <v>8</v>
      </c>
      <c r="P536" s="21" t="s">
        <v>1952</v>
      </c>
      <c r="Q536" s="20" t="s">
        <v>11</v>
      </c>
      <c r="R536" s="6" t="s">
        <v>12</v>
      </c>
      <c r="S536" s="20" t="str">
        <f t="shared" si="17"/>
        <v>Secondary</v>
      </c>
      <c r="T536" s="21" t="s">
        <v>2023</v>
      </c>
      <c r="U536" s="21" t="s">
        <v>2017</v>
      </c>
      <c r="V536" s="20">
        <v>0.15</v>
      </c>
      <c r="W536" s="6" t="s">
        <v>15</v>
      </c>
      <c r="X536" s="20"/>
      <c r="Y536" s="20"/>
      <c r="Z536" s="20"/>
      <c r="AA536" s="20"/>
      <c r="AB536" s="20">
        <v>0.15</v>
      </c>
      <c r="AC536" s="20"/>
      <c r="AD536" s="20"/>
      <c r="AE536" s="20"/>
      <c r="AF536" s="20"/>
      <c r="AG536" s="20"/>
      <c r="AH536" s="20"/>
      <c r="AI536" s="64"/>
    </row>
    <row r="537" spans="2:35" ht="29.25" customHeight="1" x14ac:dyDescent="0.25">
      <c r="B537" s="6">
        <v>107132</v>
      </c>
      <c r="C537" s="35" t="str">
        <f>IF(ISNA(VLOOKUP(FY17projects[[#This Row],[UPC]],public,2,FALSE)),IF(ISNA(VLOOKUP(FY17projects[[#This Row],[UPC]],data,2,FALSE)),"NOSYP","INSYP"),"PUBLIC")</f>
        <v>PUBLIC</v>
      </c>
      <c r="D537" s="3">
        <f>IFERROR(IFERROR(VLOOKUP(FY17projects[[#This Row],[UPC]],public,2,FALSE),VLOOKUP(FY17projects[[#This Row],[UPC]],data,2,FALSE)),"N/A")</f>
        <v>226</v>
      </c>
      <c r="E537" s="18">
        <f>IFERROR(IFERROR(VLOOKUP(FY17projects[[#This Row],[UPC]],public,3,FALSE),VLOOKUP(FY17projects[[#This Row],[UPC]],data,3,FALSE)),"N/A")</f>
        <v>1419025</v>
      </c>
      <c r="F537" s="27" t="str">
        <f>IF(FY17projects[[#This Row],[SYIP]]="PUBLIC",HYPERLINK(CONCATENATE("http://syip.virginiadot.org/Pages/lineitemDetails.aspx?syp_scenario_id=",D537,"&amp;line_item_id=",E537),"SYIP Details"),IF(FY17projects[[#This Row],[SYIP]]="INSYP","N/A","N/A"))</f>
        <v>SYIP Details</v>
      </c>
      <c r="G537" s="21" t="s">
        <v>2024</v>
      </c>
      <c r="H537" s="6" t="s">
        <v>1949</v>
      </c>
      <c r="I537" s="19" t="str">
        <f t="shared" si="16"/>
        <v>kevin.reichert@VDOT.virginia.gov</v>
      </c>
      <c r="J537" s="21" t="s">
        <v>80</v>
      </c>
      <c r="K537" s="21" t="s">
        <v>1959</v>
      </c>
      <c r="L537" s="20" t="s">
        <v>1734</v>
      </c>
      <c r="M537" s="20" t="s">
        <v>1951</v>
      </c>
      <c r="N537" s="20" t="s">
        <v>1737</v>
      </c>
      <c r="O537" s="21" t="s">
        <v>8</v>
      </c>
      <c r="P537" s="21" t="s">
        <v>1952</v>
      </c>
      <c r="Q537" s="20" t="s">
        <v>11</v>
      </c>
      <c r="R537" s="6" t="s">
        <v>12</v>
      </c>
      <c r="S537" s="20" t="str">
        <f t="shared" si="17"/>
        <v>Secondary</v>
      </c>
      <c r="T537" s="21" t="s">
        <v>2025</v>
      </c>
      <c r="U537" s="21" t="s">
        <v>2026</v>
      </c>
      <c r="V537" s="20">
        <v>0.65</v>
      </c>
      <c r="W537" s="6" t="s">
        <v>15</v>
      </c>
      <c r="X537" s="20"/>
      <c r="Y537" s="20"/>
      <c r="Z537" s="20"/>
      <c r="AA537" s="20"/>
      <c r="AB537" s="20">
        <v>0.65</v>
      </c>
      <c r="AC537" s="20"/>
      <c r="AD537" s="20"/>
      <c r="AE537" s="20"/>
      <c r="AF537" s="20"/>
      <c r="AG537" s="20"/>
      <c r="AH537" s="20"/>
      <c r="AI537" s="64"/>
    </row>
    <row r="538" spans="2:35" ht="29.25" customHeight="1" x14ac:dyDescent="0.25">
      <c r="B538" s="6">
        <v>89379</v>
      </c>
      <c r="C538" s="35" t="str">
        <f>IF(ISNA(VLOOKUP(FY17projects[[#This Row],[UPC]],public,2,FALSE)),IF(ISNA(VLOOKUP(FY17projects[[#This Row],[UPC]],data,2,FALSE)),"NOSYP","INSYP"),"PUBLIC")</f>
        <v>INSYP</v>
      </c>
      <c r="D538" s="3">
        <f>IFERROR(IFERROR(VLOOKUP(FY17projects[[#This Row],[UPC]],public,2,FALSE),VLOOKUP(FY17projects[[#This Row],[UPC]],data,2,FALSE)),"N/A")</f>
        <v>236</v>
      </c>
      <c r="E538" s="18">
        <f>IFERROR(IFERROR(VLOOKUP(FY17projects[[#This Row],[UPC]],public,3,FALSE),VLOOKUP(FY17projects[[#This Row],[UPC]],data,3,FALSE)),"N/A")</f>
        <v>1436059</v>
      </c>
      <c r="F538" s="27" t="str">
        <f>IF(FY17projects[[#This Row],[SYIP]]="PUBLIC",HYPERLINK(CONCATENATE("http://syip.virginiadot.org/Pages/lineitemDetails.aspx?syp_scenario_id=",D538,"&amp;line_item_id=",E538),"SYIP Details"),IF(FY17projects[[#This Row],[SYIP]]="INSYP","N/A","N/A"))</f>
        <v>N/A</v>
      </c>
      <c r="G538" s="21" t="s">
        <v>2027</v>
      </c>
      <c r="H538" s="6" t="s">
        <v>1776</v>
      </c>
      <c r="I538" s="19" t="str">
        <f t="shared" si="16"/>
        <v>Ron.Hobson@VDOT.virginia.gov</v>
      </c>
      <c r="J538" s="21" t="s">
        <v>4</v>
      </c>
      <c r="K538" s="21" t="s">
        <v>2028</v>
      </c>
      <c r="L538" s="20" t="s">
        <v>1734</v>
      </c>
      <c r="M538" s="20" t="s">
        <v>1839</v>
      </c>
      <c r="N538" s="20" t="s">
        <v>1803</v>
      </c>
      <c r="O538" s="21" t="s">
        <v>1840</v>
      </c>
      <c r="P538" s="21" t="s">
        <v>1841</v>
      </c>
      <c r="Q538" s="20" t="s">
        <v>312</v>
      </c>
      <c r="R538" s="6" t="s">
        <v>24</v>
      </c>
      <c r="S538" s="20" t="str">
        <f t="shared" si="17"/>
        <v>Primary</v>
      </c>
      <c r="T538" s="21" t="s">
        <v>2029</v>
      </c>
      <c r="U538" s="21" t="s">
        <v>2030</v>
      </c>
      <c r="V538" s="20">
        <v>3.1E-2</v>
      </c>
      <c r="W538" s="6" t="s">
        <v>15</v>
      </c>
      <c r="X538" s="20"/>
      <c r="Y538" s="20"/>
      <c r="Z538" s="20"/>
      <c r="AA538" s="20"/>
      <c r="AB538" s="20"/>
      <c r="AC538" s="20"/>
      <c r="AD538" s="20"/>
      <c r="AE538" s="20"/>
      <c r="AF538" s="20"/>
      <c r="AG538" s="20"/>
      <c r="AH538" s="20"/>
      <c r="AI538" s="64"/>
    </row>
    <row r="539" spans="2:35" ht="29.25" customHeight="1" x14ac:dyDescent="0.25">
      <c r="B539" s="6">
        <v>106199</v>
      </c>
      <c r="C539" s="35" t="str">
        <f>IF(ISNA(VLOOKUP(FY17projects[[#This Row],[UPC]],public,2,FALSE)),IF(ISNA(VLOOKUP(FY17projects[[#This Row],[UPC]],data,2,FALSE)),"NOSYP","INSYP"),"PUBLIC")</f>
        <v>INSYP</v>
      </c>
      <c r="D539" s="3">
        <f>IFERROR(IFERROR(VLOOKUP(FY17projects[[#This Row],[UPC]],public,2,FALSE),VLOOKUP(FY17projects[[#This Row],[UPC]],data,2,FALSE)),"N/A")</f>
        <v>233</v>
      </c>
      <c r="E539" s="18">
        <f>IFERROR(IFERROR(VLOOKUP(FY17projects[[#This Row],[UPC]],public,3,FALSE),VLOOKUP(FY17projects[[#This Row],[UPC]],data,3,FALSE)),"N/A")</f>
        <v>1334242</v>
      </c>
      <c r="F539" s="27" t="str">
        <f>IF(FY17projects[[#This Row],[SYIP]]="PUBLIC",HYPERLINK(CONCATENATE("http://syip.virginiadot.org/Pages/lineitemDetails.aspx?syp_scenario_id=",D539,"&amp;line_item_id=",E539),"SYIP Details"),IF(FY17projects[[#This Row],[SYIP]]="INSYP","N/A","N/A"))</f>
        <v>N/A</v>
      </c>
      <c r="G539" s="21" t="s">
        <v>2031</v>
      </c>
      <c r="H539" s="6" t="s">
        <v>1799</v>
      </c>
      <c r="I539" s="19" t="str">
        <f t="shared" si="16"/>
        <v>Dianna.Bryant@VDOT.virginia.gov</v>
      </c>
      <c r="J539" s="21" t="s">
        <v>80</v>
      </c>
      <c r="K539" s="21" t="s">
        <v>2032</v>
      </c>
      <c r="L539" s="20" t="s">
        <v>1734</v>
      </c>
      <c r="M539" s="20" t="s">
        <v>1839</v>
      </c>
      <c r="N539" s="20" t="s">
        <v>1803</v>
      </c>
      <c r="O539" s="21" t="s">
        <v>8</v>
      </c>
      <c r="P539" s="21" t="s">
        <v>1841</v>
      </c>
      <c r="Q539" s="20" t="s">
        <v>11</v>
      </c>
      <c r="R539" s="6" t="s">
        <v>12</v>
      </c>
      <c r="S539" s="20" t="str">
        <f t="shared" si="17"/>
        <v>Secondary</v>
      </c>
      <c r="T539" s="21" t="s">
        <v>2033</v>
      </c>
      <c r="U539" s="21" t="s">
        <v>2034</v>
      </c>
      <c r="V539" s="20">
        <v>0.32</v>
      </c>
      <c r="W539" s="6" t="s">
        <v>15</v>
      </c>
      <c r="X539" s="20"/>
      <c r="Y539" s="20"/>
      <c r="Z539" s="20"/>
      <c r="AA539" s="20"/>
      <c r="AB539" s="20">
        <v>0.32</v>
      </c>
      <c r="AC539" s="20"/>
      <c r="AD539" s="20"/>
      <c r="AE539" s="20"/>
      <c r="AF539" s="20"/>
      <c r="AG539" s="20"/>
      <c r="AH539" s="20"/>
      <c r="AI539" s="64"/>
    </row>
    <row r="540" spans="2:35" ht="86.25" customHeight="1" x14ac:dyDescent="0.25">
      <c r="B540" s="6">
        <v>104510</v>
      </c>
      <c r="C540" s="35" t="str">
        <f>IF(ISNA(VLOOKUP(FY17projects[[#This Row],[UPC]],public,2,FALSE)),IF(ISNA(VLOOKUP(FY17projects[[#This Row],[UPC]],data,2,FALSE)),"NOSYP","INSYP"),"PUBLIC")</f>
        <v>PUBLIC</v>
      </c>
      <c r="D540" s="3">
        <f>IFERROR(IFERROR(VLOOKUP(FY17projects[[#This Row],[UPC]],public,2,FALSE),VLOOKUP(FY17projects[[#This Row],[UPC]],data,2,FALSE)),"N/A")</f>
        <v>226</v>
      </c>
      <c r="E540" s="18">
        <f>IFERROR(IFERROR(VLOOKUP(FY17projects[[#This Row],[UPC]],public,3,FALSE),VLOOKUP(FY17projects[[#This Row],[UPC]],data,3,FALSE)),"N/A")</f>
        <v>1262933</v>
      </c>
      <c r="F540" s="27" t="str">
        <f>IF(FY17projects[[#This Row],[SYIP]]="PUBLIC",HYPERLINK(CONCATENATE("http://syip.virginiadot.org/Pages/lineitemDetails.aspx?syp_scenario_id=",D540,"&amp;line_item_id=",E540),"SYIP Details"),IF(FY17projects[[#This Row],[SYIP]]="INSYP","N/A","N/A"))</f>
        <v>SYIP Details</v>
      </c>
      <c r="G540" s="21" t="s">
        <v>2035</v>
      </c>
      <c r="H540" s="6" t="s">
        <v>1731</v>
      </c>
      <c r="I540" s="19" t="str">
        <f t="shared" si="16"/>
        <v>Ryan.Akins@VDOT.virginia.gov</v>
      </c>
      <c r="J540" s="21" t="s">
        <v>4</v>
      </c>
      <c r="K540" s="21" t="s">
        <v>2036</v>
      </c>
      <c r="L540" s="20" t="s">
        <v>1734</v>
      </c>
      <c r="M540" s="20" t="s">
        <v>2037</v>
      </c>
      <c r="N540" s="20" t="s">
        <v>1803</v>
      </c>
      <c r="O540" s="21" t="s">
        <v>2038</v>
      </c>
      <c r="P540" s="21" t="s">
        <v>2039</v>
      </c>
      <c r="Q540" s="20" t="s">
        <v>272</v>
      </c>
      <c r="R540" s="6" t="s">
        <v>155</v>
      </c>
      <c r="S540" s="20" t="str">
        <f t="shared" si="17"/>
        <v>Urban</v>
      </c>
      <c r="T540" s="21" t="s">
        <v>2040</v>
      </c>
      <c r="U540" s="21" t="s">
        <v>2041</v>
      </c>
      <c r="V540" s="20">
        <v>0.05</v>
      </c>
      <c r="W540" s="6" t="s">
        <v>15</v>
      </c>
      <c r="X540" s="20"/>
      <c r="Y540" s="20"/>
      <c r="Z540" s="20"/>
      <c r="AA540" s="20"/>
      <c r="AB540" s="20"/>
      <c r="AC540" s="20"/>
      <c r="AD540" s="20"/>
      <c r="AE540" s="20"/>
      <c r="AF540" s="20"/>
      <c r="AG540" s="20"/>
      <c r="AH540" s="20"/>
      <c r="AI540" s="64"/>
    </row>
    <row r="541" spans="2:35" ht="29.25" customHeight="1" x14ac:dyDescent="0.25">
      <c r="B541" s="6">
        <v>107557</v>
      </c>
      <c r="C541" s="35" t="str">
        <f>IF(ISNA(VLOOKUP(FY17projects[[#This Row],[UPC]],public,2,FALSE)),IF(ISNA(VLOOKUP(FY17projects[[#This Row],[UPC]],data,2,FALSE)),"NOSYP","INSYP"),"PUBLIC")</f>
        <v>INSYP</v>
      </c>
      <c r="D541" s="3">
        <f>IFERROR(IFERROR(VLOOKUP(FY17projects[[#This Row],[UPC]],public,2,FALSE),VLOOKUP(FY17projects[[#This Row],[UPC]],data,2,FALSE)),"N/A")</f>
        <v>236</v>
      </c>
      <c r="E541" s="18">
        <f>IFERROR(IFERROR(VLOOKUP(FY17projects[[#This Row],[UPC]],public,3,FALSE),VLOOKUP(FY17projects[[#This Row],[UPC]],data,3,FALSE)),"N/A")</f>
        <v>1436406</v>
      </c>
      <c r="F541" s="27" t="str">
        <f>IF(FY17projects[[#This Row],[SYIP]]="PUBLIC",HYPERLINK(CONCATENATE("http://syip.virginiadot.org/Pages/lineitemDetails.aspx?syp_scenario_id=",D541,"&amp;line_item_id=",E541),"SYIP Details"),IF(FY17projects[[#This Row],[SYIP]]="INSYP","N/A","N/A"))</f>
        <v>N/A</v>
      </c>
      <c r="G541" s="21" t="s">
        <v>2042</v>
      </c>
      <c r="H541" s="6" t="s">
        <v>1799</v>
      </c>
      <c r="I541" s="19" t="str">
        <f t="shared" si="16"/>
        <v>Dianna.Bryant@VDOT.virginia.gov</v>
      </c>
      <c r="J541" s="21" t="s">
        <v>115</v>
      </c>
      <c r="K541" s="21" t="s">
        <v>2043</v>
      </c>
      <c r="L541" s="20" t="s">
        <v>1734</v>
      </c>
      <c r="M541" s="20" t="s">
        <v>1801</v>
      </c>
      <c r="N541" s="20" t="s">
        <v>1803</v>
      </c>
      <c r="O541" s="21" t="s">
        <v>8</v>
      </c>
      <c r="P541" s="21" t="s">
        <v>1802</v>
      </c>
      <c r="Q541" s="20" t="s">
        <v>11</v>
      </c>
      <c r="R541" s="6" t="s">
        <v>12</v>
      </c>
      <c r="S541" s="20" t="str">
        <f t="shared" si="17"/>
        <v>Secondary</v>
      </c>
      <c r="T541" s="21"/>
      <c r="U541" s="21" t="s">
        <v>2044</v>
      </c>
      <c r="V541" s="20">
        <v>0</v>
      </c>
      <c r="W541" s="6"/>
      <c r="X541" s="20"/>
      <c r="Y541" s="20"/>
      <c r="Z541" s="20"/>
      <c r="AA541" s="20"/>
      <c r="AB541" s="20"/>
      <c r="AC541" s="20"/>
      <c r="AD541" s="20"/>
      <c r="AE541" s="20"/>
      <c r="AF541" s="20"/>
      <c r="AG541" s="20"/>
      <c r="AH541" s="20"/>
      <c r="AI541" s="64"/>
    </row>
    <row r="542" spans="2:35" ht="29.25" customHeight="1" x14ac:dyDescent="0.25">
      <c r="B542" s="6">
        <v>106264</v>
      </c>
      <c r="C542" s="36" t="str">
        <f>IF(ISNA(VLOOKUP(FY17projects[[#This Row],[UPC]],public,2,FALSE)),IF(ISNA(VLOOKUP(FY17projects[[#This Row],[UPC]],data,2,FALSE)),"NOSYP","INSYP"),"PUBLIC")</f>
        <v>INSYP</v>
      </c>
      <c r="D542" s="3">
        <f>IFERROR(IFERROR(VLOOKUP(FY17projects[[#This Row],[UPC]],public,2,FALSE),VLOOKUP(FY17projects[[#This Row],[UPC]],data,2,FALSE)),"N/A")</f>
        <v>226</v>
      </c>
      <c r="E542" s="18">
        <f>IFERROR(IFERROR(VLOOKUP(FY17projects[[#This Row],[UPC]],public,3,FALSE),VLOOKUP(FY17projects[[#This Row],[UPC]],data,3,FALSE)),"N/A")</f>
        <v>1334078</v>
      </c>
      <c r="F542" s="27" t="str">
        <f>IF(FY17projects[[#This Row],[SYIP]]="PUBLIC",HYPERLINK(CONCATENATE("http://syip.virginiadot.org/Pages/lineitemDetails.aspx?syp_scenario_id=",D542,"&amp;line_item_id=",E542),"SYIP Details"),IF(FY17projects[[#This Row],[SYIP]]="INSYP","N/A","N/A"))</f>
        <v>N/A</v>
      </c>
      <c r="G542" s="8" t="s">
        <v>2045</v>
      </c>
      <c r="H542" s="6" t="s">
        <v>1949</v>
      </c>
      <c r="I542" s="7" t="str">
        <f t="shared" si="16"/>
        <v>kevin.reichert@VDOT.virginia.gov</v>
      </c>
      <c r="J542" s="8" t="s">
        <v>80</v>
      </c>
      <c r="K542" s="8" t="s">
        <v>2046</v>
      </c>
      <c r="L542" s="6" t="s">
        <v>1734</v>
      </c>
      <c r="M542" s="6" t="s">
        <v>1733</v>
      </c>
      <c r="N542" s="6" t="s">
        <v>1737</v>
      </c>
      <c r="O542" s="8" t="s">
        <v>1735</v>
      </c>
      <c r="P542" s="8" t="s">
        <v>1736</v>
      </c>
      <c r="Q542" s="6" t="s">
        <v>11</v>
      </c>
      <c r="R542" s="6" t="s">
        <v>12</v>
      </c>
      <c r="S542" s="6" t="str">
        <f t="shared" si="17"/>
        <v>Secondary</v>
      </c>
      <c r="T542" s="8" t="s">
        <v>2047</v>
      </c>
      <c r="U542" s="8" t="s">
        <v>2048</v>
      </c>
      <c r="V542" s="6">
        <v>0.1</v>
      </c>
      <c r="W542" s="6" t="s">
        <v>15</v>
      </c>
      <c r="X542" s="6"/>
      <c r="Y542" s="6"/>
      <c r="Z542" s="6"/>
      <c r="AA542" s="6"/>
      <c r="AB542" s="6">
        <v>0.1</v>
      </c>
      <c r="AC542" s="6"/>
      <c r="AD542" s="6"/>
      <c r="AE542" s="6"/>
      <c r="AF542" s="6"/>
      <c r="AG542" s="6"/>
      <c r="AH542" s="6"/>
      <c r="AI542" s="64"/>
    </row>
    <row r="543" spans="2:35" ht="29.25" customHeight="1" x14ac:dyDescent="0.25">
      <c r="B543" s="6">
        <v>17560</v>
      </c>
      <c r="C543" s="36" t="str">
        <f>IF(ISNA(VLOOKUP(FY17projects[[#This Row],[UPC]],public,2,FALSE)),IF(ISNA(VLOOKUP(FY17projects[[#This Row],[UPC]],data,2,FALSE)),"NOSYP","INSYP"),"PUBLIC")</f>
        <v>INSYP</v>
      </c>
      <c r="D543" s="3">
        <f>IFERROR(IFERROR(VLOOKUP(FY17projects[[#This Row],[UPC]],public,2,FALSE),VLOOKUP(FY17projects[[#This Row],[UPC]],data,2,FALSE)),"N/A")</f>
        <v>193</v>
      </c>
      <c r="E543" s="18">
        <f>IFERROR(IFERROR(VLOOKUP(FY17projects[[#This Row],[UPC]],public,3,FALSE),VLOOKUP(FY17projects[[#This Row],[UPC]],data,3,FALSE)),"N/A")</f>
        <v>185359</v>
      </c>
      <c r="F543" s="27" t="str">
        <f>IF(FY17projects[[#This Row],[SYIP]]="PUBLIC",HYPERLINK(CONCATENATE("http://syip.virginiadot.org/Pages/lineitemDetails.aspx?syp_scenario_id=",D543,"&amp;line_item_id=",E543),"SYIP Details"),IF(FY17projects[[#This Row],[SYIP]]="INSYP","N/A","N/A"))</f>
        <v>N/A</v>
      </c>
      <c r="G543" s="8" t="s">
        <v>2049</v>
      </c>
      <c r="H543" s="6" t="s">
        <v>2050</v>
      </c>
      <c r="I543" s="7" t="str">
        <f t="shared" si="16"/>
        <v>Ginny.Keesee@VDOT.virginia.gov</v>
      </c>
      <c r="J543" s="8" t="s">
        <v>80</v>
      </c>
      <c r="K543" s="8" t="s">
        <v>2051</v>
      </c>
      <c r="L543" s="6" t="s">
        <v>1734</v>
      </c>
      <c r="M543" s="6" t="s">
        <v>1861</v>
      </c>
      <c r="N543" s="6" t="s">
        <v>1780</v>
      </c>
      <c r="O543" s="8" t="s">
        <v>8</v>
      </c>
      <c r="P543" s="8" t="s">
        <v>1862</v>
      </c>
      <c r="Q543" s="6" t="s">
        <v>11</v>
      </c>
      <c r="R543" s="6" t="s">
        <v>12</v>
      </c>
      <c r="S543" s="6" t="str">
        <f t="shared" si="17"/>
        <v>Secondary</v>
      </c>
      <c r="T543" s="8" t="s">
        <v>2052</v>
      </c>
      <c r="U543" s="8" t="s">
        <v>2053</v>
      </c>
      <c r="V543" s="6">
        <v>2.2999999999999998</v>
      </c>
      <c r="W543" s="6" t="s">
        <v>15</v>
      </c>
      <c r="X543" s="6"/>
      <c r="Y543" s="6"/>
      <c r="Z543" s="6"/>
      <c r="AA543" s="6"/>
      <c r="AB543" s="6">
        <v>2.2999999999999998</v>
      </c>
      <c r="AC543" s="6"/>
      <c r="AD543" s="6"/>
      <c r="AE543" s="6"/>
      <c r="AF543" s="6"/>
      <c r="AG543" s="6"/>
      <c r="AH543" s="6"/>
      <c r="AI543" s="64"/>
    </row>
    <row r="544" spans="2:35" ht="29.25" customHeight="1" x14ac:dyDescent="0.25">
      <c r="B544" s="6">
        <v>52159</v>
      </c>
      <c r="C544" s="36" t="str">
        <f>IF(ISNA(VLOOKUP(FY17projects[[#This Row],[UPC]],public,2,FALSE)),IF(ISNA(VLOOKUP(FY17projects[[#This Row],[UPC]],data,2,FALSE)),"NOSYP","INSYP"),"PUBLIC")</f>
        <v>INSYP</v>
      </c>
      <c r="D544" s="3">
        <f>IFERROR(IFERROR(VLOOKUP(FY17projects[[#This Row],[UPC]],public,2,FALSE),VLOOKUP(FY17projects[[#This Row],[UPC]],data,2,FALSE)),"N/A")</f>
        <v>193</v>
      </c>
      <c r="E544" s="18">
        <f>IFERROR(IFERROR(VLOOKUP(FY17projects[[#This Row],[UPC]],public,3,FALSE),VLOOKUP(FY17projects[[#This Row],[UPC]],data,3,FALSE)),"N/A")</f>
        <v>251271</v>
      </c>
      <c r="F544" s="27" t="str">
        <f>IF(FY17projects[[#This Row],[SYIP]]="PUBLIC",HYPERLINK(CONCATENATE("http://syip.virginiadot.org/Pages/lineitemDetails.aspx?syp_scenario_id=",D544,"&amp;line_item_id=",E544),"SYIP Details"),IF(FY17projects[[#This Row],[SYIP]]="INSYP","N/A","N/A"))</f>
        <v>N/A</v>
      </c>
      <c r="G544" s="8" t="s">
        <v>2054</v>
      </c>
      <c r="H544" s="6" t="s">
        <v>2050</v>
      </c>
      <c r="I544" s="7" t="str">
        <f t="shared" si="16"/>
        <v>Ginny.Keesee@VDOT.virginia.gov</v>
      </c>
      <c r="J544" s="8" t="s">
        <v>2055</v>
      </c>
      <c r="K544" s="8" t="s">
        <v>2056</v>
      </c>
      <c r="L544" s="6" t="s">
        <v>1734</v>
      </c>
      <c r="M544" s="6" t="s">
        <v>1861</v>
      </c>
      <c r="N544" s="6" t="s">
        <v>1780</v>
      </c>
      <c r="O544" s="8" t="s">
        <v>8</v>
      </c>
      <c r="P544" s="8" t="s">
        <v>1862</v>
      </c>
      <c r="Q544" s="6" t="s">
        <v>11</v>
      </c>
      <c r="R544" s="6" t="s">
        <v>12</v>
      </c>
      <c r="S544" s="6" t="str">
        <f t="shared" si="17"/>
        <v>Secondary</v>
      </c>
      <c r="T544" s="8" t="s">
        <v>2057</v>
      </c>
      <c r="U544" s="8" t="s">
        <v>2058</v>
      </c>
      <c r="V544" s="6">
        <v>2.5</v>
      </c>
      <c r="W544" s="6" t="s">
        <v>15</v>
      </c>
      <c r="X544" s="6"/>
      <c r="Y544" s="6"/>
      <c r="Z544" s="6"/>
      <c r="AA544" s="6"/>
      <c r="AB544" s="6">
        <v>2.5</v>
      </c>
      <c r="AC544" s="6"/>
      <c r="AD544" s="6"/>
      <c r="AE544" s="6"/>
      <c r="AF544" s="6"/>
      <c r="AG544" s="6"/>
      <c r="AH544" s="6"/>
      <c r="AI544" s="64"/>
    </row>
    <row r="545" spans="2:35" ht="29.25" customHeight="1" x14ac:dyDescent="0.25">
      <c r="B545" s="6">
        <v>52161</v>
      </c>
      <c r="C545" s="36" t="str">
        <f>IF(ISNA(VLOOKUP(FY17projects[[#This Row],[UPC]],public,2,FALSE)),IF(ISNA(VLOOKUP(FY17projects[[#This Row],[UPC]],data,2,FALSE)),"NOSYP","INSYP"),"PUBLIC")</f>
        <v>INSYP</v>
      </c>
      <c r="D545" s="3">
        <f>IFERROR(IFERROR(VLOOKUP(FY17projects[[#This Row],[UPC]],public,2,FALSE),VLOOKUP(FY17projects[[#This Row],[UPC]],data,2,FALSE)),"N/A")</f>
        <v>193</v>
      </c>
      <c r="E545" s="18">
        <f>IFERROR(IFERROR(VLOOKUP(FY17projects[[#This Row],[UPC]],public,3,FALSE),VLOOKUP(FY17projects[[#This Row],[UPC]],data,3,FALSE)),"N/A")</f>
        <v>251269</v>
      </c>
      <c r="F545" s="27" t="str">
        <f>IF(FY17projects[[#This Row],[SYIP]]="PUBLIC",HYPERLINK(CONCATENATE("http://syip.virginiadot.org/Pages/lineitemDetails.aspx?syp_scenario_id=",D545,"&amp;line_item_id=",E545),"SYIP Details"),IF(FY17projects[[#This Row],[SYIP]]="INSYP","N/A","N/A"))</f>
        <v>N/A</v>
      </c>
      <c r="G545" s="8" t="s">
        <v>2059</v>
      </c>
      <c r="H545" s="6" t="s">
        <v>2050</v>
      </c>
      <c r="I545" s="7" t="str">
        <f t="shared" si="16"/>
        <v>Ginny.Keesee@VDOT.virginia.gov</v>
      </c>
      <c r="J545" s="8" t="s">
        <v>2055</v>
      </c>
      <c r="K545" s="8" t="s">
        <v>2060</v>
      </c>
      <c r="L545" s="6" t="s">
        <v>1734</v>
      </c>
      <c r="M545" s="6" t="s">
        <v>1861</v>
      </c>
      <c r="N545" s="6" t="s">
        <v>1780</v>
      </c>
      <c r="O545" s="8" t="s">
        <v>8</v>
      </c>
      <c r="P545" s="8" t="s">
        <v>1862</v>
      </c>
      <c r="Q545" s="6" t="s">
        <v>11</v>
      </c>
      <c r="R545" s="6" t="s">
        <v>12</v>
      </c>
      <c r="S545" s="6" t="str">
        <f t="shared" si="17"/>
        <v>Secondary</v>
      </c>
      <c r="T545" s="8" t="s">
        <v>2061</v>
      </c>
      <c r="U545" s="8" t="s">
        <v>1044</v>
      </c>
      <c r="V545" s="6">
        <v>0.9</v>
      </c>
      <c r="W545" s="6" t="s">
        <v>15</v>
      </c>
      <c r="X545" s="6"/>
      <c r="Y545" s="6"/>
      <c r="Z545" s="6"/>
      <c r="AA545" s="6"/>
      <c r="AB545" s="6">
        <v>0.9</v>
      </c>
      <c r="AC545" s="6"/>
      <c r="AD545" s="6"/>
      <c r="AE545" s="6"/>
      <c r="AF545" s="6"/>
      <c r="AG545" s="6"/>
      <c r="AH545" s="6"/>
      <c r="AI545" s="64"/>
    </row>
    <row r="546" spans="2:35" ht="43.5" customHeight="1" x14ac:dyDescent="0.25">
      <c r="B546" s="6">
        <v>105692</v>
      </c>
      <c r="C546" s="36" t="str">
        <f>IF(ISNA(VLOOKUP(FY17projects[[#This Row],[UPC]],public,2,FALSE)),IF(ISNA(VLOOKUP(FY17projects[[#This Row],[UPC]],data,2,FALSE)),"NOSYP","INSYP"),"PUBLIC")</f>
        <v>NOSYP</v>
      </c>
      <c r="D546" s="3" t="str">
        <f>IFERROR(IFERROR(VLOOKUP(FY17projects[[#This Row],[UPC]],public,2,FALSE),VLOOKUP(FY17projects[[#This Row],[UPC]],data,2,FALSE)),"N/A")</f>
        <v>N/A</v>
      </c>
      <c r="E546" s="18" t="str">
        <f>IFERROR(IFERROR(VLOOKUP(FY17projects[[#This Row],[UPC]],public,3,FALSE),VLOOKUP(FY17projects[[#This Row],[UPC]],data,3,FALSE)),"N/A")</f>
        <v>N/A</v>
      </c>
      <c r="F546" s="27" t="str">
        <f>IF(FY17projects[[#This Row],[SYIP]]="PUBLIC",HYPERLINK(CONCATENATE("http://syip.virginiadot.org/Pages/lineitemDetails.aspx?syp_scenario_id=",D546,"&amp;line_item_id=",E546),"SYIP Details"),IF(FY17projects[[#This Row],[SYIP]]="INSYP","N/A","N/A"))</f>
        <v>N/A</v>
      </c>
      <c r="G546" s="8" t="s">
        <v>2062</v>
      </c>
      <c r="H546" s="6" t="s">
        <v>2063</v>
      </c>
      <c r="I546" s="7" t="str">
        <f t="shared" si="16"/>
        <v>Sherry.Eagle@VDOT.virginia.gov</v>
      </c>
      <c r="J546" s="8" t="s">
        <v>2064</v>
      </c>
      <c r="K546" s="8" t="s">
        <v>2065</v>
      </c>
      <c r="L546" s="6" t="s">
        <v>1734</v>
      </c>
      <c r="M546" s="6" t="s">
        <v>1734</v>
      </c>
      <c r="N546" s="6" t="s">
        <v>1746</v>
      </c>
      <c r="O546" s="8" t="s">
        <v>1865</v>
      </c>
      <c r="P546" s="8" t="s">
        <v>1866</v>
      </c>
      <c r="Q546" s="6" t="s">
        <v>272</v>
      </c>
      <c r="R546" s="6" t="s">
        <v>155</v>
      </c>
      <c r="S546" s="6" t="str">
        <f t="shared" si="17"/>
        <v>Urban</v>
      </c>
      <c r="T546" s="8" t="s">
        <v>2066</v>
      </c>
      <c r="U546" s="8" t="s">
        <v>2067</v>
      </c>
      <c r="V546" s="6">
        <v>0.36</v>
      </c>
      <c r="W546" s="6" t="s">
        <v>15</v>
      </c>
      <c r="X546" s="6"/>
      <c r="Y546" s="6"/>
      <c r="Z546" s="6"/>
      <c r="AA546" s="6"/>
      <c r="AB546" s="6"/>
      <c r="AC546" s="6"/>
      <c r="AD546" s="6"/>
      <c r="AE546" s="6"/>
      <c r="AF546" s="6"/>
      <c r="AG546" s="6"/>
      <c r="AH546" s="6"/>
      <c r="AI546" s="64"/>
    </row>
    <row r="547" spans="2:35" ht="86.25" customHeight="1" x14ac:dyDescent="0.25">
      <c r="B547" s="6">
        <v>105235</v>
      </c>
      <c r="C547" s="35" t="str">
        <f>IF(ISNA(VLOOKUP(FY17projects[[#This Row],[UPC]],public,2,FALSE)),IF(ISNA(VLOOKUP(FY17projects[[#This Row],[UPC]],data,2,FALSE)),"NOSYP","INSYP"),"PUBLIC")</f>
        <v>PUBLIC</v>
      </c>
      <c r="D547" s="3">
        <f>IFERROR(IFERROR(VLOOKUP(FY17projects[[#This Row],[UPC]],public,2,FALSE),VLOOKUP(FY17projects[[#This Row],[UPC]],data,2,FALSE)),"N/A")</f>
        <v>226</v>
      </c>
      <c r="E547" s="18">
        <f>IFERROR(IFERROR(VLOOKUP(FY17projects[[#This Row],[UPC]],public,3,FALSE),VLOOKUP(FY17projects[[#This Row],[UPC]],data,3,FALSE)),"N/A")</f>
        <v>1302813</v>
      </c>
      <c r="F547" s="27" t="str">
        <f>IF(FY17projects[[#This Row],[SYIP]]="PUBLIC",HYPERLINK(CONCATENATE("http://syip.virginiadot.org/Pages/lineitemDetails.aspx?syp_scenario_id=",D547,"&amp;line_item_id=",E547),"SYIP Details"),IF(FY17projects[[#This Row],[SYIP]]="INSYP","N/A","N/A"))</f>
        <v>SYIP Details</v>
      </c>
      <c r="G547" s="21" t="s">
        <v>2068</v>
      </c>
      <c r="H547" s="6" t="s">
        <v>1731</v>
      </c>
      <c r="I547" s="19" t="str">
        <f t="shared" si="16"/>
        <v>Ryan.Akins@VDOT.virginia.gov</v>
      </c>
      <c r="J547" s="21" t="s">
        <v>70</v>
      </c>
      <c r="K547" s="21" t="s">
        <v>2069</v>
      </c>
      <c r="L547" s="20" t="s">
        <v>1734</v>
      </c>
      <c r="M547" s="20" t="s">
        <v>1734</v>
      </c>
      <c r="N547" s="20" t="s">
        <v>1746</v>
      </c>
      <c r="O547" s="21" t="s">
        <v>1865</v>
      </c>
      <c r="P547" s="21" t="s">
        <v>1866</v>
      </c>
      <c r="Q547" s="20" t="s">
        <v>154</v>
      </c>
      <c r="R547" s="6" t="s">
        <v>52</v>
      </c>
      <c r="S547" s="20" t="str">
        <f t="shared" si="17"/>
        <v>Miscellaneous</v>
      </c>
      <c r="T547" s="21" t="s">
        <v>187</v>
      </c>
      <c r="U547" s="21" t="s">
        <v>240</v>
      </c>
      <c r="V547" s="20">
        <v>0</v>
      </c>
      <c r="W547" s="6" t="s">
        <v>15</v>
      </c>
      <c r="X547" s="20"/>
      <c r="Y547" s="20"/>
      <c r="Z547" s="20"/>
      <c r="AA547" s="20"/>
      <c r="AB547" s="20"/>
      <c r="AC547" s="20" t="s">
        <v>2908</v>
      </c>
      <c r="AD547" s="20"/>
      <c r="AE547" s="20"/>
      <c r="AF547" s="20"/>
      <c r="AG547" s="20"/>
      <c r="AH547" s="20"/>
      <c r="AI547" s="64"/>
    </row>
    <row r="548" spans="2:35" ht="86.25" customHeight="1" x14ac:dyDescent="0.25">
      <c r="B548" s="6">
        <v>77121</v>
      </c>
      <c r="C548" s="35" t="str">
        <f>IF(ISNA(VLOOKUP(FY17projects[[#This Row],[UPC]],public,2,FALSE)),IF(ISNA(VLOOKUP(FY17projects[[#This Row],[UPC]],data,2,FALSE)),"NOSYP","INSYP"),"PUBLIC")</f>
        <v>PUBLIC</v>
      </c>
      <c r="D548" s="3">
        <f>IFERROR(IFERROR(VLOOKUP(FY17projects[[#This Row],[UPC]],public,2,FALSE),VLOOKUP(FY17projects[[#This Row],[UPC]],data,2,FALSE)),"N/A")</f>
        <v>226</v>
      </c>
      <c r="E548" s="18">
        <f>IFERROR(IFERROR(VLOOKUP(FY17projects[[#This Row],[UPC]],public,3,FALSE),VLOOKUP(FY17projects[[#This Row],[UPC]],data,3,FALSE)),"N/A")</f>
        <v>199744</v>
      </c>
      <c r="F548" s="27" t="str">
        <f>IF(FY17projects[[#This Row],[SYIP]]="PUBLIC",HYPERLINK(CONCATENATE("http://syip.virginiadot.org/Pages/lineitemDetails.aspx?syp_scenario_id=",D548,"&amp;line_item_id=",E548),"SYIP Details"),IF(FY17projects[[#This Row],[SYIP]]="INSYP","N/A","N/A"))</f>
        <v>SYIP Details</v>
      </c>
      <c r="G548" s="21" t="s">
        <v>2070</v>
      </c>
      <c r="H548" s="6" t="s">
        <v>1731</v>
      </c>
      <c r="I548" s="19" t="str">
        <f t="shared" si="16"/>
        <v>Ryan.Akins@VDOT.virginia.gov</v>
      </c>
      <c r="J548" s="21" t="s">
        <v>543</v>
      </c>
      <c r="K548" s="21" t="s">
        <v>2071</v>
      </c>
      <c r="L548" s="20" t="s">
        <v>1734</v>
      </c>
      <c r="M548" s="20" t="s">
        <v>1755</v>
      </c>
      <c r="N548" s="20" t="s">
        <v>1746</v>
      </c>
      <c r="O548" s="21" t="s">
        <v>1756</v>
      </c>
      <c r="P548" s="21" t="s">
        <v>1757</v>
      </c>
      <c r="Q548" s="20" t="s">
        <v>154</v>
      </c>
      <c r="R548" s="6" t="s">
        <v>12</v>
      </c>
      <c r="S548" s="20" t="str">
        <f t="shared" si="17"/>
        <v>Secondary</v>
      </c>
      <c r="T548" s="21" t="s">
        <v>2072</v>
      </c>
      <c r="U548" s="21" t="s">
        <v>2073</v>
      </c>
      <c r="V548" s="20">
        <v>0.2</v>
      </c>
      <c r="W548" s="6" t="s">
        <v>15</v>
      </c>
      <c r="X548" s="20"/>
      <c r="Y548" s="20">
        <v>0.4</v>
      </c>
      <c r="Z548" s="20"/>
      <c r="AA548" s="20"/>
      <c r="AB548" s="20"/>
      <c r="AC548" s="20" t="s">
        <v>2885</v>
      </c>
      <c r="AD548" s="20"/>
      <c r="AE548" s="20"/>
      <c r="AF548" s="20"/>
      <c r="AG548" s="20"/>
      <c r="AH548" s="20"/>
      <c r="AI548" s="64"/>
    </row>
    <row r="549" spans="2:35" ht="29.25" customHeight="1" x14ac:dyDescent="0.25">
      <c r="B549" s="6">
        <v>107311</v>
      </c>
      <c r="C549" s="35" t="str">
        <f>IF(ISNA(VLOOKUP(FY17projects[[#This Row],[UPC]],public,2,FALSE)),IF(ISNA(VLOOKUP(FY17projects[[#This Row],[UPC]],data,2,FALSE)),"NOSYP","INSYP"),"PUBLIC")</f>
        <v>INSYP</v>
      </c>
      <c r="D549" s="3">
        <f>IFERROR(IFERROR(VLOOKUP(FY17projects[[#This Row],[UPC]],public,2,FALSE),VLOOKUP(FY17projects[[#This Row],[UPC]],data,2,FALSE)),"N/A")</f>
        <v>236</v>
      </c>
      <c r="E549" s="18">
        <f>IFERROR(IFERROR(VLOOKUP(FY17projects[[#This Row],[UPC]],public,3,FALSE),VLOOKUP(FY17projects[[#This Row],[UPC]],data,3,FALSE)),"N/A")</f>
        <v>1418739</v>
      </c>
      <c r="F549" s="27" t="str">
        <f>IF(FY17projects[[#This Row],[SYIP]]="PUBLIC",HYPERLINK(CONCATENATE("http://syip.virginiadot.org/Pages/lineitemDetails.aspx?syp_scenario_id=",D549,"&amp;line_item_id=",E549),"SYIP Details"),IF(FY17projects[[#This Row],[SYIP]]="INSYP","N/A","N/A"))</f>
        <v>N/A</v>
      </c>
      <c r="G549" s="21" t="s">
        <v>2074</v>
      </c>
      <c r="H549" s="6" t="s">
        <v>1949</v>
      </c>
      <c r="I549" s="19" t="str">
        <f t="shared" si="16"/>
        <v>kevin.reichert@VDOT.virginia.gov</v>
      </c>
      <c r="J549" s="21" t="s">
        <v>36</v>
      </c>
      <c r="K549" s="21" t="s">
        <v>2075</v>
      </c>
      <c r="L549" s="20" t="s">
        <v>1734</v>
      </c>
      <c r="M549" s="20" t="s">
        <v>1733</v>
      </c>
      <c r="N549" s="20" t="s">
        <v>1737</v>
      </c>
      <c r="O549" s="21" t="s">
        <v>1765</v>
      </c>
      <c r="P549" s="21" t="s">
        <v>1736</v>
      </c>
      <c r="Q549" s="20" t="s">
        <v>11</v>
      </c>
      <c r="R549" s="6" t="s">
        <v>12</v>
      </c>
      <c r="S549" s="20" t="str">
        <f t="shared" si="17"/>
        <v>Secondary</v>
      </c>
      <c r="T549" s="21" t="s">
        <v>2076</v>
      </c>
      <c r="U549" s="21" t="s">
        <v>2077</v>
      </c>
      <c r="V549" s="20">
        <v>0.16</v>
      </c>
      <c r="W549" s="6" t="s">
        <v>15</v>
      </c>
      <c r="X549" s="20"/>
      <c r="Y549" s="20"/>
      <c r="Z549" s="20"/>
      <c r="AA549" s="20"/>
      <c r="AB549" s="20">
        <v>0.16</v>
      </c>
      <c r="AC549" s="20"/>
      <c r="AD549" s="20"/>
      <c r="AE549" s="20"/>
      <c r="AF549" s="20"/>
      <c r="AG549" s="20"/>
      <c r="AH549" s="20"/>
      <c r="AI549" s="64"/>
    </row>
    <row r="550" spans="2:35" ht="86.25" customHeight="1" x14ac:dyDescent="0.25">
      <c r="B550" s="3">
        <v>106953</v>
      </c>
      <c r="C550" s="35" t="str">
        <f>IF(ISNA(VLOOKUP(FY17projects[[#This Row],[UPC]],public,2,FALSE)),IF(ISNA(VLOOKUP(FY17projects[[#This Row],[UPC]],data,2,FALSE)),"NOSYP","INSYP"),"PUBLIC")</f>
        <v>PUBLIC</v>
      </c>
      <c r="D550" s="3">
        <f>IFERROR(IFERROR(VLOOKUP(FY17projects[[#This Row],[UPC]],public,2,FALSE),VLOOKUP(FY17projects[[#This Row],[UPC]],data,2,FALSE)),"N/A")</f>
        <v>226</v>
      </c>
      <c r="E550" s="18">
        <f>IFERROR(IFERROR(VLOOKUP(FY17projects[[#This Row],[UPC]],public,3,FALSE),VLOOKUP(FY17projects[[#This Row],[UPC]],data,3,FALSE)),"N/A")</f>
        <v>1410800</v>
      </c>
      <c r="F550" s="27" t="str">
        <f>IF(FY17projects[[#This Row],[SYIP]]="PUBLIC",HYPERLINK(CONCATENATE("http://syip.virginiadot.org/Pages/lineitemDetails.aspx?syp_scenario_id=",D550,"&amp;line_item_id=",E550),"SYIP Details"),IF(FY17projects[[#This Row],[SYIP]]="INSYP","N/A","N/A"))</f>
        <v>SYIP Details</v>
      </c>
      <c r="G550" s="5" t="s">
        <v>2078</v>
      </c>
      <c r="H550" s="3" t="s">
        <v>2079</v>
      </c>
      <c r="I550" s="4" t="str">
        <f t="shared" si="16"/>
        <v>Francis.Cowherd@VDOT.virginia.gov</v>
      </c>
      <c r="J550" s="5" t="s">
        <v>279</v>
      </c>
      <c r="K550" s="5" t="s">
        <v>2080</v>
      </c>
      <c r="L550" s="3" t="s">
        <v>1734</v>
      </c>
      <c r="M550" s="3" t="s">
        <v>1786</v>
      </c>
      <c r="N550" s="3"/>
      <c r="O550" s="5" t="s">
        <v>1876</v>
      </c>
      <c r="P550" s="5" t="s">
        <v>1787</v>
      </c>
      <c r="Q550" s="3" t="s">
        <v>162</v>
      </c>
      <c r="R550" s="3" t="s">
        <v>83</v>
      </c>
      <c r="S550" s="3" t="str">
        <f t="shared" si="17"/>
        <v>Interstate</v>
      </c>
      <c r="T550" s="5" t="s">
        <v>2081</v>
      </c>
      <c r="U550" s="5" t="s">
        <v>74</v>
      </c>
      <c r="V550" s="3"/>
      <c r="W550" s="3"/>
      <c r="X550" s="3"/>
      <c r="Y550" s="3"/>
      <c r="Z550" s="3"/>
      <c r="AA550" s="3"/>
      <c r="AB550" s="3"/>
      <c r="AC550" s="3"/>
      <c r="AD550" s="3"/>
      <c r="AE550" s="3"/>
      <c r="AF550" s="3"/>
      <c r="AG550" s="3"/>
      <c r="AH550" s="3"/>
      <c r="AI550" s="64"/>
    </row>
    <row r="551" spans="2:35" ht="29.25" customHeight="1" x14ac:dyDescent="0.25">
      <c r="B551" s="6">
        <v>102770</v>
      </c>
      <c r="C551" s="36" t="str">
        <f>IF(ISNA(VLOOKUP(FY17projects[[#This Row],[UPC]],public,2,FALSE)),IF(ISNA(VLOOKUP(FY17projects[[#This Row],[UPC]],data,2,FALSE)),"NOSYP","INSYP"),"PUBLIC")</f>
        <v>PUBLIC</v>
      </c>
      <c r="D551" s="3">
        <f>IFERROR(IFERROR(VLOOKUP(FY17projects[[#This Row],[UPC]],public,2,FALSE),VLOOKUP(FY17projects[[#This Row],[UPC]],data,2,FALSE)),"N/A")</f>
        <v>193</v>
      </c>
      <c r="E551" s="18">
        <f>IFERROR(IFERROR(VLOOKUP(FY17projects[[#This Row],[UPC]],public,3,FALSE),VLOOKUP(FY17projects[[#This Row],[UPC]],data,3,FALSE)),"N/A")</f>
        <v>1191404</v>
      </c>
      <c r="F551" s="27" t="str">
        <f>IF(FY17projects[[#This Row],[SYIP]]="PUBLIC",HYPERLINK(CONCATENATE("http://syip.virginiadot.org/Pages/lineitemDetails.aspx?syp_scenario_id=",D551,"&amp;line_item_id=",E551),"SYIP Details"),IF(FY17projects[[#This Row],[SYIP]]="INSYP","N/A","N/A"))</f>
        <v>SYIP Details</v>
      </c>
      <c r="G551" s="8" t="s">
        <v>2082</v>
      </c>
      <c r="H551" s="6" t="s">
        <v>2083</v>
      </c>
      <c r="I551" s="7" t="str">
        <f t="shared" si="16"/>
        <v>Adam.Czesnowski@VDOT.virginia.gov</v>
      </c>
      <c r="J551" s="8" t="s">
        <v>85</v>
      </c>
      <c r="K551" s="8" t="s">
        <v>2084</v>
      </c>
      <c r="L551" s="6" t="s">
        <v>2086</v>
      </c>
      <c r="M551" s="6" t="s">
        <v>2085</v>
      </c>
      <c r="N551" s="6" t="s">
        <v>2088</v>
      </c>
      <c r="O551" s="8" t="s">
        <v>8</v>
      </c>
      <c r="P551" s="8" t="s">
        <v>2087</v>
      </c>
      <c r="Q551" s="6" t="s">
        <v>23</v>
      </c>
      <c r="R551" s="6" t="s">
        <v>24</v>
      </c>
      <c r="S551" s="6" t="str">
        <f t="shared" si="17"/>
        <v>Primary</v>
      </c>
      <c r="T551" s="8" t="s">
        <v>2089</v>
      </c>
      <c r="U551" s="8" t="s">
        <v>2090</v>
      </c>
      <c r="V551" s="6">
        <v>0.56999999999999995</v>
      </c>
      <c r="W551" s="6" t="s">
        <v>15</v>
      </c>
      <c r="X551" s="10"/>
      <c r="Y551" s="10">
        <v>0.56999999999999995</v>
      </c>
      <c r="Z551" s="10"/>
      <c r="AA551" s="10"/>
      <c r="AB551" s="10"/>
      <c r="AC551" s="10" t="s">
        <v>2091</v>
      </c>
      <c r="AD551" s="10"/>
      <c r="AE551" s="10"/>
      <c r="AF551" s="10"/>
      <c r="AG551" s="10" t="s">
        <v>2092</v>
      </c>
      <c r="AH551" s="10"/>
      <c r="AI551" s="64"/>
    </row>
    <row r="552" spans="2:35" ht="29.25" customHeight="1" x14ac:dyDescent="0.25">
      <c r="B552" s="6">
        <v>105765</v>
      </c>
      <c r="C552" s="35" t="str">
        <f>IF(ISNA(VLOOKUP(FY17projects[[#This Row],[UPC]],public,2,FALSE)),IF(ISNA(VLOOKUP(FY17projects[[#This Row],[UPC]],data,2,FALSE)),"NOSYP","INSYP"),"PUBLIC")</f>
        <v>PUBLIC</v>
      </c>
      <c r="D552" s="3">
        <f>IFERROR(IFERROR(VLOOKUP(FY17projects[[#This Row],[UPC]],public,2,FALSE),VLOOKUP(FY17projects[[#This Row],[UPC]],data,2,FALSE)),"N/A")</f>
        <v>226</v>
      </c>
      <c r="E552" s="18">
        <f>IFERROR(IFERROR(VLOOKUP(FY17projects[[#This Row],[UPC]],public,3,FALSE),VLOOKUP(FY17projects[[#This Row],[UPC]],data,3,FALSE)),"N/A")</f>
        <v>1335150</v>
      </c>
      <c r="F552" s="27" t="str">
        <f>IF(FY17projects[[#This Row],[SYIP]]="PUBLIC",HYPERLINK(CONCATENATE("http://syip.virginiadot.org/Pages/lineitemDetails.aspx?syp_scenario_id=",D552,"&amp;line_item_id=",E552),"SYIP Details"),IF(FY17projects[[#This Row],[SYIP]]="INSYP","N/A","N/A"))</f>
        <v>SYIP Details</v>
      </c>
      <c r="G552" s="21" t="s">
        <v>2093</v>
      </c>
      <c r="H552" s="6" t="s">
        <v>2083</v>
      </c>
      <c r="I552" s="19" t="str">
        <f t="shared" si="16"/>
        <v>Adam.Czesnowski@VDOT.virginia.gov</v>
      </c>
      <c r="J552" s="21" t="s">
        <v>85</v>
      </c>
      <c r="K552" s="21" t="s">
        <v>2094</v>
      </c>
      <c r="L552" s="20" t="s">
        <v>2086</v>
      </c>
      <c r="M552" s="20" t="s">
        <v>2095</v>
      </c>
      <c r="N552" s="20" t="s">
        <v>2097</v>
      </c>
      <c r="O552" s="21" t="s">
        <v>2096</v>
      </c>
      <c r="P552" s="21" t="s">
        <v>2096</v>
      </c>
      <c r="Q552" s="20" t="s">
        <v>272</v>
      </c>
      <c r="R552" s="6" t="s">
        <v>155</v>
      </c>
      <c r="S552" s="20" t="str">
        <f t="shared" si="17"/>
        <v>Urban</v>
      </c>
      <c r="T552" s="21" t="s">
        <v>2098</v>
      </c>
      <c r="U552" s="21" t="s">
        <v>2099</v>
      </c>
      <c r="V552" s="20">
        <v>0.1</v>
      </c>
      <c r="W552" s="6" t="s">
        <v>15</v>
      </c>
      <c r="X552" s="25">
        <v>0.1</v>
      </c>
      <c r="Y552" s="25"/>
      <c r="Z552" s="25"/>
      <c r="AA552" s="25"/>
      <c r="AB552" s="25"/>
      <c r="AC552" s="25"/>
      <c r="AD552" s="25"/>
      <c r="AE552" s="25"/>
      <c r="AF552" s="25"/>
      <c r="AG552" s="25" t="s">
        <v>2092</v>
      </c>
      <c r="AH552" s="25"/>
      <c r="AI552" s="64"/>
    </row>
    <row r="553" spans="2:35" ht="86.25" customHeight="1" x14ac:dyDescent="0.25">
      <c r="B553" s="6">
        <v>106021</v>
      </c>
      <c r="C553" s="36" t="str">
        <f>IF(ISNA(VLOOKUP(FY17projects[[#This Row],[UPC]],public,2,FALSE)),IF(ISNA(VLOOKUP(FY17projects[[#This Row],[UPC]],data,2,FALSE)),"NOSYP","INSYP"),"PUBLIC")</f>
        <v>NOSYP</v>
      </c>
      <c r="D553" s="3" t="str">
        <f>IFERROR(IFERROR(VLOOKUP(FY17projects[[#This Row],[UPC]],public,2,FALSE),VLOOKUP(FY17projects[[#This Row],[UPC]],data,2,FALSE)),"N/A")</f>
        <v>N/A</v>
      </c>
      <c r="E553" s="18" t="str">
        <f>IFERROR(IFERROR(VLOOKUP(FY17projects[[#This Row],[UPC]],public,3,FALSE),VLOOKUP(FY17projects[[#This Row],[UPC]],data,3,FALSE)),"N/A")</f>
        <v>N/A</v>
      </c>
      <c r="F553" s="27" t="str">
        <f>IF(FY17projects[[#This Row],[SYIP]]="PUBLIC",HYPERLINK(CONCATENATE("http://syip.virginiadot.org/Pages/lineitemDetails.aspx?syp_scenario_id=",D553,"&amp;line_item_id=",E553),"SYIP Details"),IF(FY17projects[[#This Row],[SYIP]]="INSYP","N/A","N/A"))</f>
        <v>N/A</v>
      </c>
      <c r="G553" s="8" t="s">
        <v>2100</v>
      </c>
      <c r="H553" s="6" t="s">
        <v>2101</v>
      </c>
      <c r="I553" s="7" t="str">
        <f t="shared" si="16"/>
        <v>Cheryl.Becker@VDOT.virginia.gov</v>
      </c>
      <c r="J553" s="8" t="s">
        <v>85</v>
      </c>
      <c r="K553" s="8" t="s">
        <v>2102</v>
      </c>
      <c r="L553" s="6" t="s">
        <v>2086</v>
      </c>
      <c r="M553" s="6" t="s">
        <v>2103</v>
      </c>
      <c r="N553" s="6" t="s">
        <v>2105</v>
      </c>
      <c r="O553" s="8" t="s">
        <v>8</v>
      </c>
      <c r="P553" s="8" t="s">
        <v>2104</v>
      </c>
      <c r="Q553" s="6" t="s">
        <v>73</v>
      </c>
      <c r="R553" s="6" t="s">
        <v>327</v>
      </c>
      <c r="S553" s="6" t="str">
        <f t="shared" si="17"/>
        <v>Enhancement</v>
      </c>
      <c r="T553" s="8" t="s">
        <v>2106</v>
      </c>
      <c r="U553" s="8" t="s">
        <v>2107</v>
      </c>
      <c r="V553" s="6">
        <v>0.4</v>
      </c>
      <c r="W553" s="6" t="s">
        <v>15</v>
      </c>
      <c r="X553" s="10">
        <v>0.38</v>
      </c>
      <c r="Y553" s="10"/>
      <c r="Z553" s="10"/>
      <c r="AA553" s="10"/>
      <c r="AB553" s="10"/>
      <c r="AC553" s="10"/>
      <c r="AD553" s="10"/>
      <c r="AE553" s="10" t="s">
        <v>2903</v>
      </c>
      <c r="AF553" s="10"/>
      <c r="AG553" s="10" t="s">
        <v>2092</v>
      </c>
      <c r="AH553" s="10"/>
      <c r="AI553" s="64"/>
    </row>
    <row r="554" spans="2:35" ht="43.5" customHeight="1" x14ac:dyDescent="0.25">
      <c r="B554" s="6">
        <v>107288</v>
      </c>
      <c r="C554" s="35" t="str">
        <f>IF(ISNA(VLOOKUP(FY17projects[[#This Row],[UPC]],public,2,FALSE)),IF(ISNA(VLOOKUP(FY17projects[[#This Row],[UPC]],data,2,FALSE)),"NOSYP","INSYP"),"PUBLIC")</f>
        <v>PUBLIC</v>
      </c>
      <c r="D554" s="3">
        <f>IFERROR(IFERROR(VLOOKUP(FY17projects[[#This Row],[UPC]],public,2,FALSE),VLOOKUP(FY17projects[[#This Row],[UPC]],data,2,FALSE)),"N/A")</f>
        <v>226</v>
      </c>
      <c r="E554" s="18">
        <f>IFERROR(IFERROR(VLOOKUP(FY17projects[[#This Row],[UPC]],public,3,FALSE),VLOOKUP(FY17projects[[#This Row],[UPC]],data,3,FALSE)),"N/A")</f>
        <v>1419164</v>
      </c>
      <c r="F554" s="27" t="str">
        <f>IF(FY17projects[[#This Row],[SYIP]]="PUBLIC",HYPERLINK(CONCATENATE("http://syip.virginiadot.org/Pages/lineitemDetails.aspx?syp_scenario_id=",D554,"&amp;line_item_id=",E554),"SYIP Details"),IF(FY17projects[[#This Row],[SYIP]]="INSYP","N/A","N/A"))</f>
        <v>SYIP Details</v>
      </c>
      <c r="G554" s="21" t="s">
        <v>2108</v>
      </c>
      <c r="H554" s="6" t="s">
        <v>2083</v>
      </c>
      <c r="I554" s="19" t="str">
        <f t="shared" si="16"/>
        <v>Adam.Czesnowski@VDOT.virginia.gov</v>
      </c>
      <c r="J554" s="21" t="s">
        <v>85</v>
      </c>
      <c r="K554" s="21" t="s">
        <v>2109</v>
      </c>
      <c r="L554" s="20" t="s">
        <v>2086</v>
      </c>
      <c r="M554" s="20" t="s">
        <v>2110</v>
      </c>
      <c r="N554" s="20" t="s">
        <v>2097</v>
      </c>
      <c r="O554" s="21" t="s">
        <v>2111</v>
      </c>
      <c r="P554" s="21" t="s">
        <v>2111</v>
      </c>
      <c r="Q554" s="20" t="s">
        <v>154</v>
      </c>
      <c r="R554" s="6" t="s">
        <v>155</v>
      </c>
      <c r="S554" s="20" t="str">
        <f t="shared" si="17"/>
        <v>Urban</v>
      </c>
      <c r="T554" s="21" t="s">
        <v>2112</v>
      </c>
      <c r="U554" s="21" t="s">
        <v>2113</v>
      </c>
      <c r="V554" s="20">
        <v>0.25</v>
      </c>
      <c r="W554" s="6" t="s">
        <v>15</v>
      </c>
      <c r="X554" s="25"/>
      <c r="Y554" s="25">
        <v>0.25</v>
      </c>
      <c r="Z554" s="25"/>
      <c r="AA554" s="25"/>
      <c r="AB554" s="25"/>
      <c r="AC554" s="25"/>
      <c r="AD554" s="25"/>
      <c r="AE554" s="25"/>
      <c r="AF554" s="25"/>
      <c r="AG554" s="25" t="s">
        <v>2092</v>
      </c>
      <c r="AH554" s="25"/>
      <c r="AI554" s="64"/>
    </row>
    <row r="555" spans="2:35" ht="43.5" x14ac:dyDescent="0.25">
      <c r="B555" s="6">
        <v>107305</v>
      </c>
      <c r="C555" s="36" t="str">
        <f>IF(ISNA(VLOOKUP(FY17projects[[#This Row],[UPC]],public,2,FALSE)),IF(ISNA(VLOOKUP(FY17projects[[#This Row],[UPC]],data,2,FALSE)),"NOSYP","INSYP"),"PUBLIC")</f>
        <v>PUBLIC</v>
      </c>
      <c r="D555" s="3">
        <f>IFERROR(IFERROR(VLOOKUP(FY17projects[[#This Row],[UPC]],public,2,FALSE),VLOOKUP(FY17projects[[#This Row],[UPC]],data,2,FALSE)),"N/A")</f>
        <v>226</v>
      </c>
      <c r="E555" s="18">
        <f>IFERROR(IFERROR(VLOOKUP(FY17projects[[#This Row],[UPC]],public,3,FALSE),VLOOKUP(FY17projects[[#This Row],[UPC]],data,3,FALSE)),"N/A")</f>
        <v>1419148</v>
      </c>
      <c r="F555" s="27" t="str">
        <f>IF(FY17projects[[#This Row],[SYIP]]="PUBLIC",HYPERLINK(CONCATENATE("http://syip.virginiadot.org/Pages/lineitemDetails.aspx?syp_scenario_id=",D555,"&amp;line_item_id=",E555),"SYIP Details"),IF(FY17projects[[#This Row],[SYIP]]="INSYP","N/A","N/A"))</f>
        <v>SYIP Details</v>
      </c>
      <c r="G555" s="8" t="s">
        <v>2115</v>
      </c>
      <c r="H555" s="6" t="s">
        <v>2083</v>
      </c>
      <c r="I555" s="7" t="str">
        <f t="shared" si="16"/>
        <v>Adam.Czesnowski@VDOT.virginia.gov</v>
      </c>
      <c r="J555" s="8" t="s">
        <v>85</v>
      </c>
      <c r="K555" s="8" t="s">
        <v>2116</v>
      </c>
      <c r="L555" s="6" t="s">
        <v>2086</v>
      </c>
      <c r="M555" s="6" t="s">
        <v>2117</v>
      </c>
      <c r="N555" s="6" t="s">
        <v>2120</v>
      </c>
      <c r="O555" s="8" t="s">
        <v>2118</v>
      </c>
      <c r="P555" s="8" t="s">
        <v>2119</v>
      </c>
      <c r="Q555" s="6" t="s">
        <v>154</v>
      </c>
      <c r="R555" s="6" t="s">
        <v>155</v>
      </c>
      <c r="S555" s="6" t="str">
        <f t="shared" si="17"/>
        <v>Urban</v>
      </c>
      <c r="T555" s="8"/>
      <c r="U555" s="8" t="s">
        <v>1718</v>
      </c>
      <c r="V555" s="6"/>
      <c r="W555" s="6"/>
      <c r="X555" s="10"/>
      <c r="Y555" s="10">
        <v>0.17</v>
      </c>
      <c r="Z555" s="10"/>
      <c r="AA555" s="10"/>
      <c r="AB555" s="10"/>
      <c r="AC555" s="10" t="s">
        <v>2879</v>
      </c>
      <c r="AD555" s="10"/>
      <c r="AE555" s="10"/>
      <c r="AF555" s="10"/>
      <c r="AG555" s="10" t="s">
        <v>2092</v>
      </c>
      <c r="AH555" s="10" t="s">
        <v>2878</v>
      </c>
      <c r="AI555" s="64"/>
    </row>
    <row r="556" spans="2:35" ht="57.75" customHeight="1" x14ac:dyDescent="0.25">
      <c r="B556" s="6">
        <v>108081</v>
      </c>
      <c r="C556" s="35" t="str">
        <f>IF(ISNA(VLOOKUP(FY17projects[[#This Row],[UPC]],public,2,FALSE)),IF(ISNA(VLOOKUP(FY17projects[[#This Row],[UPC]],data,2,FALSE)),"NOSYP","INSYP"),"PUBLIC")</f>
        <v>PUBLIC</v>
      </c>
      <c r="D556" s="3">
        <f>IFERROR(IFERROR(VLOOKUP(FY17projects[[#This Row],[UPC]],public,2,FALSE),VLOOKUP(FY17projects[[#This Row],[UPC]],data,2,FALSE)),"N/A")</f>
        <v>226</v>
      </c>
      <c r="E556" s="18">
        <f>IFERROR(IFERROR(VLOOKUP(FY17projects[[#This Row],[UPC]],public,3,FALSE),VLOOKUP(FY17projects[[#This Row],[UPC]],data,3,FALSE)),"N/A")</f>
        <v>1427804</v>
      </c>
      <c r="F556" s="27" t="str">
        <f>IF(FY17projects[[#This Row],[SYIP]]="PUBLIC",HYPERLINK(CONCATENATE("http://syip.virginiadot.org/Pages/lineitemDetails.aspx?syp_scenario_id=",D556,"&amp;line_item_id=",E556),"SYIP Details"),IF(FY17projects[[#This Row],[SYIP]]="INSYP","N/A","N/A"))</f>
        <v>SYIP Details</v>
      </c>
      <c r="G556" s="21" t="s">
        <v>2121</v>
      </c>
      <c r="H556" s="6" t="s">
        <v>2083</v>
      </c>
      <c r="I556" s="19" t="str">
        <f t="shared" si="16"/>
        <v>Adam.Czesnowski@VDOT.virginia.gov</v>
      </c>
      <c r="J556" s="21" t="s">
        <v>85</v>
      </c>
      <c r="K556" s="21" t="s">
        <v>2122</v>
      </c>
      <c r="L556" s="20" t="s">
        <v>2086</v>
      </c>
      <c r="M556" s="20" t="s">
        <v>2117</v>
      </c>
      <c r="N556" s="20" t="s">
        <v>2120</v>
      </c>
      <c r="O556" s="21" t="s">
        <v>2118</v>
      </c>
      <c r="P556" s="21" t="s">
        <v>2119</v>
      </c>
      <c r="Q556" s="20" t="s">
        <v>154</v>
      </c>
      <c r="R556" s="6" t="s">
        <v>155</v>
      </c>
      <c r="S556" s="20" t="str">
        <f t="shared" si="17"/>
        <v>Urban</v>
      </c>
      <c r="T556" s="21"/>
      <c r="U556" s="21" t="s">
        <v>1718</v>
      </c>
      <c r="V556" s="20"/>
      <c r="W556" s="6"/>
      <c r="X556" s="25"/>
      <c r="Y556" s="25"/>
      <c r="Z556" s="25"/>
      <c r="AA556" s="25"/>
      <c r="AB556" s="25"/>
      <c r="AC556" s="25"/>
      <c r="AD556" s="25"/>
      <c r="AE556" s="25" t="s">
        <v>2886</v>
      </c>
      <c r="AF556" s="25"/>
      <c r="AG556" s="25" t="s">
        <v>2092</v>
      </c>
      <c r="AH556" s="25"/>
      <c r="AI556" s="64"/>
    </row>
    <row r="557" spans="2:35" ht="72" customHeight="1" x14ac:dyDescent="0.25">
      <c r="B557" s="6">
        <v>108517</v>
      </c>
      <c r="C557" s="36" t="str">
        <f>IF(ISNA(VLOOKUP(FY17projects[[#This Row],[UPC]],public,2,FALSE)),IF(ISNA(VLOOKUP(FY17projects[[#This Row],[UPC]],data,2,FALSE)),"NOSYP","INSYP"),"PUBLIC")</f>
        <v>PUBLIC</v>
      </c>
      <c r="D557" s="3">
        <f>IFERROR(IFERROR(VLOOKUP(FY17projects[[#This Row],[UPC]],public,2,FALSE),VLOOKUP(FY17projects[[#This Row],[UPC]],data,2,FALSE)),"N/A")</f>
        <v>226</v>
      </c>
      <c r="E557" s="18">
        <f>IFERROR(IFERROR(VLOOKUP(FY17projects[[#This Row],[UPC]],public,3,FALSE),VLOOKUP(FY17projects[[#This Row],[UPC]],data,3,FALSE)),"N/A")</f>
        <v>1436523</v>
      </c>
      <c r="F557" s="27" t="str">
        <f>IF(FY17projects[[#This Row],[SYIP]]="PUBLIC",HYPERLINK(CONCATENATE("http://syip.virginiadot.org/Pages/lineitemDetails.aspx?syp_scenario_id=",D557,"&amp;line_item_id=",E557),"SYIP Details"),IF(FY17projects[[#This Row],[SYIP]]="INSYP","N/A","N/A"))</f>
        <v>SYIP Details</v>
      </c>
      <c r="G557" s="8" t="s">
        <v>2123</v>
      </c>
      <c r="H557" s="6" t="s">
        <v>2124</v>
      </c>
      <c r="I557" s="7" t="str">
        <f t="shared" si="16"/>
        <v>Robin.Keeler@VDOT.virginia.gov</v>
      </c>
      <c r="J557" s="8" t="s">
        <v>85</v>
      </c>
      <c r="K557" s="8" t="s">
        <v>2125</v>
      </c>
      <c r="L557" s="6" t="s">
        <v>2086</v>
      </c>
      <c r="M557" s="6" t="s">
        <v>2126</v>
      </c>
      <c r="N557" s="6"/>
      <c r="O557" s="8" t="s">
        <v>2127</v>
      </c>
      <c r="P557" s="8"/>
      <c r="Q557" s="6" t="s">
        <v>548</v>
      </c>
      <c r="R557" s="6" t="s">
        <v>52</v>
      </c>
      <c r="S557" s="6" t="str">
        <f t="shared" si="17"/>
        <v>Miscellaneous</v>
      </c>
      <c r="T557" s="8" t="s">
        <v>187</v>
      </c>
      <c r="U557" s="8" t="s">
        <v>187</v>
      </c>
      <c r="V557" s="6"/>
      <c r="W557" s="6"/>
      <c r="X557" s="10"/>
      <c r="Y557" s="10"/>
      <c r="Z557" s="10"/>
      <c r="AA557" s="10"/>
      <c r="AB557" s="10"/>
      <c r="AC557" s="10" t="s">
        <v>2128</v>
      </c>
      <c r="AD557" s="10"/>
      <c r="AE557" s="10"/>
      <c r="AF557" s="10"/>
      <c r="AG557" s="10" t="s">
        <v>2092</v>
      </c>
      <c r="AH557" s="10"/>
      <c r="AI557" s="64"/>
    </row>
    <row r="558" spans="2:35" ht="29.25" customHeight="1" x14ac:dyDescent="0.25">
      <c r="B558" s="6">
        <v>108855</v>
      </c>
      <c r="C558" s="35" t="str">
        <f>IF(ISNA(VLOOKUP(FY17projects[[#This Row],[UPC]],public,2,FALSE)),IF(ISNA(VLOOKUP(FY17projects[[#This Row],[UPC]],data,2,FALSE)),"NOSYP","INSYP"),"PUBLIC")</f>
        <v>PUBLIC</v>
      </c>
      <c r="D558" s="3">
        <f>IFERROR(IFERROR(VLOOKUP(FY17projects[[#This Row],[UPC]],public,2,FALSE),VLOOKUP(FY17projects[[#This Row],[UPC]],data,2,FALSE)),"N/A")</f>
        <v>226</v>
      </c>
      <c r="E558" s="18">
        <f>IFERROR(IFERROR(VLOOKUP(FY17projects[[#This Row],[UPC]],public,3,FALSE),VLOOKUP(FY17projects[[#This Row],[UPC]],data,3,FALSE)),"N/A")</f>
        <v>1444078</v>
      </c>
      <c r="F558" s="27" t="str">
        <f>IF(FY17projects[[#This Row],[SYIP]]="PUBLIC",HYPERLINK(CONCATENATE("http://syip.virginiadot.org/Pages/lineitemDetails.aspx?syp_scenario_id=",D558,"&amp;line_item_id=",E558),"SYIP Details"),IF(FY17projects[[#This Row],[SYIP]]="INSYP","N/A","N/A"))</f>
        <v>SYIP Details</v>
      </c>
      <c r="G558" s="21" t="s">
        <v>2129</v>
      </c>
      <c r="H558" s="6" t="s">
        <v>2083</v>
      </c>
      <c r="I558" s="19" t="str">
        <f t="shared" si="16"/>
        <v>Adam.Czesnowski@VDOT.virginia.gov</v>
      </c>
      <c r="J558" s="21" t="s">
        <v>85</v>
      </c>
      <c r="K558" s="21" t="s">
        <v>2130</v>
      </c>
      <c r="L558" s="20" t="s">
        <v>2086</v>
      </c>
      <c r="M558" s="20" t="s">
        <v>2095</v>
      </c>
      <c r="N558" s="20" t="s">
        <v>2097</v>
      </c>
      <c r="O558" s="21" t="s">
        <v>2096</v>
      </c>
      <c r="P558" s="21" t="s">
        <v>2096</v>
      </c>
      <c r="Q558" s="20" t="s">
        <v>73</v>
      </c>
      <c r="R558" s="6" t="s">
        <v>155</v>
      </c>
      <c r="S558" s="20" t="str">
        <f t="shared" si="17"/>
        <v>Urban</v>
      </c>
      <c r="T558" s="21" t="s">
        <v>2131</v>
      </c>
      <c r="U558" s="21" t="s">
        <v>2132</v>
      </c>
      <c r="V558" s="20">
        <v>0.36</v>
      </c>
      <c r="W558" s="6" t="s">
        <v>15</v>
      </c>
      <c r="X558" s="25">
        <v>0.36</v>
      </c>
      <c r="Y558" s="25"/>
      <c r="Z558" s="25"/>
      <c r="AA558" s="25"/>
      <c r="AB558" s="25"/>
      <c r="AC558" s="25"/>
      <c r="AD558" s="25"/>
      <c r="AE558" s="25"/>
      <c r="AF558" s="25"/>
      <c r="AG558" s="25" t="s">
        <v>2092</v>
      </c>
      <c r="AH558" s="25"/>
      <c r="AI558" s="64"/>
    </row>
    <row r="559" spans="2:35" ht="57.75" customHeight="1" x14ac:dyDescent="0.25">
      <c r="B559" s="6">
        <v>108861</v>
      </c>
      <c r="C559" s="35" t="str">
        <f>IF(ISNA(VLOOKUP(FY17projects[[#This Row],[UPC]],public,2,FALSE)),IF(ISNA(VLOOKUP(FY17projects[[#This Row],[UPC]],data,2,FALSE)),"NOSYP","INSYP"),"PUBLIC")</f>
        <v>PUBLIC</v>
      </c>
      <c r="D559" s="3">
        <f>IFERROR(IFERROR(VLOOKUP(FY17projects[[#This Row],[UPC]],public,2,FALSE),VLOOKUP(FY17projects[[#This Row],[UPC]],data,2,FALSE)),"N/A")</f>
        <v>226</v>
      </c>
      <c r="E559" s="18">
        <f>IFERROR(IFERROR(VLOOKUP(FY17projects[[#This Row],[UPC]],public,3,FALSE),VLOOKUP(FY17projects[[#This Row],[UPC]],data,3,FALSE)),"N/A")</f>
        <v>1444068</v>
      </c>
      <c r="F559" s="27" t="str">
        <f>IF(FY17projects[[#This Row],[SYIP]]="PUBLIC",HYPERLINK(CONCATENATE("http://syip.virginiadot.org/Pages/lineitemDetails.aspx?syp_scenario_id=",D559,"&amp;line_item_id=",E559),"SYIP Details"),IF(FY17projects[[#This Row],[SYIP]]="INSYP","N/A","N/A"))</f>
        <v>SYIP Details</v>
      </c>
      <c r="G559" s="21" t="s">
        <v>2133</v>
      </c>
      <c r="H559" s="6" t="s">
        <v>2083</v>
      </c>
      <c r="I559" s="19" t="str">
        <f t="shared" si="16"/>
        <v>Adam.Czesnowski@VDOT.virginia.gov</v>
      </c>
      <c r="J559" s="21" t="s">
        <v>85</v>
      </c>
      <c r="K559" s="21" t="s">
        <v>2134</v>
      </c>
      <c r="L559" s="20" t="s">
        <v>2086</v>
      </c>
      <c r="M559" s="20" t="s">
        <v>2095</v>
      </c>
      <c r="N559" s="20" t="s">
        <v>2097</v>
      </c>
      <c r="O559" s="21" t="s">
        <v>2096</v>
      </c>
      <c r="P559" s="21" t="s">
        <v>2096</v>
      </c>
      <c r="Q559" s="20" t="s">
        <v>272</v>
      </c>
      <c r="R559" s="6" t="s">
        <v>155</v>
      </c>
      <c r="S559" s="20" t="str">
        <f t="shared" si="17"/>
        <v>Urban</v>
      </c>
      <c r="T559" s="21" t="s">
        <v>74</v>
      </c>
      <c r="U559" s="21" t="s">
        <v>1718</v>
      </c>
      <c r="V559" s="20">
        <v>0.01</v>
      </c>
      <c r="W559" s="6" t="s">
        <v>15</v>
      </c>
      <c r="X559" s="25"/>
      <c r="Y559" s="25"/>
      <c r="Z559" s="25"/>
      <c r="AA559" s="25"/>
      <c r="AB559" s="25"/>
      <c r="AC559" s="25"/>
      <c r="AD559" s="25"/>
      <c r="AE559" s="25" t="s">
        <v>2884</v>
      </c>
      <c r="AF559" s="25"/>
      <c r="AG559" s="25" t="s">
        <v>2092</v>
      </c>
      <c r="AH559" s="25"/>
      <c r="AI559" s="64"/>
    </row>
    <row r="560" spans="2:35" ht="15" customHeight="1" x14ac:dyDescent="0.25">
      <c r="B560" s="6">
        <v>-4008</v>
      </c>
      <c r="C560" s="36" t="str">
        <f>IF(ISNA(VLOOKUP(FY17projects[[#This Row],[UPC]],public,2,FALSE)),IF(ISNA(VLOOKUP(FY17projects[[#This Row],[UPC]],data,2,FALSE)),"NOSYP","INSYP"),"PUBLIC")</f>
        <v>PUBLIC</v>
      </c>
      <c r="D560" s="3">
        <f>IFERROR(IFERROR(VLOOKUP(FY17projects[[#This Row],[UPC]],public,2,FALSE),VLOOKUP(FY17projects[[#This Row],[UPC]],data,2,FALSE)),"N/A")</f>
        <v>77</v>
      </c>
      <c r="E560" s="18">
        <f>IFERROR(IFERROR(VLOOKUP(FY17projects[[#This Row],[UPC]],public,3,FALSE),VLOOKUP(FY17projects[[#This Row],[UPC]],data,3,FALSE)),"N/A")</f>
        <v>299174</v>
      </c>
      <c r="F560" s="27" t="str">
        <f>IF(FY17projects[[#This Row],[SYIP]]="PUBLIC",HYPERLINK(CONCATENATE("http://syip.virginiadot.org/Pages/lineitemDetails.aspx?syp_scenario_id=",D560,"&amp;line_item_id=",E560),"SYIP Details"),IF(FY17projects[[#This Row],[SYIP]]="INSYP","N/A","N/A"))</f>
        <v>SYIP Details</v>
      </c>
      <c r="G560" s="8" t="s">
        <v>2135</v>
      </c>
      <c r="H560" s="6" t="s">
        <v>2136</v>
      </c>
      <c r="I560" s="7" t="str">
        <f t="shared" si="16"/>
        <v>Michael.Russell@VDOT.virginia.gov</v>
      </c>
      <c r="J560" s="8"/>
      <c r="K560" s="8" t="s">
        <v>2137</v>
      </c>
      <c r="L560" s="6" t="s">
        <v>2086</v>
      </c>
      <c r="M560" s="6" t="s">
        <v>2126</v>
      </c>
      <c r="N560" s="6"/>
      <c r="O560" s="8" t="s">
        <v>8</v>
      </c>
      <c r="P560" s="8"/>
      <c r="Q560" s="6" t="s">
        <v>82</v>
      </c>
      <c r="R560" s="6" t="s">
        <v>83</v>
      </c>
      <c r="S560" s="6" t="str">
        <f t="shared" si="17"/>
        <v>Interstate</v>
      </c>
      <c r="T560" s="8"/>
      <c r="U560" s="8"/>
      <c r="V560" s="6"/>
      <c r="W560" s="6"/>
      <c r="X560" s="10"/>
      <c r="Y560" s="10"/>
      <c r="Z560" s="10"/>
      <c r="AA560" s="10"/>
      <c r="AB560" s="10"/>
      <c r="AC560" s="10"/>
      <c r="AD560" s="10"/>
      <c r="AE560" s="10"/>
      <c r="AF560" s="10"/>
      <c r="AG560" s="10" t="s">
        <v>2092</v>
      </c>
      <c r="AH560" s="10"/>
      <c r="AI560" s="64"/>
    </row>
    <row r="561" spans="2:35" ht="29.25" customHeight="1" x14ac:dyDescent="0.25">
      <c r="B561" s="6">
        <v>4544</v>
      </c>
      <c r="C561" s="35" t="str">
        <f>IF(ISNA(VLOOKUP(FY17projects[[#This Row],[UPC]],public,2,FALSE)),IF(ISNA(VLOOKUP(FY17projects[[#This Row],[UPC]],data,2,FALSE)),"NOSYP","INSYP"),"PUBLIC")</f>
        <v>INSYP</v>
      </c>
      <c r="D561" s="3">
        <f>IFERROR(IFERROR(VLOOKUP(FY17projects[[#This Row],[UPC]],public,2,FALSE),VLOOKUP(FY17projects[[#This Row],[UPC]],data,2,FALSE)),"N/A")</f>
        <v>236</v>
      </c>
      <c r="E561" s="18">
        <f>IFERROR(IFERROR(VLOOKUP(FY17projects[[#This Row],[UPC]],public,3,FALSE),VLOOKUP(FY17projects[[#This Row],[UPC]],data,3,FALSE)),"N/A")</f>
        <v>185378</v>
      </c>
      <c r="F561" s="27" t="str">
        <f>IF(FY17projects[[#This Row],[SYIP]]="PUBLIC",HYPERLINK(CONCATENATE("http://syip.virginiadot.org/Pages/lineitemDetails.aspx?syp_scenario_id=",D561,"&amp;line_item_id=",E561),"SYIP Details"),IF(FY17projects[[#This Row],[SYIP]]="INSYP","N/A","N/A"))</f>
        <v>N/A</v>
      </c>
      <c r="G561" s="21" t="s">
        <v>2138</v>
      </c>
      <c r="H561" s="6" t="s">
        <v>2139</v>
      </c>
      <c r="I561" s="19" t="str">
        <f t="shared" si="16"/>
        <v>M.Mann@VDOT.virginia.gov</v>
      </c>
      <c r="J561" s="21" t="s">
        <v>36</v>
      </c>
      <c r="K561" s="21" t="s">
        <v>2140</v>
      </c>
      <c r="L561" s="20" t="s">
        <v>2086</v>
      </c>
      <c r="M561" s="20" t="s">
        <v>2141</v>
      </c>
      <c r="N561" s="20" t="s">
        <v>2097</v>
      </c>
      <c r="O561" s="21" t="s">
        <v>2142</v>
      </c>
      <c r="P561" s="21" t="s">
        <v>2143</v>
      </c>
      <c r="Q561" s="20" t="s">
        <v>11</v>
      </c>
      <c r="R561" s="6" t="s">
        <v>12</v>
      </c>
      <c r="S561" s="20" t="str">
        <f t="shared" si="17"/>
        <v>Secondary</v>
      </c>
      <c r="T561" s="21" t="s">
        <v>2144</v>
      </c>
      <c r="U561" s="21" t="s">
        <v>2145</v>
      </c>
      <c r="V561" s="20">
        <v>0.99</v>
      </c>
      <c r="W561" s="6" t="s">
        <v>15</v>
      </c>
      <c r="X561" s="25"/>
      <c r="Y561" s="25"/>
      <c r="Z561" s="25"/>
      <c r="AA561" s="25"/>
      <c r="AB561" s="25"/>
      <c r="AC561" s="25"/>
      <c r="AD561" s="25"/>
      <c r="AE561" s="25"/>
      <c r="AF561" s="25"/>
      <c r="AG561" s="25" t="s">
        <v>2092</v>
      </c>
      <c r="AH561" s="25"/>
      <c r="AI561" s="64"/>
    </row>
    <row r="562" spans="2:35" ht="29.25" customHeight="1" x14ac:dyDescent="0.25">
      <c r="B562" s="6">
        <v>10204</v>
      </c>
      <c r="C562" s="36" t="str">
        <f>IF(ISNA(VLOOKUP(FY17projects[[#This Row],[UPC]],public,2,FALSE)),IF(ISNA(VLOOKUP(FY17projects[[#This Row],[UPC]],data,2,FALSE)),"NOSYP","INSYP"),"PUBLIC")</f>
        <v>INSYP</v>
      </c>
      <c r="D562" s="3">
        <f>IFERROR(IFERROR(VLOOKUP(FY17projects[[#This Row],[UPC]],public,2,FALSE),VLOOKUP(FY17projects[[#This Row],[UPC]],data,2,FALSE)),"N/A")</f>
        <v>202</v>
      </c>
      <c r="E562" s="18">
        <f>IFERROR(IFERROR(VLOOKUP(FY17projects[[#This Row],[UPC]],public,3,FALSE),VLOOKUP(FY17projects[[#This Row],[UPC]],data,3,FALSE)),"N/A")</f>
        <v>184461</v>
      </c>
      <c r="F562" s="27" t="str">
        <f>IF(FY17projects[[#This Row],[SYIP]]="PUBLIC",HYPERLINK(CONCATENATE("http://syip.virginiadot.org/Pages/lineitemDetails.aspx?syp_scenario_id=",D562,"&amp;line_item_id=",E562),"SYIP Details"),IF(FY17projects[[#This Row],[SYIP]]="INSYP","N/A","N/A"))</f>
        <v>N/A</v>
      </c>
      <c r="G562" s="8" t="s">
        <v>2146</v>
      </c>
      <c r="H562" s="6" t="s">
        <v>2147</v>
      </c>
      <c r="I562" s="7" t="str">
        <f t="shared" si="16"/>
        <v>Jane-ellen.Hess@VDOT.virginia.gov</v>
      </c>
      <c r="J562" s="8" t="s">
        <v>36</v>
      </c>
      <c r="K562" s="8" t="s">
        <v>2148</v>
      </c>
      <c r="L562" s="6" t="s">
        <v>2086</v>
      </c>
      <c r="M562" s="6" t="s">
        <v>2149</v>
      </c>
      <c r="N562" s="6" t="s">
        <v>2088</v>
      </c>
      <c r="O562" s="8" t="s">
        <v>2150</v>
      </c>
      <c r="P562" s="8" t="s">
        <v>2151</v>
      </c>
      <c r="Q562" s="6" t="s">
        <v>11</v>
      </c>
      <c r="R562" s="6" t="s">
        <v>12</v>
      </c>
      <c r="S562" s="6" t="str">
        <f t="shared" si="17"/>
        <v>Secondary</v>
      </c>
      <c r="T562" s="8" t="s">
        <v>2152</v>
      </c>
      <c r="U562" s="8" t="s">
        <v>2153</v>
      </c>
      <c r="V562" s="6">
        <v>1.47</v>
      </c>
      <c r="W562" s="6" t="s">
        <v>15</v>
      </c>
      <c r="X562" s="10"/>
      <c r="Y562" s="10"/>
      <c r="Z562" s="10"/>
      <c r="AA562" s="10"/>
      <c r="AB562" s="10"/>
      <c r="AC562" s="10"/>
      <c r="AD562" s="10"/>
      <c r="AE562" s="10"/>
      <c r="AF562" s="10"/>
      <c r="AG562" s="10" t="s">
        <v>2092</v>
      </c>
      <c r="AH562" s="10"/>
      <c r="AI562" s="64"/>
    </row>
    <row r="563" spans="2:35" ht="29.25" customHeight="1" x14ac:dyDescent="0.25">
      <c r="B563" s="6">
        <v>15190</v>
      </c>
      <c r="C563" s="35" t="str">
        <f>IF(ISNA(VLOOKUP(FY17projects[[#This Row],[UPC]],public,2,FALSE)),IF(ISNA(VLOOKUP(FY17projects[[#This Row],[UPC]],data,2,FALSE)),"NOSYP","INSYP"),"PUBLIC")</f>
        <v>INSYP</v>
      </c>
      <c r="D563" s="3">
        <f>IFERROR(IFERROR(VLOOKUP(FY17projects[[#This Row],[UPC]],public,2,FALSE),VLOOKUP(FY17projects[[#This Row],[UPC]],data,2,FALSE)),"N/A")</f>
        <v>236</v>
      </c>
      <c r="E563" s="18">
        <f>IFERROR(IFERROR(VLOOKUP(FY17projects[[#This Row],[UPC]],public,3,FALSE),VLOOKUP(FY17projects[[#This Row],[UPC]],data,3,FALSE)),"N/A")</f>
        <v>185679</v>
      </c>
      <c r="F563" s="27" t="str">
        <f>IF(FY17projects[[#This Row],[SYIP]]="PUBLIC",HYPERLINK(CONCATENATE("http://syip.virginiadot.org/Pages/lineitemDetails.aspx?syp_scenario_id=",D563,"&amp;line_item_id=",E563),"SYIP Details"),IF(FY17projects[[#This Row],[SYIP]]="INSYP","N/A","N/A"))</f>
        <v>N/A</v>
      </c>
      <c r="G563" s="21" t="s">
        <v>2154</v>
      </c>
      <c r="H563" s="6" t="s">
        <v>2155</v>
      </c>
      <c r="I563" s="19" t="str">
        <f t="shared" si="16"/>
        <v>Jeff.Echols@VDOT.virginia.gov</v>
      </c>
      <c r="J563" s="21" t="s">
        <v>36</v>
      </c>
      <c r="K563" s="21" t="s">
        <v>512</v>
      </c>
      <c r="L563" s="20" t="s">
        <v>2086</v>
      </c>
      <c r="M563" s="20" t="s">
        <v>2156</v>
      </c>
      <c r="N563" s="20" t="s">
        <v>2120</v>
      </c>
      <c r="O563" s="21" t="s">
        <v>2157</v>
      </c>
      <c r="P563" s="21" t="s">
        <v>2119</v>
      </c>
      <c r="Q563" s="20" t="s">
        <v>32</v>
      </c>
      <c r="R563" s="6" t="s">
        <v>12</v>
      </c>
      <c r="S563" s="20" t="str">
        <f t="shared" si="17"/>
        <v>Secondary</v>
      </c>
      <c r="T563" s="21" t="s">
        <v>2158</v>
      </c>
      <c r="U563" s="21" t="s">
        <v>2159</v>
      </c>
      <c r="V563" s="20">
        <v>0.65659999999999996</v>
      </c>
      <c r="W563" s="6" t="s">
        <v>15</v>
      </c>
      <c r="X563" s="25"/>
      <c r="Y563" s="25">
        <v>0.23699999999999999</v>
      </c>
      <c r="Z563" s="25"/>
      <c r="AA563" s="25"/>
      <c r="AB563" s="25"/>
      <c r="AC563" s="25"/>
      <c r="AD563" s="25"/>
      <c r="AE563" s="25"/>
      <c r="AF563" s="25"/>
      <c r="AG563" s="25" t="s">
        <v>2092</v>
      </c>
      <c r="AH563" s="25"/>
      <c r="AI563" s="64"/>
    </row>
    <row r="564" spans="2:35" ht="43.5" customHeight="1" x14ac:dyDescent="0.25">
      <c r="B564" s="6">
        <v>52803</v>
      </c>
      <c r="C564" s="35" t="str">
        <f>IF(ISNA(VLOOKUP(FY17projects[[#This Row],[UPC]],public,2,FALSE)),IF(ISNA(VLOOKUP(FY17projects[[#This Row],[UPC]],data,2,FALSE)),"NOSYP","INSYP"),"PUBLIC")</f>
        <v>PUBLIC</v>
      </c>
      <c r="D564" s="3">
        <f>IFERROR(IFERROR(VLOOKUP(FY17projects[[#This Row],[UPC]],public,2,FALSE),VLOOKUP(FY17projects[[#This Row],[UPC]],data,2,FALSE)),"N/A")</f>
        <v>226</v>
      </c>
      <c r="E564" s="18">
        <f>IFERROR(IFERROR(VLOOKUP(FY17projects[[#This Row],[UPC]],public,3,FALSE),VLOOKUP(FY17projects[[#This Row],[UPC]],data,3,FALSE)),"N/A")</f>
        <v>184500</v>
      </c>
      <c r="F564" s="27" t="str">
        <f>IF(FY17projects[[#This Row],[SYIP]]="PUBLIC",HYPERLINK(CONCATENATE("http://syip.virginiadot.org/Pages/lineitemDetails.aspx?syp_scenario_id=",D564,"&amp;line_item_id=",E564),"SYIP Details"),IF(FY17projects[[#This Row],[SYIP]]="INSYP","N/A","N/A"))</f>
        <v>SYIP Details</v>
      </c>
      <c r="G564" s="21" t="s">
        <v>2160</v>
      </c>
      <c r="H564" s="6" t="s">
        <v>2155</v>
      </c>
      <c r="I564" s="19" t="str">
        <f t="shared" si="16"/>
        <v>Jeff.Echols@VDOT.virginia.gov</v>
      </c>
      <c r="J564" s="21" t="s">
        <v>36</v>
      </c>
      <c r="K564" s="21" t="s">
        <v>2161</v>
      </c>
      <c r="L564" s="20" t="s">
        <v>2086</v>
      </c>
      <c r="M564" s="20" t="s">
        <v>2162</v>
      </c>
      <c r="N564" s="20" t="s">
        <v>2120</v>
      </c>
      <c r="O564" s="21" t="s">
        <v>2163</v>
      </c>
      <c r="P564" s="21" t="s">
        <v>2164</v>
      </c>
      <c r="Q564" s="20" t="s">
        <v>154</v>
      </c>
      <c r="R564" s="6" t="s">
        <v>12</v>
      </c>
      <c r="S564" s="20" t="str">
        <f t="shared" si="17"/>
        <v>Secondary</v>
      </c>
      <c r="T564" s="21" t="s">
        <v>2165</v>
      </c>
      <c r="U564" s="21" t="s">
        <v>2166</v>
      </c>
      <c r="V564" s="20">
        <v>0.42130000000000001</v>
      </c>
      <c r="W564" s="6" t="s">
        <v>15</v>
      </c>
      <c r="X564" s="25"/>
      <c r="Y564" s="25"/>
      <c r="Z564" s="25"/>
      <c r="AA564" s="25">
        <v>1.179</v>
      </c>
      <c r="AB564" s="25"/>
      <c r="AC564" s="25"/>
      <c r="AD564" s="25"/>
      <c r="AE564" s="25"/>
      <c r="AF564" s="25"/>
      <c r="AG564" s="25" t="s">
        <v>2092</v>
      </c>
      <c r="AH564" s="25"/>
      <c r="AI564" s="64"/>
    </row>
    <row r="565" spans="2:35" ht="29.25" customHeight="1" x14ac:dyDescent="0.25">
      <c r="B565" s="6">
        <v>59243</v>
      </c>
      <c r="C565" s="36" t="str">
        <f>IF(ISNA(VLOOKUP(FY17projects[[#This Row],[UPC]],public,2,FALSE)),IF(ISNA(VLOOKUP(FY17projects[[#This Row],[UPC]],data,2,FALSE)),"NOSYP","INSYP"),"PUBLIC")</f>
        <v>INSYP</v>
      </c>
      <c r="D565" s="3">
        <f>IFERROR(IFERROR(VLOOKUP(FY17projects[[#This Row],[UPC]],public,2,FALSE),VLOOKUP(FY17projects[[#This Row],[UPC]],data,2,FALSE)),"N/A")</f>
        <v>182</v>
      </c>
      <c r="E565" s="18">
        <f>IFERROR(IFERROR(VLOOKUP(FY17projects[[#This Row],[UPC]],public,3,FALSE),VLOOKUP(FY17projects[[#This Row],[UPC]],data,3,FALSE)),"N/A")</f>
        <v>184880</v>
      </c>
      <c r="F565" s="27" t="str">
        <f>IF(FY17projects[[#This Row],[SYIP]]="PUBLIC",HYPERLINK(CONCATENATE("http://syip.virginiadot.org/Pages/lineitemDetails.aspx?syp_scenario_id=",D565,"&amp;line_item_id=",E565),"SYIP Details"),IF(FY17projects[[#This Row],[SYIP]]="INSYP","N/A","N/A"))</f>
        <v>N/A</v>
      </c>
      <c r="G565" s="8" t="s">
        <v>2167</v>
      </c>
      <c r="H565" s="6" t="s">
        <v>2168</v>
      </c>
      <c r="I565" s="7" t="str">
        <f t="shared" si="16"/>
        <v>Johnny.Hurst@VDOT.virginia.gov</v>
      </c>
      <c r="J565" s="8" t="s">
        <v>80</v>
      </c>
      <c r="K565" s="8" t="s">
        <v>512</v>
      </c>
      <c r="L565" s="6" t="s">
        <v>2086</v>
      </c>
      <c r="M565" s="6" t="s">
        <v>2169</v>
      </c>
      <c r="N565" s="6" t="s">
        <v>2097</v>
      </c>
      <c r="O565" s="8" t="s">
        <v>8</v>
      </c>
      <c r="P565" s="8" t="s">
        <v>2170</v>
      </c>
      <c r="Q565" s="6" t="s">
        <v>11</v>
      </c>
      <c r="R565" s="6" t="s">
        <v>12</v>
      </c>
      <c r="S565" s="6" t="str">
        <f t="shared" si="17"/>
        <v>Secondary</v>
      </c>
      <c r="T565" s="8" t="s">
        <v>2171</v>
      </c>
      <c r="U565" s="8" t="s">
        <v>2172</v>
      </c>
      <c r="V565" s="6">
        <v>1</v>
      </c>
      <c r="W565" s="6" t="s">
        <v>15</v>
      </c>
      <c r="X565" s="10"/>
      <c r="Y565" s="10"/>
      <c r="Z565" s="10"/>
      <c r="AA565" s="10"/>
      <c r="AB565" s="10"/>
      <c r="AC565" s="10"/>
      <c r="AD565" s="10"/>
      <c r="AE565" s="10"/>
      <c r="AF565" s="10"/>
      <c r="AG565" s="10" t="s">
        <v>2092</v>
      </c>
      <c r="AH565" s="10"/>
      <c r="AI565" s="64"/>
    </row>
    <row r="566" spans="2:35" ht="72" customHeight="1" x14ac:dyDescent="0.25">
      <c r="B566" s="6">
        <v>64422</v>
      </c>
      <c r="C566" s="35" t="str">
        <f>IF(ISNA(VLOOKUP(FY17projects[[#This Row],[UPC]],public,2,FALSE)),IF(ISNA(VLOOKUP(FY17projects[[#This Row],[UPC]],data,2,FALSE)),"NOSYP","INSYP"),"PUBLIC")</f>
        <v>PUBLIC</v>
      </c>
      <c r="D566" s="3">
        <f>IFERROR(IFERROR(VLOOKUP(FY17projects[[#This Row],[UPC]],public,2,FALSE),VLOOKUP(FY17projects[[#This Row],[UPC]],data,2,FALSE)),"N/A")</f>
        <v>226</v>
      </c>
      <c r="E566" s="18">
        <f>IFERROR(IFERROR(VLOOKUP(FY17projects[[#This Row],[UPC]],public,3,FALSE),VLOOKUP(FY17projects[[#This Row],[UPC]],data,3,FALSE)),"N/A")</f>
        <v>185137</v>
      </c>
      <c r="F566" s="27" t="str">
        <f>IF(FY17projects[[#This Row],[SYIP]]="PUBLIC",HYPERLINK(CONCATENATE("http://syip.virginiadot.org/Pages/lineitemDetails.aspx?syp_scenario_id=",D566,"&amp;line_item_id=",E566),"SYIP Details"),IF(FY17projects[[#This Row],[SYIP]]="INSYP","N/A","N/A"))</f>
        <v>SYIP Details</v>
      </c>
      <c r="G566" s="21" t="s">
        <v>2173</v>
      </c>
      <c r="H566" s="6" t="s">
        <v>2174</v>
      </c>
      <c r="I566" s="19" t="str">
        <f t="shared" si="16"/>
        <v>Tony.Handy@VDOT.virginia.gov</v>
      </c>
      <c r="J566" s="21" t="s">
        <v>36</v>
      </c>
      <c r="K566" s="21" t="s">
        <v>2175</v>
      </c>
      <c r="L566" s="20" t="s">
        <v>2086</v>
      </c>
      <c r="M566" s="20" t="s">
        <v>2176</v>
      </c>
      <c r="N566" s="20" t="s">
        <v>2105</v>
      </c>
      <c r="O566" s="21" t="s">
        <v>8</v>
      </c>
      <c r="P566" s="21" t="s">
        <v>2177</v>
      </c>
      <c r="Q566" s="20" t="s">
        <v>32</v>
      </c>
      <c r="R566" s="6" t="s">
        <v>12</v>
      </c>
      <c r="S566" s="20" t="str">
        <f t="shared" si="17"/>
        <v>Secondary</v>
      </c>
      <c r="T566" s="21" t="s">
        <v>2178</v>
      </c>
      <c r="U566" s="21" t="s">
        <v>1044</v>
      </c>
      <c r="V566" s="20">
        <v>2.4060000000000001</v>
      </c>
      <c r="W566" s="6" t="s">
        <v>15</v>
      </c>
      <c r="X566" s="25"/>
      <c r="Y566" s="25"/>
      <c r="Z566" s="25"/>
      <c r="AA566" s="25">
        <v>2.4060000000000001</v>
      </c>
      <c r="AB566" s="25"/>
      <c r="AC566" s="25"/>
      <c r="AD566" s="25"/>
      <c r="AE566" s="25"/>
      <c r="AF566" s="25"/>
      <c r="AG566" s="25" t="s">
        <v>2092</v>
      </c>
      <c r="AH566" s="25"/>
      <c r="AI566" s="64"/>
    </row>
    <row r="567" spans="2:35" ht="29.25" customHeight="1" x14ac:dyDescent="0.25">
      <c r="B567" s="6">
        <v>67309</v>
      </c>
      <c r="C567" s="35" t="str">
        <f>IF(ISNA(VLOOKUP(FY17projects[[#This Row],[UPC]],public,2,FALSE)),IF(ISNA(VLOOKUP(FY17projects[[#This Row],[UPC]],data,2,FALSE)),"NOSYP","INSYP"),"PUBLIC")</f>
        <v>INSYP</v>
      </c>
      <c r="D567" s="3">
        <f>IFERROR(IFERROR(VLOOKUP(FY17projects[[#This Row],[UPC]],public,2,FALSE),VLOOKUP(FY17projects[[#This Row],[UPC]],data,2,FALSE)),"N/A")</f>
        <v>236</v>
      </c>
      <c r="E567" s="18">
        <f>IFERROR(IFERROR(VLOOKUP(FY17projects[[#This Row],[UPC]],public,3,FALSE),VLOOKUP(FY17projects[[#This Row],[UPC]],data,3,FALSE)),"N/A")</f>
        <v>185641</v>
      </c>
      <c r="F567" s="27" t="str">
        <f>IF(FY17projects[[#This Row],[SYIP]]="PUBLIC",HYPERLINK(CONCATENATE("http://syip.virginiadot.org/Pages/lineitemDetails.aspx?syp_scenario_id=",D567,"&amp;line_item_id=",E567),"SYIP Details"),IF(FY17projects[[#This Row],[SYIP]]="INSYP","N/A","N/A"))</f>
        <v>N/A</v>
      </c>
      <c r="G567" s="21" t="s">
        <v>2179</v>
      </c>
      <c r="H567" s="6" t="s">
        <v>2139</v>
      </c>
      <c r="I567" s="19" t="str">
        <f t="shared" si="16"/>
        <v>M.Mann@VDOT.virginia.gov</v>
      </c>
      <c r="J567" s="21" t="s">
        <v>70</v>
      </c>
      <c r="K567" s="21" t="s">
        <v>2180</v>
      </c>
      <c r="L567" s="20" t="s">
        <v>2086</v>
      </c>
      <c r="M567" s="20" t="s">
        <v>2181</v>
      </c>
      <c r="N567" s="20" t="s">
        <v>2097</v>
      </c>
      <c r="O567" s="21" t="s">
        <v>8</v>
      </c>
      <c r="P567" s="21" t="s">
        <v>2182</v>
      </c>
      <c r="Q567" s="20" t="s">
        <v>32</v>
      </c>
      <c r="R567" s="6" t="s">
        <v>12</v>
      </c>
      <c r="S567" s="20" t="str">
        <f t="shared" si="17"/>
        <v>Secondary</v>
      </c>
      <c r="T567" s="21" t="s">
        <v>2183</v>
      </c>
      <c r="U567" s="21" t="s">
        <v>2184</v>
      </c>
      <c r="V567" s="20">
        <v>0.16</v>
      </c>
      <c r="W567" s="6" t="s">
        <v>15</v>
      </c>
      <c r="X567" s="25"/>
      <c r="Y567" s="25"/>
      <c r="Z567" s="25"/>
      <c r="AA567" s="25"/>
      <c r="AB567" s="25"/>
      <c r="AC567" s="25"/>
      <c r="AD567" s="25"/>
      <c r="AE567" s="25"/>
      <c r="AF567" s="25"/>
      <c r="AG567" s="25" t="s">
        <v>2092</v>
      </c>
      <c r="AH567" s="25"/>
      <c r="AI567" s="64"/>
    </row>
    <row r="568" spans="2:35" ht="29.25" customHeight="1" x14ac:dyDescent="0.25">
      <c r="B568" s="6">
        <v>81636</v>
      </c>
      <c r="C568" s="35" t="str">
        <f>IF(ISNA(VLOOKUP(FY17projects[[#This Row],[UPC]],public,2,FALSE)),IF(ISNA(VLOOKUP(FY17projects[[#This Row],[UPC]],data,2,FALSE)),"NOSYP","INSYP"),"PUBLIC")</f>
        <v>PUBLIC</v>
      </c>
      <c r="D568" s="3">
        <f>IFERROR(IFERROR(VLOOKUP(FY17projects[[#This Row],[UPC]],public,2,FALSE),VLOOKUP(FY17projects[[#This Row],[UPC]],data,2,FALSE)),"N/A")</f>
        <v>233</v>
      </c>
      <c r="E568" s="18">
        <f>IFERROR(IFERROR(VLOOKUP(FY17projects[[#This Row],[UPC]],public,3,FALSE),VLOOKUP(FY17projects[[#This Row],[UPC]],data,3,FALSE)),"N/A")</f>
        <v>318231</v>
      </c>
      <c r="F568" s="27" t="str">
        <f>IF(FY17projects[[#This Row],[SYIP]]="PUBLIC",HYPERLINK(CONCATENATE("http://syip.virginiadot.org/Pages/lineitemDetails.aspx?syp_scenario_id=",D568,"&amp;line_item_id=",E568),"SYIP Details"),IF(FY17projects[[#This Row],[SYIP]]="INSYP","N/A","N/A"))</f>
        <v>SYIP Details</v>
      </c>
      <c r="G568" s="21" t="s">
        <v>2185</v>
      </c>
      <c r="H568" s="6" t="s">
        <v>2139</v>
      </c>
      <c r="I568" s="19" t="str">
        <f t="shared" si="16"/>
        <v>M.Mann@VDOT.virginia.gov</v>
      </c>
      <c r="J568" s="21" t="s">
        <v>115</v>
      </c>
      <c r="K568" s="21" t="s">
        <v>2186</v>
      </c>
      <c r="L568" s="20" t="s">
        <v>2086</v>
      </c>
      <c r="M568" s="20" t="s">
        <v>2141</v>
      </c>
      <c r="N568" s="20" t="s">
        <v>2097</v>
      </c>
      <c r="O568" s="21" t="s">
        <v>8</v>
      </c>
      <c r="P568" s="21" t="s">
        <v>2143</v>
      </c>
      <c r="Q568" s="20" t="s">
        <v>32</v>
      </c>
      <c r="R568" s="6" t="s">
        <v>12</v>
      </c>
      <c r="S568" s="20" t="str">
        <f t="shared" si="17"/>
        <v>Secondary</v>
      </c>
      <c r="T568" s="21" t="s">
        <v>2187</v>
      </c>
      <c r="U568" s="21" t="s">
        <v>2188</v>
      </c>
      <c r="V568" s="20">
        <v>2.2010000000000001</v>
      </c>
      <c r="W568" s="6" t="s">
        <v>15</v>
      </c>
      <c r="X568" s="25"/>
      <c r="Y568" s="25"/>
      <c r="Z568" s="25"/>
      <c r="AA568" s="25"/>
      <c r="AB568" s="25"/>
      <c r="AC568" s="25"/>
      <c r="AD568" s="25"/>
      <c r="AE568" s="25"/>
      <c r="AF568" s="25"/>
      <c r="AG568" s="25" t="s">
        <v>2092</v>
      </c>
      <c r="AH568" s="25"/>
      <c r="AI568" s="64"/>
    </row>
    <row r="569" spans="2:35" ht="29.25" customHeight="1" x14ac:dyDescent="0.25">
      <c r="B569" s="6">
        <v>81645</v>
      </c>
      <c r="C569" s="36" t="str">
        <f>IF(ISNA(VLOOKUP(FY17projects[[#This Row],[UPC]],public,2,FALSE)),IF(ISNA(VLOOKUP(FY17projects[[#This Row],[UPC]],data,2,FALSE)),"NOSYP","INSYP"),"PUBLIC")</f>
        <v>INSYP</v>
      </c>
      <c r="D569" s="3">
        <f>IFERROR(IFERROR(VLOOKUP(FY17projects[[#This Row],[UPC]],public,2,FALSE),VLOOKUP(FY17projects[[#This Row],[UPC]],data,2,FALSE)),"N/A")</f>
        <v>193</v>
      </c>
      <c r="E569" s="18">
        <f>IFERROR(IFERROR(VLOOKUP(FY17projects[[#This Row],[UPC]],public,3,FALSE),VLOOKUP(FY17projects[[#This Row],[UPC]],data,3,FALSE)),"N/A")</f>
        <v>258227</v>
      </c>
      <c r="F569" s="27" t="str">
        <f>IF(FY17projects[[#This Row],[SYIP]]="PUBLIC",HYPERLINK(CONCATENATE("http://syip.virginiadot.org/Pages/lineitemDetails.aspx?syp_scenario_id=",D569,"&amp;line_item_id=",E569),"SYIP Details"),IF(FY17projects[[#This Row],[SYIP]]="INSYP","N/A","N/A"))</f>
        <v>N/A</v>
      </c>
      <c r="G569" s="8" t="s">
        <v>2189</v>
      </c>
      <c r="H569" s="6" t="s">
        <v>2190</v>
      </c>
      <c r="I569" s="7" t="str">
        <f t="shared" si="16"/>
        <v>Ron.Akers@VDOT.virginia.gov</v>
      </c>
      <c r="J569" s="8" t="s">
        <v>70</v>
      </c>
      <c r="K569" s="8" t="s">
        <v>2191</v>
      </c>
      <c r="L569" s="6" t="s">
        <v>2086</v>
      </c>
      <c r="M569" s="6" t="s">
        <v>2192</v>
      </c>
      <c r="N569" s="6" t="s">
        <v>2120</v>
      </c>
      <c r="O569" s="8" t="s">
        <v>8</v>
      </c>
      <c r="P569" s="8" t="s">
        <v>2193</v>
      </c>
      <c r="Q569" s="6" t="s">
        <v>11</v>
      </c>
      <c r="R569" s="6" t="s">
        <v>12</v>
      </c>
      <c r="S569" s="6" t="str">
        <f t="shared" si="17"/>
        <v>Secondary</v>
      </c>
      <c r="T569" s="8"/>
      <c r="U569" s="8" t="s">
        <v>2194</v>
      </c>
      <c r="V569" s="6">
        <v>0.6</v>
      </c>
      <c r="W569" s="6" t="s">
        <v>15</v>
      </c>
      <c r="X569" s="10"/>
      <c r="Y569" s="10"/>
      <c r="Z569" s="10"/>
      <c r="AA569" s="10"/>
      <c r="AB569" s="10"/>
      <c r="AC569" s="10"/>
      <c r="AD569" s="10"/>
      <c r="AE569" s="10"/>
      <c r="AF569" s="10"/>
      <c r="AG569" s="10" t="s">
        <v>2092</v>
      </c>
      <c r="AH569" s="10"/>
      <c r="AI569" s="64"/>
    </row>
    <row r="570" spans="2:35" ht="57.75" customHeight="1" x14ac:dyDescent="0.25">
      <c r="B570" s="6">
        <v>81885</v>
      </c>
      <c r="C570" s="35" t="str">
        <f>IF(ISNA(VLOOKUP(FY17projects[[#This Row],[UPC]],public,2,FALSE)),IF(ISNA(VLOOKUP(FY17projects[[#This Row],[UPC]],data,2,FALSE)),"NOSYP","INSYP"),"PUBLIC")</f>
        <v>PUBLIC</v>
      </c>
      <c r="D570" s="3">
        <f>IFERROR(IFERROR(VLOOKUP(FY17projects[[#This Row],[UPC]],public,2,FALSE),VLOOKUP(FY17projects[[#This Row],[UPC]],data,2,FALSE)),"N/A")</f>
        <v>193</v>
      </c>
      <c r="E570" s="18">
        <f>IFERROR(IFERROR(VLOOKUP(FY17projects[[#This Row],[UPC]],public,3,FALSE),VLOOKUP(FY17projects[[#This Row],[UPC]],data,3,FALSE)),"N/A")</f>
        <v>1071208</v>
      </c>
      <c r="F570" s="27" t="str">
        <f>IF(FY17projects[[#This Row],[SYIP]]="PUBLIC",HYPERLINK(CONCATENATE("http://syip.virginiadot.org/Pages/lineitemDetails.aspx?syp_scenario_id=",D570,"&amp;line_item_id=",E570),"SYIP Details"),IF(FY17projects[[#This Row],[SYIP]]="INSYP","N/A","N/A"))</f>
        <v>SYIP Details</v>
      </c>
      <c r="G570" s="21" t="s">
        <v>2195</v>
      </c>
      <c r="H570" s="6" t="s">
        <v>2196</v>
      </c>
      <c r="I570" s="19" t="str">
        <f t="shared" si="16"/>
        <v>anthony.ford@VDOT.virginia.gov</v>
      </c>
      <c r="J570" s="21" t="s">
        <v>2197</v>
      </c>
      <c r="K570" s="21" t="s">
        <v>2198</v>
      </c>
      <c r="L570" s="20" t="s">
        <v>2086</v>
      </c>
      <c r="M570" s="20" t="s">
        <v>2095</v>
      </c>
      <c r="N570" s="20" t="s">
        <v>2097</v>
      </c>
      <c r="O570" s="21" t="s">
        <v>2096</v>
      </c>
      <c r="P570" s="21" t="s">
        <v>2096</v>
      </c>
      <c r="Q570" s="20" t="s">
        <v>23</v>
      </c>
      <c r="R570" s="6" t="s">
        <v>155</v>
      </c>
      <c r="S570" s="20" t="str">
        <f t="shared" si="17"/>
        <v>Urban</v>
      </c>
      <c r="T570" s="21" t="s">
        <v>2199</v>
      </c>
      <c r="U570" s="21" t="s">
        <v>2200</v>
      </c>
      <c r="V570" s="20">
        <v>0</v>
      </c>
      <c r="W570" s="6" t="s">
        <v>15</v>
      </c>
      <c r="X570" s="25"/>
      <c r="Y570" s="25"/>
      <c r="Z570" s="25"/>
      <c r="AA570" s="25"/>
      <c r="AB570" s="25"/>
      <c r="AC570" s="25"/>
      <c r="AD570" s="25"/>
      <c r="AE570" s="25"/>
      <c r="AF570" s="25"/>
      <c r="AG570" s="25" t="s">
        <v>2092</v>
      </c>
      <c r="AH570" s="25"/>
      <c r="AI570" s="64"/>
    </row>
    <row r="571" spans="2:35" ht="29.25" customHeight="1" x14ac:dyDescent="0.25">
      <c r="B571" s="6">
        <v>85085</v>
      </c>
      <c r="C571" s="35" t="str">
        <f>IF(ISNA(VLOOKUP(FY17projects[[#This Row],[UPC]],public,2,FALSE)),IF(ISNA(VLOOKUP(FY17projects[[#This Row],[UPC]],data,2,FALSE)),"NOSYP","INSYP"),"PUBLIC")</f>
        <v>PUBLIC</v>
      </c>
      <c r="D571" s="3">
        <f>IFERROR(IFERROR(VLOOKUP(FY17projects[[#This Row],[UPC]],public,2,FALSE),VLOOKUP(FY17projects[[#This Row],[UPC]],data,2,FALSE)),"N/A")</f>
        <v>226</v>
      </c>
      <c r="E571" s="18">
        <f>IFERROR(IFERROR(VLOOKUP(FY17projects[[#This Row],[UPC]],public,3,FALSE),VLOOKUP(FY17projects[[#This Row],[UPC]],data,3,FALSE)),"N/A")</f>
        <v>539118</v>
      </c>
      <c r="F571" s="27" t="str">
        <f>IF(FY17projects[[#This Row],[SYIP]]="PUBLIC",HYPERLINK(CONCATENATE("http://syip.virginiadot.org/Pages/lineitemDetails.aspx?syp_scenario_id=",D571,"&amp;line_item_id=",E571),"SYIP Details"),IF(FY17projects[[#This Row],[SYIP]]="INSYP","N/A","N/A"))</f>
        <v>SYIP Details</v>
      </c>
      <c r="G571" s="21" t="s">
        <v>2201</v>
      </c>
      <c r="H571" s="6" t="s">
        <v>2174</v>
      </c>
      <c r="I571" s="19" t="str">
        <f t="shared" si="16"/>
        <v>Tony.Handy@VDOT.virginia.gov</v>
      </c>
      <c r="J571" s="21" t="s">
        <v>36</v>
      </c>
      <c r="K571" s="21" t="s">
        <v>2202</v>
      </c>
      <c r="L571" s="20" t="s">
        <v>2086</v>
      </c>
      <c r="M571" s="20" t="s">
        <v>2176</v>
      </c>
      <c r="N571" s="20" t="s">
        <v>2105</v>
      </c>
      <c r="O571" s="21" t="s">
        <v>8</v>
      </c>
      <c r="P571" s="21" t="s">
        <v>2177</v>
      </c>
      <c r="Q571" s="20" t="s">
        <v>32</v>
      </c>
      <c r="R571" s="6" t="s">
        <v>12</v>
      </c>
      <c r="S571" s="20" t="str">
        <f t="shared" si="17"/>
        <v>Secondary</v>
      </c>
      <c r="T571" s="21" t="s">
        <v>2203</v>
      </c>
      <c r="U571" s="21" t="s">
        <v>2204</v>
      </c>
      <c r="V571" s="20">
        <v>1.419</v>
      </c>
      <c r="W571" s="6" t="s">
        <v>15</v>
      </c>
      <c r="X571" s="25"/>
      <c r="Y571" s="25"/>
      <c r="Z571" s="25"/>
      <c r="AA571" s="25">
        <v>1.419</v>
      </c>
      <c r="AB571" s="25"/>
      <c r="AC571" s="25"/>
      <c r="AD571" s="25"/>
      <c r="AE571" s="25"/>
      <c r="AF571" s="25"/>
      <c r="AG571" s="25" t="s">
        <v>2092</v>
      </c>
      <c r="AH571" s="25"/>
      <c r="AI571" s="64"/>
    </row>
    <row r="572" spans="2:35" ht="15" customHeight="1" x14ac:dyDescent="0.25">
      <c r="B572" s="6">
        <v>87903</v>
      </c>
      <c r="C572" s="36" t="str">
        <f>IF(ISNA(VLOOKUP(FY17projects[[#This Row],[UPC]],public,2,FALSE)),IF(ISNA(VLOOKUP(FY17projects[[#This Row],[UPC]],data,2,FALSE)),"NOSYP","INSYP"),"PUBLIC")</f>
        <v>INSYP</v>
      </c>
      <c r="D572" s="3">
        <f>IFERROR(IFERROR(VLOOKUP(FY17projects[[#This Row],[UPC]],public,2,FALSE),VLOOKUP(FY17projects[[#This Row],[UPC]],data,2,FALSE)),"N/A")</f>
        <v>202</v>
      </c>
      <c r="E572" s="18">
        <f>IFERROR(IFERROR(VLOOKUP(FY17projects[[#This Row],[UPC]],public,3,FALSE),VLOOKUP(FY17projects[[#This Row],[UPC]],data,3,FALSE)),"N/A")</f>
        <v>539029</v>
      </c>
      <c r="F572" s="27" t="str">
        <f>IF(FY17projects[[#This Row],[SYIP]]="PUBLIC",HYPERLINK(CONCATENATE("http://syip.virginiadot.org/Pages/lineitemDetails.aspx?syp_scenario_id=",D572,"&amp;line_item_id=",E572),"SYIP Details"),IF(FY17projects[[#This Row],[SYIP]]="INSYP","N/A","N/A"))</f>
        <v>N/A</v>
      </c>
      <c r="G572" s="8" t="s">
        <v>2205</v>
      </c>
      <c r="H572" s="6" t="s">
        <v>2168</v>
      </c>
      <c r="I572" s="7" t="str">
        <f t="shared" si="16"/>
        <v>Johnny.Hurst@VDOT.virginia.gov</v>
      </c>
      <c r="J572" s="8" t="s">
        <v>36</v>
      </c>
      <c r="K572" s="8" t="s">
        <v>2206</v>
      </c>
      <c r="L572" s="6" t="s">
        <v>2086</v>
      </c>
      <c r="M572" s="6" t="s">
        <v>2169</v>
      </c>
      <c r="N572" s="6" t="s">
        <v>2097</v>
      </c>
      <c r="O572" s="8" t="s">
        <v>8</v>
      </c>
      <c r="P572" s="8" t="s">
        <v>2170</v>
      </c>
      <c r="Q572" s="6" t="s">
        <v>32</v>
      </c>
      <c r="R572" s="6" t="s">
        <v>12</v>
      </c>
      <c r="S572" s="6" t="str">
        <f t="shared" si="17"/>
        <v>Secondary</v>
      </c>
      <c r="T572" s="8" t="s">
        <v>2207</v>
      </c>
      <c r="U572" s="8" t="s">
        <v>2208</v>
      </c>
      <c r="V572" s="6">
        <v>0.1</v>
      </c>
      <c r="W572" s="6" t="s">
        <v>15</v>
      </c>
      <c r="X572" s="10"/>
      <c r="Y572" s="10"/>
      <c r="Z572" s="10"/>
      <c r="AA572" s="10"/>
      <c r="AB572" s="10"/>
      <c r="AC572" s="10"/>
      <c r="AD572" s="10"/>
      <c r="AE572" s="10"/>
      <c r="AF572" s="10"/>
      <c r="AG572" s="10" t="s">
        <v>2092</v>
      </c>
      <c r="AH572" s="10"/>
      <c r="AI572" s="64"/>
    </row>
    <row r="573" spans="2:35" ht="15" customHeight="1" x14ac:dyDescent="0.25">
      <c r="B573" s="6">
        <v>87904</v>
      </c>
      <c r="C573" s="36" t="str">
        <f>IF(ISNA(VLOOKUP(FY17projects[[#This Row],[UPC]],public,2,FALSE)),IF(ISNA(VLOOKUP(FY17projects[[#This Row],[UPC]],data,2,FALSE)),"NOSYP","INSYP"),"PUBLIC")</f>
        <v>INSYP</v>
      </c>
      <c r="D573" s="3">
        <f>IFERROR(IFERROR(VLOOKUP(FY17projects[[#This Row],[UPC]],public,2,FALSE),VLOOKUP(FY17projects[[#This Row],[UPC]],data,2,FALSE)),"N/A")</f>
        <v>182</v>
      </c>
      <c r="E573" s="18">
        <f>IFERROR(IFERROR(VLOOKUP(FY17projects[[#This Row],[UPC]],public,3,FALSE),VLOOKUP(FY17projects[[#This Row],[UPC]],data,3,FALSE)),"N/A")</f>
        <v>539032</v>
      </c>
      <c r="F573" s="27" t="str">
        <f>IF(FY17projects[[#This Row],[SYIP]]="PUBLIC",HYPERLINK(CONCATENATE("http://syip.virginiadot.org/Pages/lineitemDetails.aspx?syp_scenario_id=",D573,"&amp;line_item_id=",E573),"SYIP Details"),IF(FY17projects[[#This Row],[SYIP]]="INSYP","N/A","N/A"))</f>
        <v>N/A</v>
      </c>
      <c r="G573" s="8" t="s">
        <v>2209</v>
      </c>
      <c r="H573" s="6" t="s">
        <v>2168</v>
      </c>
      <c r="I573" s="7" t="str">
        <f t="shared" si="16"/>
        <v>Johnny.Hurst@VDOT.virginia.gov</v>
      </c>
      <c r="J573" s="8" t="s">
        <v>36</v>
      </c>
      <c r="K573" s="8" t="s">
        <v>2210</v>
      </c>
      <c r="L573" s="6" t="s">
        <v>2086</v>
      </c>
      <c r="M573" s="6" t="s">
        <v>2169</v>
      </c>
      <c r="N573" s="6" t="s">
        <v>2097</v>
      </c>
      <c r="O573" s="8" t="s">
        <v>8</v>
      </c>
      <c r="P573" s="8" t="s">
        <v>2170</v>
      </c>
      <c r="Q573" s="6" t="s">
        <v>32</v>
      </c>
      <c r="R573" s="6" t="s">
        <v>12</v>
      </c>
      <c r="S573" s="6" t="str">
        <f t="shared" si="17"/>
        <v>Secondary</v>
      </c>
      <c r="T573" s="8" t="s">
        <v>2211</v>
      </c>
      <c r="U573" s="8" t="s">
        <v>2212</v>
      </c>
      <c r="V573" s="6">
        <v>0.17</v>
      </c>
      <c r="W573" s="6" t="s">
        <v>15</v>
      </c>
      <c r="X573" s="10"/>
      <c r="Y573" s="10"/>
      <c r="Z573" s="10"/>
      <c r="AA573" s="10"/>
      <c r="AB573" s="10"/>
      <c r="AC573" s="10"/>
      <c r="AD573" s="10"/>
      <c r="AE573" s="10"/>
      <c r="AF573" s="10"/>
      <c r="AG573" s="10" t="s">
        <v>2092</v>
      </c>
      <c r="AH573" s="10"/>
      <c r="AI573" s="64"/>
    </row>
    <row r="574" spans="2:35" ht="15" customHeight="1" x14ac:dyDescent="0.25">
      <c r="B574" s="6">
        <v>88952</v>
      </c>
      <c r="C574" s="36" t="str">
        <f>IF(ISNA(VLOOKUP(FY17projects[[#This Row],[UPC]],public,2,FALSE)),IF(ISNA(VLOOKUP(FY17projects[[#This Row],[UPC]],data,2,FALSE)),"NOSYP","INSYP"),"PUBLIC")</f>
        <v>INSYP</v>
      </c>
      <c r="D574" s="3">
        <f>IFERROR(IFERROR(VLOOKUP(FY17projects[[#This Row],[UPC]],public,2,FALSE),VLOOKUP(FY17projects[[#This Row],[UPC]],data,2,FALSE)),"N/A")</f>
        <v>222</v>
      </c>
      <c r="E574" s="18">
        <f>IFERROR(IFERROR(VLOOKUP(FY17projects[[#This Row],[UPC]],public,3,FALSE),VLOOKUP(FY17projects[[#This Row],[UPC]],data,3,FALSE)),"N/A")</f>
        <v>1334505</v>
      </c>
      <c r="F574" s="27" t="str">
        <f>IF(FY17projects[[#This Row],[SYIP]]="PUBLIC",HYPERLINK(CONCATENATE("http://syip.virginiadot.org/Pages/lineitemDetails.aspx?syp_scenario_id=",D574,"&amp;line_item_id=",E574),"SYIP Details"),IF(FY17projects[[#This Row],[SYIP]]="INSYP","N/A","N/A"))</f>
        <v>N/A</v>
      </c>
      <c r="G574" s="8" t="s">
        <v>2213</v>
      </c>
      <c r="H574" s="6" t="s">
        <v>2214</v>
      </c>
      <c r="I574" s="7" t="str">
        <f t="shared" si="16"/>
        <v>Dean.Hackett@VDOT.virginia.gov</v>
      </c>
      <c r="J574" s="8" t="s">
        <v>1784</v>
      </c>
      <c r="K574" s="8" t="s">
        <v>1785</v>
      </c>
      <c r="L574" s="6" t="s">
        <v>2086</v>
      </c>
      <c r="M574" s="6" t="s">
        <v>2126</v>
      </c>
      <c r="N574" s="6"/>
      <c r="O574" s="8" t="s">
        <v>8</v>
      </c>
      <c r="P574" s="8"/>
      <c r="Q574" s="6" t="s">
        <v>73</v>
      </c>
      <c r="R574" s="6" t="s">
        <v>52</v>
      </c>
      <c r="S574" s="6" t="str">
        <f t="shared" si="17"/>
        <v>Miscellaneous</v>
      </c>
      <c r="T574" s="8"/>
      <c r="U574" s="8" t="s">
        <v>1647</v>
      </c>
      <c r="V574" s="6"/>
      <c r="W574" s="6"/>
      <c r="X574" s="10"/>
      <c r="Y574" s="10"/>
      <c r="Z574" s="10"/>
      <c r="AA574" s="10"/>
      <c r="AB574" s="10"/>
      <c r="AC574" s="10"/>
      <c r="AD574" s="10"/>
      <c r="AE574" s="10"/>
      <c r="AF574" s="10"/>
      <c r="AG574" s="10" t="s">
        <v>2092</v>
      </c>
      <c r="AH574" s="10"/>
      <c r="AI574" s="64"/>
    </row>
    <row r="575" spans="2:35" ht="29.25" customHeight="1" x14ac:dyDescent="0.25">
      <c r="B575" s="6">
        <v>90087</v>
      </c>
      <c r="C575" s="35" t="str">
        <f>IF(ISNA(VLOOKUP(FY17projects[[#This Row],[UPC]],public,2,FALSE)),IF(ISNA(VLOOKUP(FY17projects[[#This Row],[UPC]],data,2,FALSE)),"NOSYP","INSYP"),"PUBLIC")</f>
        <v>PUBLIC</v>
      </c>
      <c r="D575" s="3">
        <f>IFERROR(IFERROR(VLOOKUP(FY17projects[[#This Row],[UPC]],public,2,FALSE),VLOOKUP(FY17projects[[#This Row],[UPC]],data,2,FALSE)),"N/A")</f>
        <v>226</v>
      </c>
      <c r="E575" s="18">
        <f>IFERROR(IFERROR(VLOOKUP(FY17projects[[#This Row],[UPC]],public,3,FALSE),VLOOKUP(FY17projects[[#This Row],[UPC]],data,3,FALSE)),"N/A")</f>
        <v>641971</v>
      </c>
      <c r="F575" s="27" t="str">
        <f>IF(FY17projects[[#This Row],[SYIP]]="PUBLIC",HYPERLINK(CONCATENATE("http://syip.virginiadot.org/Pages/lineitemDetails.aspx?syp_scenario_id=",D575,"&amp;line_item_id=",E575),"SYIP Details"),IF(FY17projects[[#This Row],[SYIP]]="INSYP","N/A","N/A"))</f>
        <v>SYIP Details</v>
      </c>
      <c r="G575" s="21" t="s">
        <v>2215</v>
      </c>
      <c r="H575" s="6" t="s">
        <v>2139</v>
      </c>
      <c r="I575" s="19" t="str">
        <f t="shared" si="16"/>
        <v>M.Mann@VDOT.virginia.gov</v>
      </c>
      <c r="J575" s="21" t="s">
        <v>18</v>
      </c>
      <c r="K575" s="21" t="s">
        <v>2216</v>
      </c>
      <c r="L575" s="20" t="s">
        <v>2086</v>
      </c>
      <c r="M575" s="20" t="s">
        <v>2141</v>
      </c>
      <c r="N575" s="20" t="s">
        <v>2097</v>
      </c>
      <c r="O575" s="21" t="s">
        <v>2142</v>
      </c>
      <c r="P575" s="21" t="s">
        <v>2143</v>
      </c>
      <c r="Q575" s="20" t="s">
        <v>11</v>
      </c>
      <c r="R575" s="6" t="s">
        <v>12</v>
      </c>
      <c r="S575" s="20" t="str">
        <f t="shared" si="17"/>
        <v>Secondary</v>
      </c>
      <c r="T575" s="21" t="s">
        <v>2217</v>
      </c>
      <c r="U575" s="21" t="s">
        <v>2218</v>
      </c>
      <c r="V575" s="20">
        <v>8.8999999999999996E-2</v>
      </c>
      <c r="W575" s="6" t="s">
        <v>15</v>
      </c>
      <c r="X575" s="25"/>
      <c r="Y575" s="25"/>
      <c r="Z575" s="25"/>
      <c r="AA575" s="25"/>
      <c r="AB575" s="25"/>
      <c r="AC575" s="25"/>
      <c r="AD575" s="25"/>
      <c r="AE575" s="25"/>
      <c r="AF575" s="25"/>
      <c r="AG575" s="25" t="s">
        <v>2092</v>
      </c>
      <c r="AH575" s="25"/>
      <c r="AI575" s="64"/>
    </row>
    <row r="576" spans="2:35" ht="29.25" customHeight="1" x14ac:dyDescent="0.25">
      <c r="B576" s="6">
        <v>93277</v>
      </c>
      <c r="C576" s="35" t="str">
        <f>IF(ISNA(VLOOKUP(FY17projects[[#This Row],[UPC]],public,2,FALSE)),IF(ISNA(VLOOKUP(FY17projects[[#This Row],[UPC]],data,2,FALSE)),"NOSYP","INSYP"),"PUBLIC")</f>
        <v>INSYP</v>
      </c>
      <c r="D576" s="3">
        <f>IFERROR(IFERROR(VLOOKUP(FY17projects[[#This Row],[UPC]],public,2,FALSE),VLOOKUP(FY17projects[[#This Row],[UPC]],data,2,FALSE)),"N/A")</f>
        <v>236</v>
      </c>
      <c r="E576" s="18">
        <f>IFERROR(IFERROR(VLOOKUP(FY17projects[[#This Row],[UPC]],public,3,FALSE),VLOOKUP(FY17projects[[#This Row],[UPC]],data,3,FALSE)),"N/A")</f>
        <v>810083</v>
      </c>
      <c r="F576" s="27" t="str">
        <f>IF(FY17projects[[#This Row],[SYIP]]="PUBLIC",HYPERLINK(CONCATENATE("http://syip.virginiadot.org/Pages/lineitemDetails.aspx?syp_scenario_id=",D576,"&amp;line_item_id=",E576),"SYIP Details"),IF(FY17projects[[#This Row],[SYIP]]="INSYP","N/A","N/A"))</f>
        <v>N/A</v>
      </c>
      <c r="G576" s="21" t="s">
        <v>2219</v>
      </c>
      <c r="H576" s="6" t="s">
        <v>2220</v>
      </c>
      <c r="I576" s="19" t="str">
        <f t="shared" si="16"/>
        <v>Kelly.Dunn@VDOT.virginia.gov</v>
      </c>
      <c r="J576" s="21" t="s">
        <v>543</v>
      </c>
      <c r="K576" s="21" t="s">
        <v>2221</v>
      </c>
      <c r="L576" s="20" t="s">
        <v>2086</v>
      </c>
      <c r="M576" s="20" t="s">
        <v>2222</v>
      </c>
      <c r="N576" s="20" t="s">
        <v>2088</v>
      </c>
      <c r="O576" s="21" t="s">
        <v>8</v>
      </c>
      <c r="P576" s="21" t="s">
        <v>2223</v>
      </c>
      <c r="Q576" s="20" t="s">
        <v>32</v>
      </c>
      <c r="R576" s="6" t="s">
        <v>12</v>
      </c>
      <c r="S576" s="20" t="str">
        <f t="shared" si="17"/>
        <v>Secondary</v>
      </c>
      <c r="T576" s="21" t="s">
        <v>2224</v>
      </c>
      <c r="U576" s="21" t="s">
        <v>2225</v>
      </c>
      <c r="V576" s="20">
        <v>6.6000000000000003E-2</v>
      </c>
      <c r="W576" s="6" t="s">
        <v>15</v>
      </c>
      <c r="X576" s="25"/>
      <c r="Y576" s="25"/>
      <c r="Z576" s="25"/>
      <c r="AA576" s="25"/>
      <c r="AB576" s="25"/>
      <c r="AC576" s="25"/>
      <c r="AD576" s="25"/>
      <c r="AE576" s="25"/>
      <c r="AF576" s="25"/>
      <c r="AG576" s="25" t="s">
        <v>2092</v>
      </c>
      <c r="AH576" s="25"/>
      <c r="AI576" s="64"/>
    </row>
    <row r="577" spans="2:35" ht="43.5" customHeight="1" x14ac:dyDescent="0.25">
      <c r="B577" s="6">
        <v>98216</v>
      </c>
      <c r="C577" s="35" t="str">
        <f>IF(ISNA(VLOOKUP(FY17projects[[#This Row],[UPC]],public,2,FALSE)),IF(ISNA(VLOOKUP(FY17projects[[#This Row],[UPC]],data,2,FALSE)),"NOSYP","INSYP"),"PUBLIC")</f>
        <v>PUBLIC</v>
      </c>
      <c r="D577" s="3">
        <f>IFERROR(IFERROR(VLOOKUP(FY17projects[[#This Row],[UPC]],public,2,FALSE),VLOOKUP(FY17projects[[#This Row],[UPC]],data,2,FALSE)),"N/A")</f>
        <v>193</v>
      </c>
      <c r="E577" s="18">
        <f>IFERROR(IFERROR(VLOOKUP(FY17projects[[#This Row],[UPC]],public,3,FALSE),VLOOKUP(FY17projects[[#This Row],[UPC]],data,3,FALSE)),"N/A")</f>
        <v>978473</v>
      </c>
      <c r="F577" s="27" t="str">
        <f>IF(FY17projects[[#This Row],[SYIP]]="PUBLIC",HYPERLINK(CONCATENATE("http://syip.virginiadot.org/Pages/lineitemDetails.aspx?syp_scenario_id=",D577,"&amp;line_item_id=",E577),"SYIP Details"),IF(FY17projects[[#This Row],[SYIP]]="INSYP","N/A","N/A"))</f>
        <v>SYIP Details</v>
      </c>
      <c r="G577" s="21" t="s">
        <v>2226</v>
      </c>
      <c r="H577" s="6" t="s">
        <v>2083</v>
      </c>
      <c r="I577" s="19" t="str">
        <f t="shared" si="16"/>
        <v>Adam.Czesnowski@VDOT.virginia.gov</v>
      </c>
      <c r="J577" s="21" t="s">
        <v>70</v>
      </c>
      <c r="K577" s="21" t="s">
        <v>2227</v>
      </c>
      <c r="L577" s="20" t="s">
        <v>2086</v>
      </c>
      <c r="M577" s="20" t="s">
        <v>2181</v>
      </c>
      <c r="N577" s="20" t="s">
        <v>2097</v>
      </c>
      <c r="O577" s="21" t="s">
        <v>8</v>
      </c>
      <c r="P577" s="21" t="s">
        <v>2182</v>
      </c>
      <c r="Q577" s="20" t="s">
        <v>73</v>
      </c>
      <c r="R577" s="6" t="s">
        <v>52</v>
      </c>
      <c r="S577" s="20" t="str">
        <f t="shared" si="17"/>
        <v>Miscellaneous</v>
      </c>
      <c r="T577" s="21" t="s">
        <v>2228</v>
      </c>
      <c r="U577" s="21" t="s">
        <v>2229</v>
      </c>
      <c r="V577" s="20">
        <v>0.33</v>
      </c>
      <c r="W577" s="6" t="s">
        <v>15</v>
      </c>
      <c r="X577" s="25"/>
      <c r="Y577" s="25"/>
      <c r="Z577" s="25"/>
      <c r="AA577" s="25"/>
      <c r="AB577" s="25"/>
      <c r="AC577" s="25"/>
      <c r="AD577" s="25"/>
      <c r="AE577" s="25"/>
      <c r="AF577" s="25"/>
      <c r="AG577" s="25" t="s">
        <v>2092</v>
      </c>
      <c r="AH577" s="25"/>
      <c r="AI577" s="64"/>
    </row>
    <row r="578" spans="2:35" ht="29.25" customHeight="1" x14ac:dyDescent="0.25">
      <c r="B578" s="6">
        <v>99415</v>
      </c>
      <c r="C578" s="35" t="str">
        <f>IF(ISNA(VLOOKUP(FY17projects[[#This Row],[UPC]],public,2,FALSE)),IF(ISNA(VLOOKUP(FY17projects[[#This Row],[UPC]],data,2,FALSE)),"NOSYP","INSYP"),"PUBLIC")</f>
        <v>INSYP</v>
      </c>
      <c r="D578" s="3">
        <f>IFERROR(IFERROR(VLOOKUP(FY17projects[[#This Row],[UPC]],public,2,FALSE),VLOOKUP(FY17projects[[#This Row],[UPC]],data,2,FALSE)),"N/A")</f>
        <v>236</v>
      </c>
      <c r="E578" s="18">
        <f>IFERROR(IFERROR(VLOOKUP(FY17projects[[#This Row],[UPC]],public,3,FALSE),VLOOKUP(FY17projects[[#This Row],[UPC]],data,3,FALSE)),"N/A")</f>
        <v>1436077</v>
      </c>
      <c r="F578" s="27" t="str">
        <f>IF(FY17projects[[#This Row],[SYIP]]="PUBLIC",HYPERLINK(CONCATENATE("http://syip.virginiadot.org/Pages/lineitemDetails.aspx?syp_scenario_id=",D578,"&amp;line_item_id=",E578),"SYIP Details"),IF(FY17projects[[#This Row],[SYIP]]="INSYP","N/A","N/A"))</f>
        <v>N/A</v>
      </c>
      <c r="G578" s="21" t="s">
        <v>2230</v>
      </c>
      <c r="H578" s="6" t="s">
        <v>2155</v>
      </c>
      <c r="I578" s="19" t="str">
        <f t="shared" ref="I578:I582" si="18">HYPERLINK(CONCATENATE("mailto:",H578,"@VDOT.virginia.gov"),CONCATENATE(H578,"@VDOT.virginia.gov"))</f>
        <v>Jeff.Echols@VDOT.virginia.gov</v>
      </c>
      <c r="J578" s="21" t="s">
        <v>4</v>
      </c>
      <c r="K578" s="21" t="s">
        <v>2231</v>
      </c>
      <c r="L578" s="20" t="s">
        <v>2086</v>
      </c>
      <c r="M578" s="20" t="s">
        <v>2126</v>
      </c>
      <c r="N578" s="20"/>
      <c r="O578" s="21" t="s">
        <v>8</v>
      </c>
      <c r="P578" s="21"/>
      <c r="Q578" s="20" t="s">
        <v>32</v>
      </c>
      <c r="R578" s="6" t="s">
        <v>52</v>
      </c>
      <c r="S578" s="20" t="str">
        <f t="shared" ref="S578:S641" si="19">IF(R578="E","Enhancement",IF(R578="I","Interstate",IF(R578="N","Miscellaneous",IF(R578="P","Primary",IF(R578="T","Public Transportation",IF(R578="R","Rail",IF(R578="S","Secondary",IF(R578="U","Urban"))))))))</f>
        <v>Miscellaneous</v>
      </c>
      <c r="T578" s="21"/>
      <c r="U578" s="21" t="s">
        <v>2232</v>
      </c>
      <c r="V578" s="20"/>
      <c r="W578" s="6"/>
      <c r="X578" s="25"/>
      <c r="Y578" s="25"/>
      <c r="Z578" s="25"/>
      <c r="AA578" s="25"/>
      <c r="AB578" s="25"/>
      <c r="AC578" s="25"/>
      <c r="AD578" s="25"/>
      <c r="AE578" s="25"/>
      <c r="AF578" s="25"/>
      <c r="AG578" s="25" t="s">
        <v>2092</v>
      </c>
      <c r="AH578" s="25"/>
      <c r="AI578" s="64"/>
    </row>
    <row r="579" spans="2:35" ht="29.25" customHeight="1" x14ac:dyDescent="0.25">
      <c r="B579" s="6">
        <v>99416</v>
      </c>
      <c r="C579" s="35" t="str">
        <f>IF(ISNA(VLOOKUP(FY17projects[[#This Row],[UPC]],public,2,FALSE)),IF(ISNA(VLOOKUP(FY17projects[[#This Row],[UPC]],data,2,FALSE)),"NOSYP","INSYP"),"PUBLIC")</f>
        <v>INSYP</v>
      </c>
      <c r="D579" s="3">
        <f>IFERROR(IFERROR(VLOOKUP(FY17projects[[#This Row],[UPC]],public,2,FALSE),VLOOKUP(FY17projects[[#This Row],[UPC]],data,2,FALSE)),"N/A")</f>
        <v>236</v>
      </c>
      <c r="E579" s="18">
        <f>IFERROR(IFERROR(VLOOKUP(FY17projects[[#This Row],[UPC]],public,3,FALSE),VLOOKUP(FY17projects[[#This Row],[UPC]],data,3,FALSE)),"N/A")</f>
        <v>1436078</v>
      </c>
      <c r="F579" s="27" t="str">
        <f>IF(FY17projects[[#This Row],[SYIP]]="PUBLIC",HYPERLINK(CONCATENATE("http://syip.virginiadot.org/Pages/lineitemDetails.aspx?syp_scenario_id=",D579,"&amp;line_item_id=",E579),"SYIP Details"),IF(FY17projects[[#This Row],[SYIP]]="INSYP","N/A","N/A"))</f>
        <v>N/A</v>
      </c>
      <c r="G579" s="21" t="s">
        <v>2233</v>
      </c>
      <c r="H579" s="6" t="s">
        <v>2139</v>
      </c>
      <c r="I579" s="19" t="str">
        <f t="shared" si="18"/>
        <v>M.Mann@VDOT.virginia.gov</v>
      </c>
      <c r="J579" s="21" t="s">
        <v>4</v>
      </c>
      <c r="K579" s="21" t="s">
        <v>2234</v>
      </c>
      <c r="L579" s="20" t="s">
        <v>2086</v>
      </c>
      <c r="M579" s="20" t="s">
        <v>2126</v>
      </c>
      <c r="N579" s="20"/>
      <c r="O579" s="21" t="s">
        <v>8</v>
      </c>
      <c r="P579" s="21"/>
      <c r="Q579" s="20" t="s">
        <v>11</v>
      </c>
      <c r="R579" s="6" t="s">
        <v>52</v>
      </c>
      <c r="S579" s="20" t="str">
        <f t="shared" si="19"/>
        <v>Miscellaneous</v>
      </c>
      <c r="T579" s="21"/>
      <c r="U579" s="21" t="s">
        <v>2232</v>
      </c>
      <c r="V579" s="20"/>
      <c r="W579" s="6"/>
      <c r="X579" s="25"/>
      <c r="Y579" s="25"/>
      <c r="Z579" s="25"/>
      <c r="AA579" s="25"/>
      <c r="AB579" s="25"/>
      <c r="AC579" s="25"/>
      <c r="AD579" s="25"/>
      <c r="AE579" s="25"/>
      <c r="AF579" s="25"/>
      <c r="AG579" s="25" t="s">
        <v>2092</v>
      </c>
      <c r="AH579" s="25"/>
      <c r="AI579" s="64"/>
    </row>
    <row r="580" spans="2:35" ht="29.25" customHeight="1" x14ac:dyDescent="0.25">
      <c r="B580" s="6">
        <v>99417</v>
      </c>
      <c r="C580" s="36" t="str">
        <f>IF(ISNA(VLOOKUP(FY17projects[[#This Row],[UPC]],public,2,FALSE)),IF(ISNA(VLOOKUP(FY17projects[[#This Row],[UPC]],data,2,FALSE)),"NOSYP","INSYP"),"PUBLIC")</f>
        <v>INSYP</v>
      </c>
      <c r="D580" s="3">
        <f>IFERROR(IFERROR(VLOOKUP(FY17projects[[#This Row],[UPC]],public,2,FALSE),VLOOKUP(FY17projects[[#This Row],[UPC]],data,2,FALSE)),"N/A")</f>
        <v>222</v>
      </c>
      <c r="E580" s="18">
        <f>IFERROR(IFERROR(VLOOKUP(FY17projects[[#This Row],[UPC]],public,3,FALSE),VLOOKUP(FY17projects[[#This Row],[UPC]],data,3,FALSE)),"N/A")</f>
        <v>1334596</v>
      </c>
      <c r="F580" s="27" t="str">
        <f>IF(FY17projects[[#This Row],[SYIP]]="PUBLIC",HYPERLINK(CONCATENATE("http://syip.virginiadot.org/Pages/lineitemDetails.aspx?syp_scenario_id=",D580,"&amp;line_item_id=",E580),"SYIP Details"),IF(FY17projects[[#This Row],[SYIP]]="INSYP","N/A","N/A"))</f>
        <v>N/A</v>
      </c>
      <c r="G580" s="8" t="s">
        <v>2235</v>
      </c>
      <c r="H580" s="6" t="s">
        <v>2155</v>
      </c>
      <c r="I580" s="7" t="str">
        <f t="shared" si="18"/>
        <v>Jeff.Echols@VDOT.virginia.gov</v>
      </c>
      <c r="J580" s="8" t="s">
        <v>4</v>
      </c>
      <c r="K580" s="8" t="s">
        <v>2236</v>
      </c>
      <c r="L580" s="6" t="s">
        <v>2086</v>
      </c>
      <c r="M580" s="6" t="s">
        <v>2126</v>
      </c>
      <c r="N580" s="6"/>
      <c r="O580" s="8" t="s">
        <v>8</v>
      </c>
      <c r="P580" s="8"/>
      <c r="Q580" s="6" t="s">
        <v>11</v>
      </c>
      <c r="R580" s="6" t="s">
        <v>12</v>
      </c>
      <c r="S580" s="6" t="str">
        <f t="shared" si="19"/>
        <v>Secondary</v>
      </c>
      <c r="T580" s="8"/>
      <c r="U580" s="8" t="s">
        <v>2232</v>
      </c>
      <c r="V580" s="6"/>
      <c r="W580" s="6"/>
      <c r="X580" s="10"/>
      <c r="Y580" s="10"/>
      <c r="Z580" s="10"/>
      <c r="AA580" s="10"/>
      <c r="AB580" s="10"/>
      <c r="AC580" s="10"/>
      <c r="AD580" s="10"/>
      <c r="AE580" s="10"/>
      <c r="AF580" s="10"/>
      <c r="AG580" s="10" t="s">
        <v>2092</v>
      </c>
      <c r="AH580" s="10"/>
      <c r="AI580" s="64"/>
    </row>
    <row r="581" spans="2:35" ht="29.25" customHeight="1" x14ac:dyDescent="0.25">
      <c r="B581" s="6">
        <v>99418</v>
      </c>
      <c r="C581" s="35" t="str">
        <f>IF(ISNA(VLOOKUP(FY17projects[[#This Row],[UPC]],public,2,FALSE)),IF(ISNA(VLOOKUP(FY17projects[[#This Row],[UPC]],data,2,FALSE)),"NOSYP","INSYP"),"PUBLIC")</f>
        <v>INSYP</v>
      </c>
      <c r="D581" s="3">
        <f>IFERROR(IFERROR(VLOOKUP(FY17projects[[#This Row],[UPC]],public,2,FALSE),VLOOKUP(FY17projects[[#This Row],[UPC]],data,2,FALSE)),"N/A")</f>
        <v>236</v>
      </c>
      <c r="E581" s="18">
        <f>IFERROR(IFERROR(VLOOKUP(FY17projects[[#This Row],[UPC]],public,3,FALSE),VLOOKUP(FY17projects[[#This Row],[UPC]],data,3,FALSE)),"N/A")</f>
        <v>1436079</v>
      </c>
      <c r="F581" s="27" t="str">
        <f>IF(FY17projects[[#This Row],[SYIP]]="PUBLIC",HYPERLINK(CONCATENATE("http://syip.virginiadot.org/Pages/lineitemDetails.aspx?syp_scenario_id=",D581,"&amp;line_item_id=",E581),"SYIP Details"),IF(FY17projects[[#This Row],[SYIP]]="INSYP","N/A","N/A"))</f>
        <v>N/A</v>
      </c>
      <c r="G581" s="21" t="s">
        <v>2237</v>
      </c>
      <c r="H581" s="6" t="s">
        <v>2139</v>
      </c>
      <c r="I581" s="19" t="str">
        <f t="shared" si="18"/>
        <v>M.Mann@VDOT.virginia.gov</v>
      </c>
      <c r="J581" s="21" t="s">
        <v>4</v>
      </c>
      <c r="K581" s="21" t="s">
        <v>2238</v>
      </c>
      <c r="L581" s="20" t="s">
        <v>2086</v>
      </c>
      <c r="M581" s="20" t="s">
        <v>2126</v>
      </c>
      <c r="N581" s="20" t="s">
        <v>2097</v>
      </c>
      <c r="O581" s="21" t="s">
        <v>8</v>
      </c>
      <c r="P581" s="21"/>
      <c r="Q581" s="20" t="s">
        <v>11</v>
      </c>
      <c r="R581" s="6" t="s">
        <v>12</v>
      </c>
      <c r="S581" s="20" t="str">
        <f t="shared" si="19"/>
        <v>Secondary</v>
      </c>
      <c r="T581" s="21"/>
      <c r="U581" s="21" t="s">
        <v>2232</v>
      </c>
      <c r="V581" s="20"/>
      <c r="W581" s="6"/>
      <c r="X581" s="25"/>
      <c r="Y581" s="25"/>
      <c r="Z581" s="25"/>
      <c r="AA581" s="25"/>
      <c r="AB581" s="25"/>
      <c r="AC581" s="25"/>
      <c r="AD581" s="25"/>
      <c r="AE581" s="25"/>
      <c r="AF581" s="25"/>
      <c r="AG581" s="25" t="s">
        <v>2092</v>
      </c>
      <c r="AH581" s="25"/>
      <c r="AI581" s="64"/>
    </row>
    <row r="582" spans="2:35" ht="29.25" customHeight="1" x14ac:dyDescent="0.25">
      <c r="B582" s="6">
        <v>100806</v>
      </c>
      <c r="C582" s="36" t="str">
        <f>IF(ISNA(VLOOKUP(FY17projects[[#This Row],[UPC]],public,2,FALSE)),IF(ISNA(VLOOKUP(FY17projects[[#This Row],[UPC]],data,2,FALSE)),"NOSYP","INSYP"),"PUBLIC")</f>
        <v>INSYP</v>
      </c>
      <c r="D582" s="3">
        <f>IFERROR(IFERROR(VLOOKUP(FY17projects[[#This Row],[UPC]],public,2,FALSE),VLOOKUP(FY17projects[[#This Row],[UPC]],data,2,FALSE)),"N/A")</f>
        <v>226</v>
      </c>
      <c r="E582" s="18">
        <f>IFERROR(IFERROR(VLOOKUP(FY17projects[[#This Row],[UPC]],public,3,FALSE),VLOOKUP(FY17projects[[#This Row],[UPC]],data,3,FALSE)),"N/A")</f>
        <v>1059851</v>
      </c>
      <c r="F582" s="27" t="str">
        <f>IF(FY17projects[[#This Row],[SYIP]]="PUBLIC",HYPERLINK(CONCATENATE("http://syip.virginiadot.org/Pages/lineitemDetails.aspx?syp_scenario_id=",D582,"&amp;line_item_id=",E582),"SYIP Details"),IF(FY17projects[[#This Row],[SYIP]]="INSYP","N/A","N/A"))</f>
        <v>N/A</v>
      </c>
      <c r="G582" s="8" t="s">
        <v>2239</v>
      </c>
      <c r="H582" s="6" t="s">
        <v>2240</v>
      </c>
      <c r="I582" s="7" t="str">
        <f t="shared" si="18"/>
        <v>David.Hughes@VDOT.virginia.gov</v>
      </c>
      <c r="J582" s="8" t="s">
        <v>36</v>
      </c>
      <c r="K582" s="8" t="s">
        <v>2241</v>
      </c>
      <c r="L582" s="6" t="s">
        <v>2086</v>
      </c>
      <c r="M582" s="6" t="s">
        <v>2103</v>
      </c>
      <c r="N582" s="6" t="s">
        <v>2105</v>
      </c>
      <c r="O582" s="8" t="s">
        <v>8</v>
      </c>
      <c r="P582" s="8" t="s">
        <v>2104</v>
      </c>
      <c r="Q582" s="6" t="s">
        <v>11</v>
      </c>
      <c r="R582" s="6" t="s">
        <v>12</v>
      </c>
      <c r="S582" s="6" t="str">
        <f t="shared" si="19"/>
        <v>Secondary</v>
      </c>
      <c r="T582" s="8" t="s">
        <v>2242</v>
      </c>
      <c r="U582" s="8" t="s">
        <v>2243</v>
      </c>
      <c r="V582" s="6">
        <v>0.35</v>
      </c>
      <c r="W582" s="6" t="s">
        <v>15</v>
      </c>
      <c r="X582" s="10"/>
      <c r="Y582" s="10"/>
      <c r="Z582" s="10"/>
      <c r="AA582" s="10"/>
      <c r="AB582" s="10">
        <v>0.35</v>
      </c>
      <c r="AC582" s="10"/>
      <c r="AD582" s="10"/>
      <c r="AE582" s="10"/>
      <c r="AF582" s="10"/>
      <c r="AG582" s="10" t="s">
        <v>2092</v>
      </c>
      <c r="AH582" s="10"/>
      <c r="AI582" s="64"/>
    </row>
    <row r="583" spans="2:35" ht="29.25" customHeight="1" x14ac:dyDescent="0.25">
      <c r="B583" s="6">
        <v>100807</v>
      </c>
      <c r="C583" s="36" t="str">
        <f>IF(ISNA(VLOOKUP(FY17projects[[#This Row],[UPC]],public,2,FALSE)),IF(ISNA(VLOOKUP(FY17projects[[#This Row],[UPC]],data,2,FALSE)),"NOSYP","INSYP"),"PUBLIC")</f>
        <v>PUBLIC</v>
      </c>
      <c r="D583" s="3">
        <f>IFERROR(IFERROR(VLOOKUP(FY17projects[[#This Row],[UPC]],public,2,FALSE),VLOOKUP(FY17projects[[#This Row],[UPC]],data,2,FALSE)),"N/A")</f>
        <v>226</v>
      </c>
      <c r="E583" s="18">
        <f>IFERROR(IFERROR(VLOOKUP(FY17projects[[#This Row],[UPC]],public,3,FALSE),VLOOKUP(FY17projects[[#This Row],[UPC]],data,3,FALSE)),"N/A")</f>
        <v>1059852</v>
      </c>
      <c r="F583" s="27" t="str">
        <f>IF(FY17projects[[#This Row],[SYIP]]="PUBLIC",HYPERLINK(CONCATENATE("http://syip.virginiadot.org/Pages/lineitemDetails.aspx?syp_scenario_id=",D583,"&amp;line_item_id=",E583),"SYIP Details"),IF(FY17projects[[#This Row],[SYIP]]="INSYP","N/A","N/A"))</f>
        <v>SYIP Details</v>
      </c>
      <c r="G583" s="8" t="s">
        <v>2244</v>
      </c>
      <c r="H583" s="6" t="s">
        <v>2240</v>
      </c>
      <c r="I583" s="9" t="s">
        <v>2245</v>
      </c>
      <c r="J583" s="8" t="s">
        <v>36</v>
      </c>
      <c r="K583" s="8" t="s">
        <v>2246</v>
      </c>
      <c r="L583" s="6" t="s">
        <v>2086</v>
      </c>
      <c r="M583" s="6" t="s">
        <v>2103</v>
      </c>
      <c r="N583" s="6" t="s">
        <v>2105</v>
      </c>
      <c r="O583" s="8" t="s">
        <v>8</v>
      </c>
      <c r="P583" s="8" t="s">
        <v>2247</v>
      </c>
      <c r="Q583" s="6" t="s">
        <v>421</v>
      </c>
      <c r="R583" s="6" t="s">
        <v>12</v>
      </c>
      <c r="S583" s="6" t="str">
        <f t="shared" si="19"/>
        <v>Secondary</v>
      </c>
      <c r="T583" s="8" t="s">
        <v>2248</v>
      </c>
      <c r="U583" s="8" t="s">
        <v>2249</v>
      </c>
      <c r="V583" s="6">
        <v>0.65</v>
      </c>
      <c r="W583" s="6" t="s">
        <v>15</v>
      </c>
      <c r="X583" s="10"/>
      <c r="Y583" s="10"/>
      <c r="Z583" s="10"/>
      <c r="AA583" s="10"/>
      <c r="AB583" s="10">
        <v>0.65</v>
      </c>
      <c r="AC583" s="10"/>
      <c r="AD583" s="10"/>
      <c r="AE583" s="10"/>
      <c r="AF583" s="10"/>
      <c r="AG583" s="10" t="s">
        <v>2092</v>
      </c>
      <c r="AH583" s="10"/>
      <c r="AI583" s="64"/>
    </row>
    <row r="584" spans="2:35" ht="43.5" customHeight="1" x14ac:dyDescent="0.25">
      <c r="B584" s="6">
        <v>102629</v>
      </c>
      <c r="C584" s="35" t="str">
        <f>IF(ISNA(VLOOKUP(FY17projects[[#This Row],[UPC]],public,2,FALSE)),IF(ISNA(VLOOKUP(FY17projects[[#This Row],[UPC]],data,2,FALSE)),"NOSYP","INSYP"),"PUBLIC")</f>
        <v>PUBLIC</v>
      </c>
      <c r="D584" s="3">
        <f>IFERROR(IFERROR(VLOOKUP(FY17projects[[#This Row],[UPC]],public,2,FALSE),VLOOKUP(FY17projects[[#This Row],[UPC]],data,2,FALSE)),"N/A")</f>
        <v>226</v>
      </c>
      <c r="E584" s="18">
        <f>IFERROR(IFERROR(VLOOKUP(FY17projects[[#This Row],[UPC]],public,3,FALSE),VLOOKUP(FY17projects[[#This Row],[UPC]],data,3,FALSE)),"N/A")</f>
        <v>1168747</v>
      </c>
      <c r="F584" s="27" t="str">
        <f>IF(FY17projects[[#This Row],[SYIP]]="PUBLIC",HYPERLINK(CONCATENATE("http://syip.virginiadot.org/Pages/lineitemDetails.aspx?syp_scenario_id=",D584,"&amp;line_item_id=",E584),"SYIP Details"),IF(FY17projects[[#This Row],[SYIP]]="INSYP","N/A","N/A"))</f>
        <v>SYIP Details</v>
      </c>
      <c r="G584" s="21" t="s">
        <v>2250</v>
      </c>
      <c r="H584" s="6" t="s">
        <v>2251</v>
      </c>
      <c r="I584" s="19" t="str">
        <f t="shared" ref="I584:I630" si="20">HYPERLINK(CONCATENATE("mailto:",H584,"@VDOT.virginia.gov"),CONCATENATE(H584,"@VDOT.virginia.gov"))</f>
        <v>Robbie.Williams@VDOT.virginia.gov</v>
      </c>
      <c r="J584" s="21" t="s">
        <v>36</v>
      </c>
      <c r="K584" s="21" t="s">
        <v>2252</v>
      </c>
      <c r="L584" s="20" t="s">
        <v>2086</v>
      </c>
      <c r="M584" s="20" t="s">
        <v>2126</v>
      </c>
      <c r="N584" s="20" t="s">
        <v>2105</v>
      </c>
      <c r="O584" s="21" t="s">
        <v>8</v>
      </c>
      <c r="P584" s="21"/>
      <c r="Q584" s="20" t="s">
        <v>90</v>
      </c>
      <c r="R584" s="6" t="s">
        <v>24</v>
      </c>
      <c r="S584" s="20" t="str">
        <f t="shared" si="19"/>
        <v>Primary</v>
      </c>
      <c r="T584" s="21"/>
      <c r="U584" s="21" t="s">
        <v>2253</v>
      </c>
      <c r="V584" s="20" t="s">
        <v>2920</v>
      </c>
      <c r="W584" s="6" t="s">
        <v>2254</v>
      </c>
      <c r="X584" s="25"/>
      <c r="Y584" s="25"/>
      <c r="Z584" s="25"/>
      <c r="AA584" s="25"/>
      <c r="AB584" s="25"/>
      <c r="AC584" s="25"/>
      <c r="AD584" s="25"/>
      <c r="AE584" s="25"/>
      <c r="AF584" s="25"/>
      <c r="AG584" s="25" t="s">
        <v>2092</v>
      </c>
      <c r="AH584" s="25"/>
      <c r="AI584" s="64"/>
    </row>
    <row r="585" spans="2:35" ht="29.25" customHeight="1" x14ac:dyDescent="0.25">
      <c r="B585" s="6">
        <v>102741</v>
      </c>
      <c r="C585" s="36" t="str">
        <f>IF(ISNA(VLOOKUP(FY17projects[[#This Row],[UPC]],public,2,FALSE)),IF(ISNA(VLOOKUP(FY17projects[[#This Row],[UPC]],data,2,FALSE)),"NOSYP","INSYP"),"PUBLIC")</f>
        <v>PUBLIC</v>
      </c>
      <c r="D585" s="3">
        <f>IFERROR(IFERROR(VLOOKUP(FY17projects[[#This Row],[UPC]],public,2,FALSE),VLOOKUP(FY17projects[[#This Row],[UPC]],data,2,FALSE)),"N/A")</f>
        <v>222</v>
      </c>
      <c r="E585" s="18">
        <f>IFERROR(IFERROR(VLOOKUP(FY17projects[[#This Row],[UPC]],public,3,FALSE),VLOOKUP(FY17projects[[#This Row],[UPC]],data,3,FALSE)),"N/A")</f>
        <v>1191379</v>
      </c>
      <c r="F585" s="27" t="str">
        <f>IF(FY17projects[[#This Row],[SYIP]]="PUBLIC",HYPERLINK(CONCATENATE("http://syip.virginiadot.org/Pages/lineitemDetails.aspx?syp_scenario_id=",D585,"&amp;line_item_id=",E585),"SYIP Details"),IF(FY17projects[[#This Row],[SYIP]]="INSYP","N/A","N/A"))</f>
        <v>SYIP Details</v>
      </c>
      <c r="G585" s="8" t="s">
        <v>2255</v>
      </c>
      <c r="H585" s="6" t="s">
        <v>2083</v>
      </c>
      <c r="I585" s="7" t="str">
        <f t="shared" si="20"/>
        <v>Adam.Czesnowski@VDOT.virginia.gov</v>
      </c>
      <c r="J585" s="8" t="s">
        <v>1460</v>
      </c>
      <c r="K585" s="8" t="s">
        <v>2256</v>
      </c>
      <c r="L585" s="6" t="s">
        <v>2086</v>
      </c>
      <c r="M585" s="6" t="s">
        <v>2095</v>
      </c>
      <c r="N585" s="6" t="s">
        <v>2097</v>
      </c>
      <c r="O585" s="8" t="s">
        <v>2096</v>
      </c>
      <c r="P585" s="8" t="s">
        <v>2096</v>
      </c>
      <c r="Q585" s="6" t="s">
        <v>312</v>
      </c>
      <c r="R585" s="6" t="s">
        <v>155</v>
      </c>
      <c r="S585" s="6" t="str">
        <f t="shared" si="19"/>
        <v>Urban</v>
      </c>
      <c r="T585" s="8" t="s">
        <v>2257</v>
      </c>
      <c r="U585" s="8" t="s">
        <v>240</v>
      </c>
      <c r="V585" s="6"/>
      <c r="W585" s="6"/>
      <c r="X585" s="10"/>
      <c r="Y585" s="10"/>
      <c r="Z585" s="10"/>
      <c r="AA585" s="10"/>
      <c r="AB585" s="10"/>
      <c r="AC585" s="10"/>
      <c r="AD585" s="10"/>
      <c r="AE585" s="10"/>
      <c r="AF585" s="10"/>
      <c r="AG585" s="10" t="s">
        <v>2092</v>
      </c>
      <c r="AH585" s="10"/>
      <c r="AI585" s="64"/>
    </row>
    <row r="586" spans="2:35" ht="29.25" customHeight="1" x14ac:dyDescent="0.25">
      <c r="B586" s="6">
        <v>103186</v>
      </c>
      <c r="C586" s="36" t="str">
        <f>IF(ISNA(VLOOKUP(FY17projects[[#This Row],[UPC]],public,2,FALSE)),IF(ISNA(VLOOKUP(FY17projects[[#This Row],[UPC]],data,2,FALSE)),"NOSYP","INSYP"),"PUBLIC")</f>
        <v>INSYP</v>
      </c>
      <c r="D586" s="3">
        <f>IFERROR(IFERROR(VLOOKUP(FY17projects[[#This Row],[UPC]],public,2,FALSE),VLOOKUP(FY17projects[[#This Row],[UPC]],data,2,FALSE)),"N/A")</f>
        <v>226</v>
      </c>
      <c r="E586" s="18">
        <f>IFERROR(IFERROR(VLOOKUP(FY17projects[[#This Row],[UPC]],public,3,FALSE),VLOOKUP(FY17projects[[#This Row],[UPC]],data,3,FALSE)),"N/A")</f>
        <v>1190820</v>
      </c>
      <c r="F586" s="27" t="str">
        <f>IF(FY17projects[[#This Row],[SYIP]]="PUBLIC",HYPERLINK(CONCATENATE("http://syip.virginiadot.org/Pages/lineitemDetails.aspx?syp_scenario_id=",D586,"&amp;line_item_id=",E586),"SYIP Details"),IF(FY17projects[[#This Row],[SYIP]]="INSYP","N/A","N/A"))</f>
        <v>N/A</v>
      </c>
      <c r="G586" s="8" t="s">
        <v>2258</v>
      </c>
      <c r="H586" s="6" t="s">
        <v>2259</v>
      </c>
      <c r="I586" s="7" t="str">
        <f t="shared" si="20"/>
        <v>dan.sochor@VDOT.virginia.gov</v>
      </c>
      <c r="J586" s="8" t="s">
        <v>80</v>
      </c>
      <c r="K586" s="8" t="s">
        <v>2260</v>
      </c>
      <c r="L586" s="6" t="s">
        <v>2086</v>
      </c>
      <c r="M586" s="6" t="s">
        <v>2149</v>
      </c>
      <c r="N586" s="6" t="s">
        <v>2088</v>
      </c>
      <c r="O586" s="8" t="s">
        <v>2261</v>
      </c>
      <c r="P586" s="8" t="s">
        <v>2151</v>
      </c>
      <c r="Q586" s="6" t="s">
        <v>11</v>
      </c>
      <c r="R586" s="6" t="s">
        <v>12</v>
      </c>
      <c r="S586" s="6" t="str">
        <f t="shared" si="19"/>
        <v>Secondary</v>
      </c>
      <c r="T586" s="8" t="s">
        <v>2262</v>
      </c>
      <c r="U586" s="8" t="s">
        <v>2263</v>
      </c>
      <c r="V586" s="6">
        <v>0.6</v>
      </c>
      <c r="W586" s="6" t="s">
        <v>15</v>
      </c>
      <c r="X586" s="10"/>
      <c r="Y586" s="10"/>
      <c r="Z586" s="10"/>
      <c r="AA586" s="10"/>
      <c r="AB586" s="10">
        <v>0.6</v>
      </c>
      <c r="AC586" s="10"/>
      <c r="AD586" s="10"/>
      <c r="AE586" s="10"/>
      <c r="AF586" s="10"/>
      <c r="AG586" s="10" t="s">
        <v>2092</v>
      </c>
      <c r="AH586" s="10"/>
      <c r="AI586" s="64"/>
    </row>
    <row r="587" spans="2:35" ht="29.25" customHeight="1" x14ac:dyDescent="0.25">
      <c r="B587" s="6">
        <v>103190</v>
      </c>
      <c r="C587" s="36" t="str">
        <f>IF(ISNA(VLOOKUP(FY17projects[[#This Row],[UPC]],public,2,FALSE)),IF(ISNA(VLOOKUP(FY17projects[[#This Row],[UPC]],data,2,FALSE)),"NOSYP","INSYP"),"PUBLIC")</f>
        <v>INSYP</v>
      </c>
      <c r="D587" s="3">
        <f>IFERROR(IFERROR(VLOOKUP(FY17projects[[#This Row],[UPC]],public,2,FALSE),VLOOKUP(FY17projects[[#This Row],[UPC]],data,2,FALSE)),"N/A")</f>
        <v>226</v>
      </c>
      <c r="E587" s="18">
        <f>IFERROR(IFERROR(VLOOKUP(FY17projects[[#This Row],[UPC]],public,3,FALSE),VLOOKUP(FY17projects[[#This Row],[UPC]],data,3,FALSE)),"N/A")</f>
        <v>1190819</v>
      </c>
      <c r="F587" s="27" t="str">
        <f>IF(FY17projects[[#This Row],[SYIP]]="PUBLIC",HYPERLINK(CONCATENATE("http://syip.virginiadot.org/Pages/lineitemDetails.aspx?syp_scenario_id=",D587,"&amp;line_item_id=",E587),"SYIP Details"),IF(FY17projects[[#This Row],[SYIP]]="INSYP","N/A","N/A"))</f>
        <v>N/A</v>
      </c>
      <c r="G587" s="8" t="s">
        <v>2264</v>
      </c>
      <c r="H587" s="6" t="s">
        <v>2259</v>
      </c>
      <c r="I587" s="7" t="str">
        <f t="shared" si="20"/>
        <v>dan.sochor@VDOT.virginia.gov</v>
      </c>
      <c r="J587" s="8" t="s">
        <v>80</v>
      </c>
      <c r="K587" s="8" t="s">
        <v>2265</v>
      </c>
      <c r="L587" s="6" t="s">
        <v>2086</v>
      </c>
      <c r="M587" s="6" t="s">
        <v>2149</v>
      </c>
      <c r="N587" s="6" t="s">
        <v>2088</v>
      </c>
      <c r="O587" s="8" t="s">
        <v>2261</v>
      </c>
      <c r="P587" s="8" t="s">
        <v>2151</v>
      </c>
      <c r="Q587" s="6" t="s">
        <v>11</v>
      </c>
      <c r="R587" s="6" t="s">
        <v>12</v>
      </c>
      <c r="S587" s="6" t="str">
        <f t="shared" si="19"/>
        <v>Secondary</v>
      </c>
      <c r="T587" s="8" t="s">
        <v>2266</v>
      </c>
      <c r="U587" s="8" t="s">
        <v>2267</v>
      </c>
      <c r="V587" s="6">
        <v>0.9</v>
      </c>
      <c r="W587" s="6" t="s">
        <v>15</v>
      </c>
      <c r="X587" s="10"/>
      <c r="Y587" s="10"/>
      <c r="Z587" s="10"/>
      <c r="AA587" s="10"/>
      <c r="AB587" s="10"/>
      <c r="AC587" s="10"/>
      <c r="AD587" s="10"/>
      <c r="AE587" s="10"/>
      <c r="AF587" s="10"/>
      <c r="AG587" s="10" t="s">
        <v>2092</v>
      </c>
      <c r="AH587" s="10"/>
      <c r="AI587" s="64"/>
    </row>
    <row r="588" spans="2:35" ht="29.25" customHeight="1" x14ac:dyDescent="0.25">
      <c r="B588" s="6">
        <v>103456</v>
      </c>
      <c r="C588" s="35" t="str">
        <f>IF(ISNA(VLOOKUP(FY17projects[[#This Row],[UPC]],public,2,FALSE)),IF(ISNA(VLOOKUP(FY17projects[[#This Row],[UPC]],data,2,FALSE)),"NOSYP","INSYP"),"PUBLIC")</f>
        <v>PUBLIC</v>
      </c>
      <c r="D588" s="3">
        <f>IFERROR(IFERROR(VLOOKUP(FY17projects[[#This Row],[UPC]],public,2,FALSE),VLOOKUP(FY17projects[[#This Row],[UPC]],data,2,FALSE)),"N/A")</f>
        <v>226</v>
      </c>
      <c r="E588" s="18">
        <f>IFERROR(IFERROR(VLOOKUP(FY17projects[[#This Row],[UPC]],public,3,FALSE),VLOOKUP(FY17projects[[#This Row],[UPC]],data,3,FALSE)),"N/A")</f>
        <v>1242601</v>
      </c>
      <c r="F588" s="27" t="str">
        <f>IF(FY17projects[[#This Row],[SYIP]]="PUBLIC",HYPERLINK(CONCATENATE("http://syip.virginiadot.org/Pages/lineitemDetails.aspx?syp_scenario_id=",D588,"&amp;line_item_id=",E588),"SYIP Details"),IF(FY17projects[[#This Row],[SYIP]]="INSYP","N/A","N/A"))</f>
        <v>SYIP Details</v>
      </c>
      <c r="G588" s="21" t="s">
        <v>2268</v>
      </c>
      <c r="H588" s="6" t="s">
        <v>2083</v>
      </c>
      <c r="I588" s="19" t="str">
        <f t="shared" si="20"/>
        <v>Adam.Czesnowski@VDOT.virginia.gov</v>
      </c>
      <c r="J588" s="21" t="s">
        <v>70</v>
      </c>
      <c r="K588" s="21" t="s">
        <v>2269</v>
      </c>
      <c r="L588" s="20" t="s">
        <v>2086</v>
      </c>
      <c r="M588" s="20" t="s">
        <v>2270</v>
      </c>
      <c r="N588" s="20" t="s">
        <v>2105</v>
      </c>
      <c r="O588" s="21" t="s">
        <v>8</v>
      </c>
      <c r="P588" s="21" t="s">
        <v>2271</v>
      </c>
      <c r="Q588" s="20" t="s">
        <v>548</v>
      </c>
      <c r="R588" s="6" t="s">
        <v>155</v>
      </c>
      <c r="S588" s="20" t="str">
        <f t="shared" si="19"/>
        <v>Urban</v>
      </c>
      <c r="T588" s="21" t="s">
        <v>2272</v>
      </c>
      <c r="U588" s="21" t="s">
        <v>2273</v>
      </c>
      <c r="V588" s="20">
        <v>1.6</v>
      </c>
      <c r="W588" s="6" t="s">
        <v>15</v>
      </c>
      <c r="X588" s="25"/>
      <c r="Y588" s="25"/>
      <c r="Z588" s="25"/>
      <c r="AA588" s="25"/>
      <c r="AB588" s="25"/>
      <c r="AC588" s="25"/>
      <c r="AD588" s="25"/>
      <c r="AE588" s="25"/>
      <c r="AF588" s="25"/>
      <c r="AG588" s="25" t="s">
        <v>2092</v>
      </c>
      <c r="AH588" s="25"/>
      <c r="AI588" s="64"/>
    </row>
    <row r="589" spans="2:35" ht="86.25" customHeight="1" x14ac:dyDescent="0.25">
      <c r="B589" s="6">
        <v>103506</v>
      </c>
      <c r="C589" s="36" t="str">
        <f>IF(ISNA(VLOOKUP(FY17projects[[#This Row],[UPC]],public,2,FALSE)),IF(ISNA(VLOOKUP(FY17projects[[#This Row],[UPC]],data,2,FALSE)),"NOSYP","INSYP"),"PUBLIC")</f>
        <v>INSYP</v>
      </c>
      <c r="D589" s="3">
        <f>IFERROR(IFERROR(VLOOKUP(FY17projects[[#This Row],[UPC]],public,2,FALSE),VLOOKUP(FY17projects[[#This Row],[UPC]],data,2,FALSE)),"N/A")</f>
        <v>202</v>
      </c>
      <c r="E589" s="18">
        <f>IFERROR(IFERROR(VLOOKUP(FY17projects[[#This Row],[UPC]],public,3,FALSE),VLOOKUP(FY17projects[[#This Row],[UPC]],data,3,FALSE)),"N/A")</f>
        <v>1242809</v>
      </c>
      <c r="F589" s="27" t="str">
        <f>IF(FY17projects[[#This Row],[SYIP]]="PUBLIC",HYPERLINK(CONCATENATE("http://syip.virginiadot.org/Pages/lineitemDetails.aspx?syp_scenario_id=",D589,"&amp;line_item_id=",E589),"SYIP Details"),IF(FY17projects[[#This Row],[SYIP]]="INSYP","N/A","N/A"))</f>
        <v>N/A</v>
      </c>
      <c r="G589" s="8" t="s">
        <v>2274</v>
      </c>
      <c r="H589" s="6" t="s">
        <v>2139</v>
      </c>
      <c r="I589" s="7" t="str">
        <f t="shared" si="20"/>
        <v>M.Mann@VDOT.virginia.gov</v>
      </c>
      <c r="J589" s="8" t="s">
        <v>1460</v>
      </c>
      <c r="K589" s="8" t="s">
        <v>2275</v>
      </c>
      <c r="L589" s="6" t="s">
        <v>2086</v>
      </c>
      <c r="M589" s="6" t="s">
        <v>2126</v>
      </c>
      <c r="N589" s="6"/>
      <c r="O589" s="8" t="s">
        <v>8</v>
      </c>
      <c r="P589" s="8"/>
      <c r="Q589" s="6" t="s">
        <v>421</v>
      </c>
      <c r="R589" s="6" t="s">
        <v>52</v>
      </c>
      <c r="S589" s="6" t="str">
        <f t="shared" si="19"/>
        <v>Miscellaneous</v>
      </c>
      <c r="T589" s="8" t="s">
        <v>87</v>
      </c>
      <c r="U589" s="8" t="s">
        <v>2126</v>
      </c>
      <c r="V589" s="6"/>
      <c r="W589" s="6"/>
      <c r="X589" s="10"/>
      <c r="Y589" s="10"/>
      <c r="Z589" s="10"/>
      <c r="AA589" s="10"/>
      <c r="AB589" s="10"/>
      <c r="AC589" s="10"/>
      <c r="AD589" s="10"/>
      <c r="AE589" s="10"/>
      <c r="AF589" s="10"/>
      <c r="AG589" s="10" t="s">
        <v>2092</v>
      </c>
      <c r="AH589" s="10"/>
      <c r="AI589" s="64"/>
    </row>
    <row r="590" spans="2:35" ht="72" customHeight="1" x14ac:dyDescent="0.25">
      <c r="B590" s="6">
        <v>103592</v>
      </c>
      <c r="C590" s="36" t="str">
        <f>IF(ISNA(VLOOKUP(FY17projects[[#This Row],[UPC]],public,2,FALSE)),IF(ISNA(VLOOKUP(FY17projects[[#This Row],[UPC]],data,2,FALSE)),"NOSYP","INSYP"),"PUBLIC")</f>
        <v>NOSYP</v>
      </c>
      <c r="D590" s="3" t="str">
        <f>IFERROR(IFERROR(VLOOKUP(FY17projects[[#This Row],[UPC]],public,2,FALSE),VLOOKUP(FY17projects[[#This Row],[UPC]],data,2,FALSE)),"N/A")</f>
        <v>N/A</v>
      </c>
      <c r="E590" s="18" t="str">
        <f>IFERROR(IFERROR(VLOOKUP(FY17projects[[#This Row],[UPC]],public,3,FALSE),VLOOKUP(FY17projects[[#This Row],[UPC]],data,3,FALSE)),"N/A")</f>
        <v>N/A</v>
      </c>
      <c r="F590" s="27" t="str">
        <f>IF(FY17projects[[#This Row],[SYIP]]="PUBLIC",HYPERLINK(CONCATENATE("http://syip.virginiadot.org/Pages/lineitemDetails.aspx?syp_scenario_id=",D590,"&amp;line_item_id=",E590),"SYIP Details"),IF(FY17projects[[#This Row],[SYIP]]="INSYP","N/A","N/A"))</f>
        <v>N/A</v>
      </c>
      <c r="G590" s="8" t="s">
        <v>2276</v>
      </c>
      <c r="H590" s="6" t="s">
        <v>2101</v>
      </c>
      <c r="I590" s="7" t="str">
        <f t="shared" si="20"/>
        <v>Cheryl.Becker@VDOT.virginia.gov</v>
      </c>
      <c r="J590" s="8" t="s">
        <v>2277</v>
      </c>
      <c r="K590" s="8" t="s">
        <v>2278</v>
      </c>
      <c r="L590" s="6" t="s">
        <v>2086</v>
      </c>
      <c r="M590" s="6" t="s">
        <v>2117</v>
      </c>
      <c r="N590" s="6" t="s">
        <v>2120</v>
      </c>
      <c r="O590" s="8" t="s">
        <v>2118</v>
      </c>
      <c r="P590" s="8" t="s">
        <v>2119</v>
      </c>
      <c r="Q590" s="6" t="s">
        <v>73</v>
      </c>
      <c r="R590" s="6" t="s">
        <v>327</v>
      </c>
      <c r="S590" s="6" t="str">
        <f t="shared" si="19"/>
        <v>Enhancement</v>
      </c>
      <c r="T590" s="8"/>
      <c r="U590" s="8" t="s">
        <v>2279</v>
      </c>
      <c r="V590" s="6">
        <v>0</v>
      </c>
      <c r="W590" s="6" t="s">
        <v>15</v>
      </c>
      <c r="X590" s="10"/>
      <c r="Y590" s="10"/>
      <c r="Z590" s="10"/>
      <c r="AA590" s="10"/>
      <c r="AB590" s="10"/>
      <c r="AC590" s="10"/>
      <c r="AD590" s="10"/>
      <c r="AE590" s="10"/>
      <c r="AF590" s="10"/>
      <c r="AG590" s="10" t="s">
        <v>2092</v>
      </c>
      <c r="AH590" s="10"/>
      <c r="AI590" s="64"/>
    </row>
    <row r="591" spans="2:35" ht="57.75" customHeight="1" x14ac:dyDescent="0.25">
      <c r="B591" s="6">
        <v>103823</v>
      </c>
      <c r="C591" s="36" t="str">
        <f>IF(ISNA(VLOOKUP(FY17projects[[#This Row],[UPC]],public,2,FALSE)),IF(ISNA(VLOOKUP(FY17projects[[#This Row],[UPC]],data,2,FALSE)),"NOSYP","INSYP"),"PUBLIC")</f>
        <v>INSYP</v>
      </c>
      <c r="D591" s="3">
        <f>IFERROR(IFERROR(VLOOKUP(FY17projects[[#This Row],[UPC]],public,2,FALSE),VLOOKUP(FY17projects[[#This Row],[UPC]],data,2,FALSE)),"N/A")</f>
        <v>222</v>
      </c>
      <c r="E591" s="18">
        <f>IFERROR(IFERROR(VLOOKUP(FY17projects[[#This Row],[UPC]],public,3,FALSE),VLOOKUP(FY17projects[[#This Row],[UPC]],data,3,FALSE)),"N/A")</f>
        <v>1334760</v>
      </c>
      <c r="F591" s="27" t="str">
        <f>IF(FY17projects[[#This Row],[SYIP]]="PUBLIC",HYPERLINK(CONCATENATE("http://syip.virginiadot.org/Pages/lineitemDetails.aspx?syp_scenario_id=",D591,"&amp;line_item_id=",E591),"SYIP Details"),IF(FY17projects[[#This Row],[SYIP]]="INSYP","N/A","N/A"))</f>
        <v>N/A</v>
      </c>
      <c r="G591" s="8" t="s">
        <v>2280</v>
      </c>
      <c r="H591" s="6" t="s">
        <v>1379</v>
      </c>
      <c r="I591" s="7" t="str">
        <f t="shared" si="20"/>
        <v>Craig.Manges@VDOT.virginia.gov</v>
      </c>
      <c r="J591" s="8" t="s">
        <v>70</v>
      </c>
      <c r="K591" s="8" t="s">
        <v>2281</v>
      </c>
      <c r="L591" s="6" t="s">
        <v>2086</v>
      </c>
      <c r="M591" s="6" t="s">
        <v>2222</v>
      </c>
      <c r="N591" s="6" t="s">
        <v>2088</v>
      </c>
      <c r="O591" s="8" t="s">
        <v>8</v>
      </c>
      <c r="P591" s="8" t="s">
        <v>2223</v>
      </c>
      <c r="Q591" s="6" t="s">
        <v>23</v>
      </c>
      <c r="R591" s="6" t="s">
        <v>24</v>
      </c>
      <c r="S591" s="6" t="str">
        <f t="shared" si="19"/>
        <v>Primary</v>
      </c>
      <c r="T591" s="8" t="s">
        <v>1063</v>
      </c>
      <c r="U591" s="8" t="s">
        <v>2282</v>
      </c>
      <c r="V591" s="6">
        <v>0.03</v>
      </c>
      <c r="W591" s="6" t="s">
        <v>15</v>
      </c>
      <c r="X591" s="10"/>
      <c r="Y591" s="10"/>
      <c r="Z591" s="10"/>
      <c r="AA591" s="10"/>
      <c r="AB591" s="10"/>
      <c r="AC591" s="10"/>
      <c r="AD591" s="10"/>
      <c r="AE591" s="10"/>
      <c r="AF591" s="10"/>
      <c r="AG591" s="10" t="s">
        <v>2092</v>
      </c>
      <c r="AH591" s="10"/>
      <c r="AI591" s="64"/>
    </row>
    <row r="592" spans="2:35" ht="15" customHeight="1" x14ac:dyDescent="0.25">
      <c r="B592" s="6">
        <v>104034</v>
      </c>
      <c r="C592" s="36" t="str">
        <f>IF(ISNA(VLOOKUP(FY17projects[[#This Row],[UPC]],public,2,FALSE)),IF(ISNA(VLOOKUP(FY17projects[[#This Row],[UPC]],data,2,FALSE)),"NOSYP","INSYP"),"PUBLIC")</f>
        <v>INSYP</v>
      </c>
      <c r="D592" s="3">
        <f>IFERROR(IFERROR(VLOOKUP(FY17projects[[#This Row],[UPC]],public,2,FALSE),VLOOKUP(FY17projects[[#This Row],[UPC]],data,2,FALSE)),"N/A")</f>
        <v>226</v>
      </c>
      <c r="E592" s="18">
        <f>IFERROR(IFERROR(VLOOKUP(FY17projects[[#This Row],[UPC]],public,3,FALSE),VLOOKUP(FY17projects[[#This Row],[UPC]],data,3,FALSE)),"N/A")</f>
        <v>1334265</v>
      </c>
      <c r="F592" s="27" t="str">
        <f>IF(FY17projects[[#This Row],[SYIP]]="PUBLIC",HYPERLINK(CONCATENATE("http://syip.virginiadot.org/Pages/lineitemDetails.aspx?syp_scenario_id=",D592,"&amp;line_item_id=",E592),"SYIP Details"),IF(FY17projects[[#This Row],[SYIP]]="INSYP","N/A","N/A"))</f>
        <v>N/A</v>
      </c>
      <c r="G592" s="8" t="s">
        <v>2283</v>
      </c>
      <c r="H592" s="6" t="s">
        <v>2284</v>
      </c>
      <c r="I592" s="7" t="str">
        <f t="shared" si="20"/>
        <v>Christopher.Price@VDOT.virginia.gov</v>
      </c>
      <c r="J592" s="8" t="s">
        <v>36</v>
      </c>
      <c r="K592" s="8" t="s">
        <v>2285</v>
      </c>
      <c r="L592" s="6" t="s">
        <v>2086</v>
      </c>
      <c r="M592" s="6" t="s">
        <v>2286</v>
      </c>
      <c r="N592" s="6" t="s">
        <v>2097</v>
      </c>
      <c r="O592" s="8" t="s">
        <v>8</v>
      </c>
      <c r="P592" s="8" t="s">
        <v>2287</v>
      </c>
      <c r="Q592" s="6" t="s">
        <v>11</v>
      </c>
      <c r="R592" s="6" t="s">
        <v>24</v>
      </c>
      <c r="S592" s="6" t="str">
        <f t="shared" si="19"/>
        <v>Primary</v>
      </c>
      <c r="T592" s="8"/>
      <c r="U592" s="8" t="s">
        <v>1237</v>
      </c>
      <c r="V592" s="6">
        <v>0.08</v>
      </c>
      <c r="W592" s="6" t="s">
        <v>15</v>
      </c>
      <c r="X592" s="10"/>
      <c r="Y592" s="10"/>
      <c r="Z592" s="10"/>
      <c r="AA592" s="10"/>
      <c r="AB592" s="10"/>
      <c r="AC592" s="10"/>
      <c r="AD592" s="10"/>
      <c r="AE592" s="10"/>
      <c r="AF592" s="10"/>
      <c r="AG592" s="10" t="s">
        <v>2092</v>
      </c>
      <c r="AH592" s="10"/>
      <c r="AI592" s="64"/>
    </row>
    <row r="593" spans="2:35" ht="29.25" customHeight="1" x14ac:dyDescent="0.25">
      <c r="B593" s="6">
        <v>104048</v>
      </c>
      <c r="C593" s="35" t="str">
        <f>IF(ISNA(VLOOKUP(FY17projects[[#This Row],[UPC]],public,2,FALSE)),IF(ISNA(VLOOKUP(FY17projects[[#This Row],[UPC]],data,2,FALSE)),"NOSYP","INSYP"),"PUBLIC")</f>
        <v>PUBLIC</v>
      </c>
      <c r="D593" s="3">
        <f>IFERROR(IFERROR(VLOOKUP(FY17projects[[#This Row],[UPC]],public,2,FALSE),VLOOKUP(FY17projects[[#This Row],[UPC]],data,2,FALSE)),"N/A")</f>
        <v>226</v>
      </c>
      <c r="E593" s="18">
        <f>IFERROR(IFERROR(VLOOKUP(FY17projects[[#This Row],[UPC]],public,3,FALSE),VLOOKUP(FY17projects[[#This Row],[UPC]],data,3,FALSE)),"N/A")</f>
        <v>1262102</v>
      </c>
      <c r="F593" s="27" t="str">
        <f>IF(FY17projects[[#This Row],[SYIP]]="PUBLIC",HYPERLINK(CONCATENATE("http://syip.virginiadot.org/Pages/lineitemDetails.aspx?syp_scenario_id=",D593,"&amp;line_item_id=",E593),"SYIP Details"),IF(FY17projects[[#This Row],[SYIP]]="INSYP","N/A","N/A"))</f>
        <v>SYIP Details</v>
      </c>
      <c r="G593" s="21" t="s">
        <v>2288</v>
      </c>
      <c r="H593" s="6" t="s">
        <v>278</v>
      </c>
      <c r="I593" s="19" t="str">
        <f t="shared" si="20"/>
        <v>Larry.Meadows@VDOT.virginia.gov</v>
      </c>
      <c r="J593" s="21" t="s">
        <v>279</v>
      </c>
      <c r="K593" s="21" t="s">
        <v>2289</v>
      </c>
      <c r="L593" s="20" t="s">
        <v>2086</v>
      </c>
      <c r="M593" s="20" t="s">
        <v>2162</v>
      </c>
      <c r="N593" s="20" t="s">
        <v>2120</v>
      </c>
      <c r="O593" s="21" t="s">
        <v>2163</v>
      </c>
      <c r="P593" s="21" t="s">
        <v>2164</v>
      </c>
      <c r="Q593" s="20" t="s">
        <v>162</v>
      </c>
      <c r="R593" s="6" t="s">
        <v>83</v>
      </c>
      <c r="S593" s="20" t="str">
        <f t="shared" si="19"/>
        <v>Interstate</v>
      </c>
      <c r="T593" s="21"/>
      <c r="U593" s="21" t="s">
        <v>2290</v>
      </c>
      <c r="V593" s="20"/>
      <c r="W593" s="6"/>
      <c r="X593" s="25"/>
      <c r="Y593" s="25"/>
      <c r="Z593" s="25"/>
      <c r="AA593" s="25"/>
      <c r="AB593" s="25"/>
      <c r="AC593" s="25"/>
      <c r="AD593" s="25"/>
      <c r="AE593" s="25"/>
      <c r="AF593" s="25"/>
      <c r="AG593" s="25" t="s">
        <v>2092</v>
      </c>
      <c r="AH593" s="25"/>
      <c r="AI593" s="64"/>
    </row>
    <row r="594" spans="2:35" ht="86.25" customHeight="1" x14ac:dyDescent="0.25">
      <c r="B594" s="6">
        <v>104127</v>
      </c>
      <c r="C594" s="36" t="str">
        <f>IF(ISNA(VLOOKUP(FY17projects[[#This Row],[UPC]],public,2,FALSE)),IF(ISNA(VLOOKUP(FY17projects[[#This Row],[UPC]],data,2,FALSE)),"NOSYP","INSYP"),"PUBLIC")</f>
        <v>NOSYP</v>
      </c>
      <c r="D594" s="3" t="str">
        <f>IFERROR(IFERROR(VLOOKUP(FY17projects[[#This Row],[UPC]],public,2,FALSE),VLOOKUP(FY17projects[[#This Row],[UPC]],data,2,FALSE)),"N/A")</f>
        <v>N/A</v>
      </c>
      <c r="E594" s="18" t="str">
        <f>IFERROR(IFERROR(VLOOKUP(FY17projects[[#This Row],[UPC]],public,3,FALSE),VLOOKUP(FY17projects[[#This Row],[UPC]],data,3,FALSE)),"N/A")</f>
        <v>N/A</v>
      </c>
      <c r="F594" s="27" t="str">
        <f>IF(FY17projects[[#This Row],[SYIP]]="PUBLIC",HYPERLINK(CONCATENATE("http://syip.virginiadot.org/Pages/lineitemDetails.aspx?syp_scenario_id=",D594,"&amp;line_item_id=",E594),"SYIP Details"),IF(FY17projects[[#This Row],[SYIP]]="INSYP","N/A","N/A"))</f>
        <v>N/A</v>
      </c>
      <c r="G594" s="8" t="s">
        <v>2291</v>
      </c>
      <c r="H594" s="6" t="s">
        <v>1379</v>
      </c>
      <c r="I594" s="7" t="str">
        <f t="shared" si="20"/>
        <v>Craig.Manges@VDOT.virginia.gov</v>
      </c>
      <c r="J594" s="8" t="s">
        <v>70</v>
      </c>
      <c r="K594" s="8" t="s">
        <v>2292</v>
      </c>
      <c r="L594" s="6" t="s">
        <v>2086</v>
      </c>
      <c r="M594" s="6" t="s">
        <v>2126</v>
      </c>
      <c r="N594" s="6"/>
      <c r="O594" s="8" t="s">
        <v>8</v>
      </c>
      <c r="P594" s="8"/>
      <c r="Q594" s="6" t="s">
        <v>548</v>
      </c>
      <c r="R594" s="6" t="s">
        <v>52</v>
      </c>
      <c r="S594" s="6" t="str">
        <f t="shared" si="19"/>
        <v>Miscellaneous</v>
      </c>
      <c r="T594" s="8"/>
      <c r="U594" s="8" t="s">
        <v>2293</v>
      </c>
      <c r="V594" s="6"/>
      <c r="W594" s="6"/>
      <c r="X594" s="10"/>
      <c r="Y594" s="10"/>
      <c r="Z594" s="10"/>
      <c r="AA594" s="10"/>
      <c r="AB594" s="10"/>
      <c r="AC594" s="10"/>
      <c r="AD594" s="10"/>
      <c r="AE594" s="10"/>
      <c r="AF594" s="10"/>
      <c r="AG594" s="10" t="s">
        <v>2092</v>
      </c>
      <c r="AH594" s="10"/>
      <c r="AI594" s="64"/>
    </row>
    <row r="595" spans="2:35" ht="29.25" customHeight="1" x14ac:dyDescent="0.25">
      <c r="B595" s="6">
        <v>104244</v>
      </c>
      <c r="C595" s="36" t="str">
        <f>IF(ISNA(VLOOKUP(FY17projects[[#This Row],[UPC]],public,2,FALSE)),IF(ISNA(VLOOKUP(FY17projects[[#This Row],[UPC]],data,2,FALSE)),"NOSYP","INSYP"),"PUBLIC")</f>
        <v>PUBLIC</v>
      </c>
      <c r="D595" s="3">
        <f>IFERROR(IFERROR(VLOOKUP(FY17projects[[#This Row],[UPC]],public,2,FALSE),VLOOKUP(FY17projects[[#This Row],[UPC]],data,2,FALSE)),"N/A")</f>
        <v>226</v>
      </c>
      <c r="E595" s="18">
        <f>IFERROR(IFERROR(VLOOKUP(FY17projects[[#This Row],[UPC]],public,3,FALSE),VLOOKUP(FY17projects[[#This Row],[UPC]],data,3,FALSE)),"N/A")</f>
        <v>1262845</v>
      </c>
      <c r="F595" s="27" t="str">
        <f>IF(FY17projects[[#This Row],[SYIP]]="PUBLIC",HYPERLINK(CONCATENATE("http://syip.virginiadot.org/Pages/lineitemDetails.aspx?syp_scenario_id=",D595,"&amp;line_item_id=",E595),"SYIP Details"),IF(FY17projects[[#This Row],[SYIP]]="INSYP","N/A","N/A"))</f>
        <v>SYIP Details</v>
      </c>
      <c r="G595" s="8" t="s">
        <v>2294</v>
      </c>
      <c r="H595" s="6" t="s">
        <v>2284</v>
      </c>
      <c r="I595" s="7" t="str">
        <f t="shared" si="20"/>
        <v>Christopher.Price@VDOT.virginia.gov</v>
      </c>
      <c r="J595" s="8" t="s">
        <v>1460</v>
      </c>
      <c r="K595" s="8" t="s">
        <v>2295</v>
      </c>
      <c r="L595" s="6" t="s">
        <v>2086</v>
      </c>
      <c r="M595" s="6" t="s">
        <v>2141</v>
      </c>
      <c r="N595" s="6" t="s">
        <v>2097</v>
      </c>
      <c r="O595" s="8" t="s">
        <v>2142</v>
      </c>
      <c r="P595" s="8" t="s">
        <v>2143</v>
      </c>
      <c r="Q595" s="6" t="s">
        <v>272</v>
      </c>
      <c r="R595" s="6" t="s">
        <v>12</v>
      </c>
      <c r="S595" s="6" t="str">
        <f t="shared" si="19"/>
        <v>Secondary</v>
      </c>
      <c r="T595" s="8" t="s">
        <v>2296</v>
      </c>
      <c r="U595" s="8" t="s">
        <v>1370</v>
      </c>
      <c r="V595" s="6">
        <v>0.3</v>
      </c>
      <c r="W595" s="6" t="s">
        <v>15</v>
      </c>
      <c r="X595" s="10"/>
      <c r="Y595" s="10"/>
      <c r="Z595" s="10"/>
      <c r="AA595" s="10"/>
      <c r="AB595" s="10">
        <v>0.3</v>
      </c>
      <c r="AC595" s="10"/>
      <c r="AD595" s="10"/>
      <c r="AE595" s="10"/>
      <c r="AF595" s="10"/>
      <c r="AG595" s="10" t="s">
        <v>2092</v>
      </c>
      <c r="AH595" s="10"/>
      <c r="AI595" s="64"/>
    </row>
    <row r="596" spans="2:35" ht="15" customHeight="1" x14ac:dyDescent="0.25">
      <c r="B596" s="6">
        <v>104246</v>
      </c>
      <c r="C596" s="36" t="str">
        <f>IF(ISNA(VLOOKUP(FY17projects[[#This Row],[UPC]],public,2,FALSE)),IF(ISNA(VLOOKUP(FY17projects[[#This Row],[UPC]],data,2,FALSE)),"NOSYP","INSYP"),"PUBLIC")</f>
        <v>PUBLIC</v>
      </c>
      <c r="D596" s="3">
        <f>IFERROR(IFERROR(VLOOKUP(FY17projects[[#This Row],[UPC]],public,2,FALSE),VLOOKUP(FY17projects[[#This Row],[UPC]],data,2,FALSE)),"N/A")</f>
        <v>226</v>
      </c>
      <c r="E596" s="18">
        <f>IFERROR(IFERROR(VLOOKUP(FY17projects[[#This Row],[UPC]],public,3,FALSE),VLOOKUP(FY17projects[[#This Row],[UPC]],data,3,FALSE)),"N/A")</f>
        <v>1262847</v>
      </c>
      <c r="F596" s="27" t="str">
        <f>IF(FY17projects[[#This Row],[SYIP]]="PUBLIC",HYPERLINK(CONCATENATE("http://syip.virginiadot.org/Pages/lineitemDetails.aspx?syp_scenario_id=",D596,"&amp;line_item_id=",E596),"SYIP Details"),IF(FY17projects[[#This Row],[SYIP]]="INSYP","N/A","N/A"))</f>
        <v>SYIP Details</v>
      </c>
      <c r="G596" s="8" t="s">
        <v>2297</v>
      </c>
      <c r="H596" s="6" t="s">
        <v>2284</v>
      </c>
      <c r="I596" s="7" t="str">
        <f t="shared" si="20"/>
        <v>Christopher.Price@VDOT.virginia.gov</v>
      </c>
      <c r="J596" s="8" t="s">
        <v>36</v>
      </c>
      <c r="K596" s="8" t="s">
        <v>2298</v>
      </c>
      <c r="L596" s="6" t="s">
        <v>2086</v>
      </c>
      <c r="M596" s="6" t="s">
        <v>2141</v>
      </c>
      <c r="N596" s="6" t="s">
        <v>2097</v>
      </c>
      <c r="O596" s="8" t="s">
        <v>2142</v>
      </c>
      <c r="P596" s="8" t="s">
        <v>2143</v>
      </c>
      <c r="Q596" s="6" t="s">
        <v>11</v>
      </c>
      <c r="R596" s="6" t="s">
        <v>12</v>
      </c>
      <c r="S596" s="6" t="str">
        <f t="shared" si="19"/>
        <v>Secondary</v>
      </c>
      <c r="T596" s="8" t="s">
        <v>2299</v>
      </c>
      <c r="U596" s="8" t="s">
        <v>2300</v>
      </c>
      <c r="V596" s="6">
        <v>0.8</v>
      </c>
      <c r="W596" s="6" t="s">
        <v>15</v>
      </c>
      <c r="X596" s="10"/>
      <c r="Y596" s="10"/>
      <c r="Z596" s="10"/>
      <c r="AA596" s="10"/>
      <c r="AB596" s="10">
        <v>0.8</v>
      </c>
      <c r="AC596" s="10"/>
      <c r="AD596" s="10"/>
      <c r="AE596" s="10"/>
      <c r="AF596" s="10"/>
      <c r="AG596" s="10" t="s">
        <v>2092</v>
      </c>
      <c r="AH596" s="10"/>
      <c r="AI596" s="64"/>
    </row>
    <row r="597" spans="2:35" ht="29.25" customHeight="1" x14ac:dyDescent="0.25">
      <c r="B597" s="6">
        <v>104254</v>
      </c>
      <c r="C597" s="36" t="str">
        <f>IF(ISNA(VLOOKUP(FY17projects[[#This Row],[UPC]],public,2,FALSE)),IF(ISNA(VLOOKUP(FY17projects[[#This Row],[UPC]],data,2,FALSE)),"NOSYP","INSYP"),"PUBLIC")</f>
        <v>PUBLIC</v>
      </c>
      <c r="D597" s="3">
        <f>IFERROR(IFERROR(VLOOKUP(FY17projects[[#This Row],[UPC]],public,2,FALSE),VLOOKUP(FY17projects[[#This Row],[UPC]],data,2,FALSE)),"N/A")</f>
        <v>202</v>
      </c>
      <c r="E597" s="18">
        <f>IFERROR(IFERROR(VLOOKUP(FY17projects[[#This Row],[UPC]],public,3,FALSE),VLOOKUP(FY17projects[[#This Row],[UPC]],data,3,FALSE)),"N/A")</f>
        <v>1262854</v>
      </c>
      <c r="F597" s="27" t="str">
        <f>IF(FY17projects[[#This Row],[SYIP]]="PUBLIC",HYPERLINK(CONCATENATE("http://syip.virginiadot.org/Pages/lineitemDetails.aspx?syp_scenario_id=",D597,"&amp;line_item_id=",E597),"SYIP Details"),IF(FY17projects[[#This Row],[SYIP]]="INSYP","N/A","N/A"))</f>
        <v>SYIP Details</v>
      </c>
      <c r="G597" s="8" t="s">
        <v>2301</v>
      </c>
      <c r="H597" s="6" t="s">
        <v>2147</v>
      </c>
      <c r="I597" s="7" t="str">
        <f t="shared" si="20"/>
        <v>Jane-ellen.Hess@VDOT.virginia.gov</v>
      </c>
      <c r="J597" s="8" t="s">
        <v>1460</v>
      </c>
      <c r="K597" s="8" t="s">
        <v>2302</v>
      </c>
      <c r="L597" s="6" t="s">
        <v>2086</v>
      </c>
      <c r="M597" s="6" t="s">
        <v>2095</v>
      </c>
      <c r="N597" s="6" t="s">
        <v>2097</v>
      </c>
      <c r="O597" s="8" t="s">
        <v>2096</v>
      </c>
      <c r="P597" s="8" t="s">
        <v>2096</v>
      </c>
      <c r="Q597" s="6" t="s">
        <v>272</v>
      </c>
      <c r="R597" s="6" t="s">
        <v>155</v>
      </c>
      <c r="S597" s="6" t="str">
        <f t="shared" si="19"/>
        <v>Urban</v>
      </c>
      <c r="T597" s="8" t="s">
        <v>2303</v>
      </c>
      <c r="U597" s="8" t="s">
        <v>74</v>
      </c>
      <c r="V597" s="6">
        <v>1</v>
      </c>
      <c r="W597" s="6" t="s">
        <v>15</v>
      </c>
      <c r="X597" s="10"/>
      <c r="Y597" s="10"/>
      <c r="Z597" s="10"/>
      <c r="AA597" s="10"/>
      <c r="AB597" s="10"/>
      <c r="AC597" s="10"/>
      <c r="AD597" s="10"/>
      <c r="AE597" s="10"/>
      <c r="AF597" s="10"/>
      <c r="AG597" s="10" t="s">
        <v>2092</v>
      </c>
      <c r="AH597" s="10"/>
      <c r="AI597" s="64"/>
    </row>
    <row r="598" spans="2:35" ht="57.75" customHeight="1" x14ac:dyDescent="0.25">
      <c r="B598" s="6">
        <v>104635</v>
      </c>
      <c r="C598" s="36" t="str">
        <f>IF(ISNA(VLOOKUP(FY17projects[[#This Row],[UPC]],public,2,FALSE)),IF(ISNA(VLOOKUP(FY17projects[[#This Row],[UPC]],data,2,FALSE)),"NOSYP","INSYP"),"PUBLIC")</f>
        <v>PUBLIC</v>
      </c>
      <c r="D598" s="3">
        <f>IFERROR(IFERROR(VLOOKUP(FY17projects[[#This Row],[UPC]],public,2,FALSE),VLOOKUP(FY17projects[[#This Row],[UPC]],data,2,FALSE)),"N/A")</f>
        <v>213</v>
      </c>
      <c r="E598" s="18">
        <f>IFERROR(IFERROR(VLOOKUP(FY17projects[[#This Row],[UPC]],public,3,FALSE),VLOOKUP(FY17projects[[#This Row],[UPC]],data,3,FALSE)),"N/A")</f>
        <v>1272874</v>
      </c>
      <c r="F598" s="27" t="str">
        <f>IF(FY17projects[[#This Row],[SYIP]]="PUBLIC",HYPERLINK(CONCATENATE("http://syip.virginiadot.org/Pages/lineitemDetails.aspx?syp_scenario_id=",D598,"&amp;line_item_id=",E598),"SYIP Details"),IF(FY17projects[[#This Row],[SYIP]]="INSYP","N/A","N/A"))</f>
        <v>SYIP Details</v>
      </c>
      <c r="G598" s="8" t="s">
        <v>2304</v>
      </c>
      <c r="H598" s="6" t="s">
        <v>2305</v>
      </c>
      <c r="I598" s="7" t="str">
        <f t="shared" si="20"/>
        <v>Sean.Grinnell@VDOT.virginia.gov</v>
      </c>
      <c r="J598" s="8" t="s">
        <v>70</v>
      </c>
      <c r="K598" s="8" t="s">
        <v>2306</v>
      </c>
      <c r="L598" s="6" t="s">
        <v>2086</v>
      </c>
      <c r="M598" s="6" t="s">
        <v>2307</v>
      </c>
      <c r="N598" s="6" t="s">
        <v>2105</v>
      </c>
      <c r="O598" s="8" t="s">
        <v>8</v>
      </c>
      <c r="P598" s="8" t="s">
        <v>2308</v>
      </c>
      <c r="Q598" s="6" t="s">
        <v>82</v>
      </c>
      <c r="R598" s="6" t="s">
        <v>83</v>
      </c>
      <c r="S598" s="6" t="str">
        <f t="shared" si="19"/>
        <v>Interstate</v>
      </c>
      <c r="T598" s="8" t="s">
        <v>2309</v>
      </c>
      <c r="U598" s="8" t="s">
        <v>2310</v>
      </c>
      <c r="V598" s="6"/>
      <c r="W598" s="6"/>
      <c r="X598" s="10"/>
      <c r="Y598" s="10"/>
      <c r="Z598" s="10"/>
      <c r="AA598" s="10"/>
      <c r="AB598" s="10"/>
      <c r="AC598" s="10"/>
      <c r="AD598" s="10"/>
      <c r="AE598" s="10"/>
      <c r="AF598" s="10"/>
      <c r="AG598" s="10" t="s">
        <v>2092</v>
      </c>
      <c r="AH598" s="10"/>
      <c r="AI598" s="64"/>
    </row>
    <row r="599" spans="2:35" ht="43.5" customHeight="1" x14ac:dyDescent="0.25">
      <c r="B599" s="6">
        <v>104814</v>
      </c>
      <c r="C599" s="35" t="str">
        <f>IF(ISNA(VLOOKUP(FY17projects[[#This Row],[UPC]],public,2,FALSE)),IF(ISNA(VLOOKUP(FY17projects[[#This Row],[UPC]],data,2,FALSE)),"NOSYP","INSYP"),"PUBLIC")</f>
        <v>PUBLIC</v>
      </c>
      <c r="D599" s="3">
        <f>IFERROR(IFERROR(VLOOKUP(FY17projects[[#This Row],[UPC]],public,2,FALSE),VLOOKUP(FY17projects[[#This Row],[UPC]],data,2,FALSE)),"N/A")</f>
        <v>226</v>
      </c>
      <c r="E599" s="18">
        <f>IFERROR(IFERROR(VLOOKUP(FY17projects[[#This Row],[UPC]],public,3,FALSE),VLOOKUP(FY17projects[[#This Row],[UPC]],data,3,FALSE)),"N/A")</f>
        <v>1262621</v>
      </c>
      <c r="F599" s="27" t="str">
        <f>IF(FY17projects[[#This Row],[SYIP]]="PUBLIC",HYPERLINK(CONCATENATE("http://syip.virginiadot.org/Pages/lineitemDetails.aspx?syp_scenario_id=",D599,"&amp;line_item_id=",E599),"SYIP Details"),IF(FY17projects[[#This Row],[SYIP]]="INSYP","N/A","N/A"))</f>
        <v>SYIP Details</v>
      </c>
      <c r="G599" s="21" t="s">
        <v>2311</v>
      </c>
      <c r="H599" s="6" t="s">
        <v>2312</v>
      </c>
      <c r="I599" s="19" t="str">
        <f t="shared" si="20"/>
        <v>robert.phlegar@VDOT.virginia.gov</v>
      </c>
      <c r="J599" s="21" t="s">
        <v>70</v>
      </c>
      <c r="K599" s="21" t="s">
        <v>2313</v>
      </c>
      <c r="L599" s="20" t="s">
        <v>2086</v>
      </c>
      <c r="M599" s="20" t="s">
        <v>2307</v>
      </c>
      <c r="N599" s="20" t="s">
        <v>2105</v>
      </c>
      <c r="O599" s="21" t="s">
        <v>8</v>
      </c>
      <c r="P599" s="21" t="s">
        <v>2308</v>
      </c>
      <c r="Q599" s="20" t="s">
        <v>82</v>
      </c>
      <c r="R599" s="6" t="s">
        <v>83</v>
      </c>
      <c r="S599" s="20" t="str">
        <f t="shared" si="19"/>
        <v>Interstate</v>
      </c>
      <c r="T599" s="21"/>
      <c r="U599" s="21" t="s">
        <v>2314</v>
      </c>
      <c r="V599" s="20"/>
      <c r="W599" s="6" t="s">
        <v>15</v>
      </c>
      <c r="X599" s="25"/>
      <c r="Y599" s="25"/>
      <c r="Z599" s="25"/>
      <c r="AA599" s="25"/>
      <c r="AB599" s="25"/>
      <c r="AC599" s="25"/>
      <c r="AD599" s="25"/>
      <c r="AE599" s="25"/>
      <c r="AF599" s="25"/>
      <c r="AG599" s="25" t="s">
        <v>2092</v>
      </c>
      <c r="AH599" s="25"/>
      <c r="AI599" s="64"/>
    </row>
    <row r="600" spans="2:35" ht="29.25" customHeight="1" x14ac:dyDescent="0.25">
      <c r="B600" s="6">
        <v>105189</v>
      </c>
      <c r="C600" s="36" t="str">
        <f>IF(ISNA(VLOOKUP(FY17projects[[#This Row],[UPC]],public,2,FALSE)),IF(ISNA(VLOOKUP(FY17projects[[#This Row],[UPC]],data,2,FALSE)),"NOSYP","INSYP"),"PUBLIC")</f>
        <v>INSYP</v>
      </c>
      <c r="D600" s="3">
        <f>IFERROR(IFERROR(VLOOKUP(FY17projects[[#This Row],[UPC]],public,2,FALSE),VLOOKUP(FY17projects[[#This Row],[UPC]],data,2,FALSE)),"N/A")</f>
        <v>222</v>
      </c>
      <c r="E600" s="18">
        <f>IFERROR(IFERROR(VLOOKUP(FY17projects[[#This Row],[UPC]],public,3,FALSE),VLOOKUP(FY17projects[[#This Row],[UPC]],data,3,FALSE)),"N/A")</f>
        <v>1272863</v>
      </c>
      <c r="F600" s="27" t="str">
        <f>IF(FY17projects[[#This Row],[SYIP]]="PUBLIC",HYPERLINK(CONCATENATE("http://syip.virginiadot.org/Pages/lineitemDetails.aspx?syp_scenario_id=",D600,"&amp;line_item_id=",E600),"SYIP Details"),IF(FY17projects[[#This Row],[SYIP]]="INSYP","N/A","N/A"))</f>
        <v>N/A</v>
      </c>
      <c r="G600" s="8" t="s">
        <v>2315</v>
      </c>
      <c r="H600" s="6" t="s">
        <v>2316</v>
      </c>
      <c r="I600" s="7" t="str">
        <f t="shared" si="20"/>
        <v>kristen.williby@VDOT.virginia.gov</v>
      </c>
      <c r="J600" s="8" t="s">
        <v>80</v>
      </c>
      <c r="K600" s="8" t="s">
        <v>2317</v>
      </c>
      <c r="L600" s="6" t="s">
        <v>2086</v>
      </c>
      <c r="M600" s="6" t="s">
        <v>2222</v>
      </c>
      <c r="N600" s="6" t="s">
        <v>2088</v>
      </c>
      <c r="O600" s="8" t="s">
        <v>8</v>
      </c>
      <c r="P600" s="8" t="s">
        <v>2223</v>
      </c>
      <c r="Q600" s="6" t="s">
        <v>11</v>
      </c>
      <c r="R600" s="6" t="s">
        <v>12</v>
      </c>
      <c r="S600" s="6" t="str">
        <f t="shared" si="19"/>
        <v>Secondary</v>
      </c>
      <c r="T600" s="8" t="s">
        <v>2318</v>
      </c>
      <c r="U600" s="8" t="s">
        <v>2319</v>
      </c>
      <c r="V600" s="6">
        <v>0.1</v>
      </c>
      <c r="W600" s="6" t="s">
        <v>15</v>
      </c>
      <c r="X600" s="10"/>
      <c r="Y600" s="10"/>
      <c r="Z600" s="10"/>
      <c r="AA600" s="10"/>
      <c r="AB600" s="10"/>
      <c r="AC600" s="10"/>
      <c r="AD600" s="10"/>
      <c r="AE600" s="10"/>
      <c r="AF600" s="10"/>
      <c r="AG600" s="10" t="s">
        <v>2092</v>
      </c>
      <c r="AH600" s="10"/>
      <c r="AI600" s="64"/>
    </row>
    <row r="601" spans="2:35" ht="86.25" customHeight="1" x14ac:dyDescent="0.25">
      <c r="B601" s="6">
        <v>105338</v>
      </c>
      <c r="C601" s="35" t="str">
        <f>IF(ISNA(VLOOKUP(FY17projects[[#This Row],[UPC]],public,2,FALSE)),IF(ISNA(VLOOKUP(FY17projects[[#This Row],[UPC]],data,2,FALSE)),"NOSYP","INSYP"),"PUBLIC")</f>
        <v>PUBLIC</v>
      </c>
      <c r="D601" s="3">
        <f>IFERROR(IFERROR(VLOOKUP(FY17projects[[#This Row],[UPC]],public,2,FALSE),VLOOKUP(FY17projects[[#This Row],[UPC]],data,2,FALSE)),"N/A")</f>
        <v>226</v>
      </c>
      <c r="E601" s="18">
        <f>IFERROR(IFERROR(VLOOKUP(FY17projects[[#This Row],[UPC]],public,3,FALSE),VLOOKUP(FY17projects[[#This Row],[UPC]],data,3,FALSE)),"N/A")</f>
        <v>1323138</v>
      </c>
      <c r="F601" s="27" t="str">
        <f>IF(FY17projects[[#This Row],[SYIP]]="PUBLIC",HYPERLINK(CONCATENATE("http://syip.virginiadot.org/Pages/lineitemDetails.aspx?syp_scenario_id=",D601,"&amp;line_item_id=",E601),"SYIP Details"),IF(FY17projects[[#This Row],[SYIP]]="INSYP","N/A","N/A"))</f>
        <v>SYIP Details</v>
      </c>
      <c r="G601" s="21" t="s">
        <v>2320</v>
      </c>
      <c r="H601" s="6" t="s">
        <v>2083</v>
      </c>
      <c r="I601" s="19" t="str">
        <f t="shared" si="20"/>
        <v>Adam.Czesnowski@VDOT.virginia.gov</v>
      </c>
      <c r="J601" s="21" t="s">
        <v>1460</v>
      </c>
      <c r="K601" s="21" t="s">
        <v>2321</v>
      </c>
      <c r="L601" s="20" t="s">
        <v>2086</v>
      </c>
      <c r="M601" s="20" t="s">
        <v>2181</v>
      </c>
      <c r="N601" s="20" t="s">
        <v>2097</v>
      </c>
      <c r="O601" s="21" t="s">
        <v>8</v>
      </c>
      <c r="P601" s="21" t="s">
        <v>2182</v>
      </c>
      <c r="Q601" s="20" t="s">
        <v>23</v>
      </c>
      <c r="R601" s="6" t="s">
        <v>52</v>
      </c>
      <c r="S601" s="20" t="str">
        <f t="shared" si="19"/>
        <v>Miscellaneous</v>
      </c>
      <c r="T601" s="21" t="s">
        <v>2322</v>
      </c>
      <c r="U601" s="21" t="s">
        <v>2323</v>
      </c>
      <c r="V601" s="20">
        <v>0.25</v>
      </c>
      <c r="W601" s="6" t="s">
        <v>15</v>
      </c>
      <c r="X601" s="25"/>
      <c r="Y601" s="25"/>
      <c r="Z601" s="25"/>
      <c r="AA601" s="25"/>
      <c r="AB601" s="25"/>
      <c r="AC601" s="25"/>
      <c r="AD601" s="25"/>
      <c r="AE601" s="25"/>
      <c r="AF601" s="25"/>
      <c r="AG601" s="25" t="s">
        <v>2092</v>
      </c>
      <c r="AH601" s="25"/>
      <c r="AI601" s="64"/>
    </row>
    <row r="602" spans="2:35" ht="29.25" customHeight="1" x14ac:dyDescent="0.25">
      <c r="B602" s="6">
        <v>105341</v>
      </c>
      <c r="C602" s="35" t="str">
        <f>IF(ISNA(VLOOKUP(FY17projects[[#This Row],[UPC]],public,2,FALSE)),IF(ISNA(VLOOKUP(FY17projects[[#This Row],[UPC]],data,2,FALSE)),"NOSYP","INSYP"),"PUBLIC")</f>
        <v>INSYP</v>
      </c>
      <c r="D602" s="3">
        <f>IFERROR(IFERROR(VLOOKUP(FY17projects[[#This Row],[UPC]],public,2,FALSE),VLOOKUP(FY17projects[[#This Row],[UPC]],data,2,FALSE)),"N/A")</f>
        <v>236</v>
      </c>
      <c r="E602" s="18">
        <f>IFERROR(IFERROR(VLOOKUP(FY17projects[[#This Row],[UPC]],public,3,FALSE),VLOOKUP(FY17projects[[#This Row],[UPC]],data,3,FALSE)),"N/A")</f>
        <v>1436142</v>
      </c>
      <c r="F602" s="27" t="str">
        <f>IF(FY17projects[[#This Row],[SYIP]]="PUBLIC",HYPERLINK(CONCATENATE("http://syip.virginiadot.org/Pages/lineitemDetails.aspx?syp_scenario_id=",D602,"&amp;line_item_id=",E602),"SYIP Details"),IF(FY17projects[[#This Row],[SYIP]]="INSYP","N/A","N/A"))</f>
        <v>N/A</v>
      </c>
      <c r="G602" s="21" t="s">
        <v>2324</v>
      </c>
      <c r="H602" s="6" t="s">
        <v>2139</v>
      </c>
      <c r="I602" s="19" t="str">
        <f t="shared" si="20"/>
        <v>M.Mann@VDOT.virginia.gov</v>
      </c>
      <c r="J602" s="21" t="s">
        <v>1460</v>
      </c>
      <c r="K602" s="21" t="s">
        <v>2325</v>
      </c>
      <c r="L602" s="20" t="s">
        <v>2086</v>
      </c>
      <c r="M602" s="20" t="s">
        <v>2126</v>
      </c>
      <c r="N602" s="20"/>
      <c r="O602" s="21" t="s">
        <v>8</v>
      </c>
      <c r="P602" s="21"/>
      <c r="Q602" s="20" t="s">
        <v>32</v>
      </c>
      <c r="R602" s="6" t="s">
        <v>24</v>
      </c>
      <c r="S602" s="20" t="str">
        <f t="shared" si="19"/>
        <v>Primary</v>
      </c>
      <c r="T602" s="21"/>
      <c r="U602" s="21" t="s">
        <v>1647</v>
      </c>
      <c r="V602" s="20"/>
      <c r="W602" s="6"/>
      <c r="X602" s="25"/>
      <c r="Y602" s="25"/>
      <c r="Z602" s="25"/>
      <c r="AA602" s="25"/>
      <c r="AB602" s="25"/>
      <c r="AC602" s="25"/>
      <c r="AD602" s="25"/>
      <c r="AE602" s="25"/>
      <c r="AF602" s="25"/>
      <c r="AG602" s="25" t="s">
        <v>2092</v>
      </c>
      <c r="AH602" s="25"/>
      <c r="AI602" s="64"/>
    </row>
    <row r="603" spans="2:35" ht="29.25" customHeight="1" x14ac:dyDescent="0.25">
      <c r="B603" s="6">
        <v>105343</v>
      </c>
      <c r="C603" s="35" t="str">
        <f>IF(ISNA(VLOOKUP(FY17projects[[#This Row],[UPC]],public,2,FALSE)),IF(ISNA(VLOOKUP(FY17projects[[#This Row],[UPC]],data,2,FALSE)),"NOSYP","INSYP"),"PUBLIC")</f>
        <v>INSYP</v>
      </c>
      <c r="D603" s="3">
        <f>IFERROR(IFERROR(VLOOKUP(FY17projects[[#This Row],[UPC]],public,2,FALSE),VLOOKUP(FY17projects[[#This Row],[UPC]],data,2,FALSE)),"N/A")</f>
        <v>236</v>
      </c>
      <c r="E603" s="18">
        <f>IFERROR(IFERROR(VLOOKUP(FY17projects[[#This Row],[UPC]],public,3,FALSE),VLOOKUP(FY17projects[[#This Row],[UPC]],data,3,FALSE)),"N/A")</f>
        <v>1436144</v>
      </c>
      <c r="F603" s="27" t="str">
        <f>IF(FY17projects[[#This Row],[SYIP]]="PUBLIC",HYPERLINK(CONCATENATE("http://syip.virginiadot.org/Pages/lineitemDetails.aspx?syp_scenario_id=",D603,"&amp;line_item_id=",E603),"SYIP Details"),IF(FY17projects[[#This Row],[SYIP]]="INSYP","N/A","N/A"))</f>
        <v>N/A</v>
      </c>
      <c r="G603" s="21" t="s">
        <v>2326</v>
      </c>
      <c r="H603" s="6" t="s">
        <v>2139</v>
      </c>
      <c r="I603" s="19" t="str">
        <f t="shared" si="20"/>
        <v>M.Mann@VDOT.virginia.gov</v>
      </c>
      <c r="J603" s="21" t="s">
        <v>4</v>
      </c>
      <c r="K603" s="21" t="s">
        <v>2326</v>
      </c>
      <c r="L603" s="20" t="s">
        <v>2086</v>
      </c>
      <c r="M603" s="20" t="s">
        <v>2126</v>
      </c>
      <c r="N603" s="20"/>
      <c r="O603" s="21" t="s">
        <v>8</v>
      </c>
      <c r="P603" s="21"/>
      <c r="Q603" s="20" t="s">
        <v>32</v>
      </c>
      <c r="R603" s="6" t="s">
        <v>12</v>
      </c>
      <c r="S603" s="20" t="str">
        <f t="shared" si="19"/>
        <v>Secondary</v>
      </c>
      <c r="T603" s="21"/>
      <c r="U603" s="21" t="s">
        <v>1647</v>
      </c>
      <c r="V603" s="20"/>
      <c r="W603" s="6"/>
      <c r="X603" s="25"/>
      <c r="Y603" s="25"/>
      <c r="Z603" s="25"/>
      <c r="AA603" s="25"/>
      <c r="AB603" s="25"/>
      <c r="AC603" s="25"/>
      <c r="AD603" s="25"/>
      <c r="AE603" s="25"/>
      <c r="AF603" s="25"/>
      <c r="AG603" s="25" t="s">
        <v>2092</v>
      </c>
      <c r="AH603" s="25"/>
      <c r="AI603" s="64"/>
    </row>
    <row r="604" spans="2:35" ht="29.25" customHeight="1" x14ac:dyDescent="0.25">
      <c r="B604" s="6">
        <v>105345</v>
      </c>
      <c r="C604" s="36" t="str">
        <f>IF(ISNA(VLOOKUP(FY17projects[[#This Row],[UPC]],public,2,FALSE)),IF(ISNA(VLOOKUP(FY17projects[[#This Row],[UPC]],data,2,FALSE)),"NOSYP","INSYP"),"PUBLIC")</f>
        <v>INSYP</v>
      </c>
      <c r="D604" s="3">
        <f>IFERROR(IFERROR(VLOOKUP(FY17projects[[#This Row],[UPC]],public,2,FALSE),VLOOKUP(FY17projects[[#This Row],[UPC]],data,2,FALSE)),"N/A")</f>
        <v>222</v>
      </c>
      <c r="E604" s="18">
        <f>IFERROR(IFERROR(VLOOKUP(FY17projects[[#This Row],[UPC]],public,3,FALSE),VLOOKUP(FY17projects[[#This Row],[UPC]],data,3,FALSE)),"N/A")</f>
        <v>1402873</v>
      </c>
      <c r="F604" s="27" t="str">
        <f>IF(FY17projects[[#This Row],[SYIP]]="PUBLIC",HYPERLINK(CONCATENATE("http://syip.virginiadot.org/Pages/lineitemDetails.aspx?syp_scenario_id=",D604,"&amp;line_item_id=",E604),"SYIP Details"),IF(FY17projects[[#This Row],[SYIP]]="INSYP","N/A","N/A"))</f>
        <v>N/A</v>
      </c>
      <c r="G604" s="8" t="s">
        <v>2327</v>
      </c>
      <c r="H604" s="6" t="s">
        <v>2328</v>
      </c>
      <c r="I604" s="7" t="str">
        <f t="shared" si="20"/>
        <v>Matt.Prosser@VDOT.virginia.gov</v>
      </c>
      <c r="J604" s="8" t="s">
        <v>4</v>
      </c>
      <c r="K604" s="8" t="s">
        <v>2327</v>
      </c>
      <c r="L604" s="6" t="s">
        <v>2086</v>
      </c>
      <c r="M604" s="6" t="s">
        <v>2126</v>
      </c>
      <c r="N604" s="6"/>
      <c r="O604" s="8" t="s">
        <v>8</v>
      </c>
      <c r="P604" s="8"/>
      <c r="Q604" s="6" t="s">
        <v>421</v>
      </c>
      <c r="R604" s="6" t="s">
        <v>52</v>
      </c>
      <c r="S604" s="6" t="str">
        <f t="shared" si="19"/>
        <v>Miscellaneous</v>
      </c>
      <c r="T604" s="8"/>
      <c r="U604" s="8" t="s">
        <v>1647</v>
      </c>
      <c r="V604" s="6"/>
      <c r="W604" s="6"/>
      <c r="X604" s="10"/>
      <c r="Y604" s="10"/>
      <c r="Z604" s="10"/>
      <c r="AA604" s="10"/>
      <c r="AB604" s="10"/>
      <c r="AC604" s="10"/>
      <c r="AD604" s="10"/>
      <c r="AE604" s="10"/>
      <c r="AF604" s="10"/>
      <c r="AG604" s="10" t="s">
        <v>2092</v>
      </c>
      <c r="AH604" s="10"/>
      <c r="AI604" s="64"/>
    </row>
    <row r="605" spans="2:35" ht="43.5" customHeight="1" x14ac:dyDescent="0.25">
      <c r="B605" s="6">
        <v>105738</v>
      </c>
      <c r="C605" s="35" t="str">
        <f>IF(ISNA(VLOOKUP(FY17projects[[#This Row],[UPC]],public,2,FALSE)),IF(ISNA(VLOOKUP(FY17projects[[#This Row],[UPC]],data,2,FALSE)),"NOSYP","INSYP"),"PUBLIC")</f>
        <v>PUBLIC</v>
      </c>
      <c r="D605" s="3">
        <f>IFERROR(IFERROR(VLOOKUP(FY17projects[[#This Row],[UPC]],public,2,FALSE),VLOOKUP(FY17projects[[#This Row],[UPC]],data,2,FALSE)),"N/A")</f>
        <v>226</v>
      </c>
      <c r="E605" s="18">
        <f>IFERROR(IFERROR(VLOOKUP(FY17projects[[#This Row],[UPC]],public,3,FALSE),VLOOKUP(FY17projects[[#This Row],[UPC]],data,3,FALSE)),"N/A")</f>
        <v>1335126</v>
      </c>
      <c r="F605" s="27" t="str">
        <f>IF(FY17projects[[#This Row],[SYIP]]="PUBLIC",HYPERLINK(CONCATENATE("http://syip.virginiadot.org/Pages/lineitemDetails.aspx?syp_scenario_id=",D605,"&amp;line_item_id=",E605),"SYIP Details"),IF(FY17projects[[#This Row],[SYIP]]="INSYP","N/A","N/A"))</f>
        <v>SYIP Details</v>
      </c>
      <c r="G605" s="21" t="s">
        <v>2329</v>
      </c>
      <c r="H605" s="6" t="s">
        <v>2083</v>
      </c>
      <c r="I605" s="19" t="str">
        <f t="shared" si="20"/>
        <v>Adam.Czesnowski@VDOT.virginia.gov</v>
      </c>
      <c r="J605" s="21" t="s">
        <v>1460</v>
      </c>
      <c r="K605" s="21" t="s">
        <v>2330</v>
      </c>
      <c r="L605" s="20" t="s">
        <v>2086</v>
      </c>
      <c r="M605" s="20" t="s">
        <v>2117</v>
      </c>
      <c r="N605" s="20" t="s">
        <v>2120</v>
      </c>
      <c r="O605" s="21" t="s">
        <v>2118</v>
      </c>
      <c r="P605" s="21" t="s">
        <v>2119</v>
      </c>
      <c r="Q605" s="20" t="s">
        <v>272</v>
      </c>
      <c r="R605" s="6" t="s">
        <v>155</v>
      </c>
      <c r="S605" s="20" t="str">
        <f t="shared" si="19"/>
        <v>Urban</v>
      </c>
      <c r="T605" s="21" t="s">
        <v>2331</v>
      </c>
      <c r="U605" s="21" t="s">
        <v>2332</v>
      </c>
      <c r="V605" s="20">
        <v>0.01</v>
      </c>
      <c r="W605" s="6" t="s">
        <v>15</v>
      </c>
      <c r="X605" s="25"/>
      <c r="Y605" s="25"/>
      <c r="Z605" s="25"/>
      <c r="AA605" s="25"/>
      <c r="AB605" s="25"/>
      <c r="AC605" s="25"/>
      <c r="AD605" s="25"/>
      <c r="AE605" s="25"/>
      <c r="AF605" s="25"/>
      <c r="AG605" s="25" t="s">
        <v>2092</v>
      </c>
      <c r="AH605" s="25"/>
      <c r="AI605" s="64"/>
    </row>
    <row r="606" spans="2:35" ht="72" customHeight="1" x14ac:dyDescent="0.25">
      <c r="B606" s="6">
        <v>105746</v>
      </c>
      <c r="C606" s="36" t="str">
        <f>IF(ISNA(VLOOKUP(FY17projects[[#This Row],[UPC]],public,2,FALSE)),IF(ISNA(VLOOKUP(FY17projects[[#This Row],[UPC]],data,2,FALSE)),"NOSYP","INSYP"),"PUBLIC")</f>
        <v>PUBLIC</v>
      </c>
      <c r="D606" s="3">
        <f>IFERROR(IFERROR(VLOOKUP(FY17projects[[#This Row],[UPC]],public,2,FALSE),VLOOKUP(FY17projects[[#This Row],[UPC]],data,2,FALSE)),"N/A")</f>
        <v>226</v>
      </c>
      <c r="E606" s="18">
        <f>IFERROR(IFERROR(VLOOKUP(FY17projects[[#This Row],[UPC]],public,3,FALSE),VLOOKUP(FY17projects[[#This Row],[UPC]],data,3,FALSE)),"N/A")</f>
        <v>1335134</v>
      </c>
      <c r="F606" s="27" t="str">
        <f>IF(FY17projects[[#This Row],[SYIP]]="PUBLIC",HYPERLINK(CONCATENATE("http://syip.virginiadot.org/Pages/lineitemDetails.aspx?syp_scenario_id=",D606,"&amp;line_item_id=",E606),"SYIP Details"),IF(FY17projects[[#This Row],[SYIP]]="INSYP","N/A","N/A"))</f>
        <v>SYIP Details</v>
      </c>
      <c r="G606" s="8" t="s">
        <v>2333</v>
      </c>
      <c r="H606" s="6" t="s">
        <v>2101</v>
      </c>
      <c r="I606" s="7" t="str">
        <f t="shared" si="20"/>
        <v>Cheryl.Becker@VDOT.virginia.gov</v>
      </c>
      <c r="J606" s="8" t="s">
        <v>1460</v>
      </c>
      <c r="K606" s="8" t="s">
        <v>2334</v>
      </c>
      <c r="L606" s="6" t="s">
        <v>2086</v>
      </c>
      <c r="M606" s="6" t="s">
        <v>2117</v>
      </c>
      <c r="N606" s="6" t="s">
        <v>2120</v>
      </c>
      <c r="O606" s="8" t="s">
        <v>2118</v>
      </c>
      <c r="P606" s="8" t="s">
        <v>2119</v>
      </c>
      <c r="Q606" s="6" t="s">
        <v>154</v>
      </c>
      <c r="R606" s="6" t="s">
        <v>52</v>
      </c>
      <c r="S606" s="6" t="str">
        <f t="shared" si="19"/>
        <v>Miscellaneous</v>
      </c>
      <c r="T606" s="8" t="s">
        <v>2335</v>
      </c>
      <c r="U606" s="8" t="s">
        <v>2336</v>
      </c>
      <c r="V606" s="6">
        <v>2.8000000000000001E-2</v>
      </c>
      <c r="W606" s="6" t="s">
        <v>15</v>
      </c>
      <c r="X606" s="10">
        <v>2.8000000000000001E-2</v>
      </c>
      <c r="Y606" s="10"/>
      <c r="Z606" s="10"/>
      <c r="AA606" s="10"/>
      <c r="AB606" s="10"/>
      <c r="AC606" s="10"/>
      <c r="AD606" s="10"/>
      <c r="AE606" s="10"/>
      <c r="AF606" s="10"/>
      <c r="AG606" s="10" t="s">
        <v>2092</v>
      </c>
      <c r="AH606" s="10"/>
      <c r="AI606" s="64"/>
    </row>
    <row r="607" spans="2:35" ht="57.75" customHeight="1" x14ac:dyDescent="0.25">
      <c r="B607" s="6">
        <v>105756</v>
      </c>
      <c r="C607" s="36" t="str">
        <f>IF(ISNA(VLOOKUP(FY17projects[[#This Row],[UPC]],public,2,FALSE)),IF(ISNA(VLOOKUP(FY17projects[[#This Row],[UPC]],data,2,FALSE)),"NOSYP","INSYP"),"PUBLIC")</f>
        <v>PUBLIC</v>
      </c>
      <c r="D607" s="3">
        <f>IFERROR(IFERROR(VLOOKUP(FY17projects[[#This Row],[UPC]],public,2,FALSE),VLOOKUP(FY17projects[[#This Row],[UPC]],data,2,FALSE)),"N/A")</f>
        <v>226</v>
      </c>
      <c r="E607" s="18">
        <f>IFERROR(IFERROR(VLOOKUP(FY17projects[[#This Row],[UPC]],public,3,FALSE),VLOOKUP(FY17projects[[#This Row],[UPC]],data,3,FALSE)),"N/A")</f>
        <v>1335143</v>
      </c>
      <c r="F607" s="27" t="str">
        <f>IF(FY17projects[[#This Row],[SYIP]]="PUBLIC",HYPERLINK(CONCATENATE("http://syip.virginiadot.org/Pages/lineitemDetails.aspx?syp_scenario_id=",D607,"&amp;line_item_id=",E607),"SYIP Details"),IF(FY17projects[[#This Row],[SYIP]]="INSYP","N/A","N/A"))</f>
        <v>SYIP Details</v>
      </c>
      <c r="G607" s="8" t="s">
        <v>2337</v>
      </c>
      <c r="H607" s="6" t="s">
        <v>2083</v>
      </c>
      <c r="I607" s="7" t="str">
        <f t="shared" si="20"/>
        <v>Adam.Czesnowski@VDOT.virginia.gov</v>
      </c>
      <c r="J607" s="8" t="s">
        <v>36</v>
      </c>
      <c r="K607" s="8" t="s">
        <v>2338</v>
      </c>
      <c r="L607" s="6" t="s">
        <v>2086</v>
      </c>
      <c r="M607" s="6" t="s">
        <v>2095</v>
      </c>
      <c r="N607" s="6" t="s">
        <v>2097</v>
      </c>
      <c r="O607" s="8" t="s">
        <v>2096</v>
      </c>
      <c r="P607" s="8" t="s">
        <v>2096</v>
      </c>
      <c r="Q607" s="6" t="s">
        <v>312</v>
      </c>
      <c r="R607" s="6" t="s">
        <v>155</v>
      </c>
      <c r="S607" s="6" t="str">
        <f t="shared" si="19"/>
        <v>Urban</v>
      </c>
      <c r="T607" s="8" t="s">
        <v>2339</v>
      </c>
      <c r="U607" s="8" t="s">
        <v>2340</v>
      </c>
      <c r="V607" s="6">
        <v>0.5</v>
      </c>
      <c r="W607" s="6" t="s">
        <v>15</v>
      </c>
      <c r="X607" s="10"/>
      <c r="Y607" s="10"/>
      <c r="Z607" s="10"/>
      <c r="AA607" s="10"/>
      <c r="AB607" s="10"/>
      <c r="AC607" s="10"/>
      <c r="AD607" s="10"/>
      <c r="AE607" s="10"/>
      <c r="AF607" s="10"/>
      <c r="AG607" s="10" t="s">
        <v>2092</v>
      </c>
      <c r="AH607" s="10"/>
      <c r="AI607" s="64"/>
    </row>
    <row r="608" spans="2:35" ht="86.25" customHeight="1" x14ac:dyDescent="0.25">
      <c r="B608" s="6">
        <v>105758</v>
      </c>
      <c r="C608" s="36" t="str">
        <f>IF(ISNA(VLOOKUP(FY17projects[[#This Row],[UPC]],public,2,FALSE)),IF(ISNA(VLOOKUP(FY17projects[[#This Row],[UPC]],data,2,FALSE)),"NOSYP","INSYP"),"PUBLIC")</f>
        <v>PUBLIC</v>
      </c>
      <c r="D608" s="3">
        <f>IFERROR(IFERROR(VLOOKUP(FY17projects[[#This Row],[UPC]],public,2,FALSE),VLOOKUP(FY17projects[[#This Row],[UPC]],data,2,FALSE)),"N/A")</f>
        <v>226</v>
      </c>
      <c r="E608" s="18">
        <f>IFERROR(IFERROR(VLOOKUP(FY17projects[[#This Row],[UPC]],public,3,FALSE),VLOOKUP(FY17projects[[#This Row],[UPC]],data,3,FALSE)),"N/A")</f>
        <v>1335145</v>
      </c>
      <c r="F608" s="27" t="str">
        <f>IF(FY17projects[[#This Row],[SYIP]]="PUBLIC",HYPERLINK(CONCATENATE("http://syip.virginiadot.org/Pages/lineitemDetails.aspx?syp_scenario_id=",D608,"&amp;line_item_id=",E608),"SYIP Details"),IF(FY17projects[[#This Row],[SYIP]]="INSYP","N/A","N/A"))</f>
        <v>SYIP Details</v>
      </c>
      <c r="G608" s="8" t="s">
        <v>2341</v>
      </c>
      <c r="H608" s="6" t="s">
        <v>2083</v>
      </c>
      <c r="I608" s="7" t="str">
        <f t="shared" si="20"/>
        <v>Adam.Czesnowski@VDOT.virginia.gov</v>
      </c>
      <c r="J608" s="8" t="s">
        <v>279</v>
      </c>
      <c r="K608" s="8" t="s">
        <v>2342</v>
      </c>
      <c r="L608" s="6" t="s">
        <v>2086</v>
      </c>
      <c r="M608" s="6" t="s">
        <v>2095</v>
      </c>
      <c r="N608" s="6" t="s">
        <v>2097</v>
      </c>
      <c r="O608" s="8" t="s">
        <v>2096</v>
      </c>
      <c r="P608" s="8" t="s">
        <v>2096</v>
      </c>
      <c r="Q608" s="6" t="s">
        <v>312</v>
      </c>
      <c r="R608" s="6" t="s">
        <v>155</v>
      </c>
      <c r="S608" s="6" t="str">
        <f t="shared" si="19"/>
        <v>Urban</v>
      </c>
      <c r="T608" s="8" t="s">
        <v>74</v>
      </c>
      <c r="U608" s="8" t="s">
        <v>74</v>
      </c>
      <c r="V608" s="6">
        <v>0.5</v>
      </c>
      <c r="W608" s="6" t="s">
        <v>15</v>
      </c>
      <c r="X608" s="10"/>
      <c r="Y608" s="10"/>
      <c r="Z608" s="10"/>
      <c r="AA608" s="10"/>
      <c r="AB608" s="10"/>
      <c r="AC608" s="10"/>
      <c r="AD608" s="10"/>
      <c r="AE608" s="10"/>
      <c r="AF608" s="10"/>
      <c r="AG608" s="10" t="s">
        <v>2092</v>
      </c>
      <c r="AH608" s="10"/>
      <c r="AI608" s="64"/>
    </row>
    <row r="609" spans="2:35" ht="43.5" customHeight="1" x14ac:dyDescent="0.25">
      <c r="B609" s="6">
        <v>105763</v>
      </c>
      <c r="C609" s="36" t="str">
        <f>IF(ISNA(VLOOKUP(FY17projects[[#This Row],[UPC]],public,2,FALSE)),IF(ISNA(VLOOKUP(FY17projects[[#This Row],[UPC]],data,2,FALSE)),"NOSYP","INSYP"),"PUBLIC")</f>
        <v>PUBLIC</v>
      </c>
      <c r="D609" s="3">
        <f>IFERROR(IFERROR(VLOOKUP(FY17projects[[#This Row],[UPC]],public,2,FALSE),VLOOKUP(FY17projects[[#This Row],[UPC]],data,2,FALSE)),"N/A")</f>
        <v>226</v>
      </c>
      <c r="E609" s="18">
        <f>IFERROR(IFERROR(VLOOKUP(FY17projects[[#This Row],[UPC]],public,3,FALSE),VLOOKUP(FY17projects[[#This Row],[UPC]],data,3,FALSE)),"N/A")</f>
        <v>1335149</v>
      </c>
      <c r="F609" s="27" t="str">
        <f>IF(FY17projects[[#This Row],[SYIP]]="PUBLIC",HYPERLINK(CONCATENATE("http://syip.virginiadot.org/Pages/lineitemDetails.aspx?syp_scenario_id=",D609,"&amp;line_item_id=",E609),"SYIP Details"),IF(FY17projects[[#This Row],[SYIP]]="INSYP","N/A","N/A"))</f>
        <v>SYIP Details</v>
      </c>
      <c r="G609" s="8" t="s">
        <v>2343</v>
      </c>
      <c r="H609" s="6" t="s">
        <v>2083</v>
      </c>
      <c r="I609" s="7" t="str">
        <f t="shared" si="20"/>
        <v>Adam.Czesnowski@VDOT.virginia.gov</v>
      </c>
      <c r="J609" s="8" t="s">
        <v>279</v>
      </c>
      <c r="K609" s="8" t="s">
        <v>2344</v>
      </c>
      <c r="L609" s="6" t="s">
        <v>2086</v>
      </c>
      <c r="M609" s="6" t="s">
        <v>2095</v>
      </c>
      <c r="N609" s="6" t="s">
        <v>2097</v>
      </c>
      <c r="O609" s="8" t="s">
        <v>2096</v>
      </c>
      <c r="P609" s="8" t="s">
        <v>2096</v>
      </c>
      <c r="Q609" s="6" t="s">
        <v>312</v>
      </c>
      <c r="R609" s="6" t="s">
        <v>155</v>
      </c>
      <c r="S609" s="6" t="str">
        <f t="shared" si="19"/>
        <v>Urban</v>
      </c>
      <c r="T609" s="8" t="s">
        <v>2345</v>
      </c>
      <c r="U609" s="8" t="s">
        <v>2346</v>
      </c>
      <c r="V609" s="6">
        <v>0.1</v>
      </c>
      <c r="W609" s="6" t="s">
        <v>15</v>
      </c>
      <c r="X609" s="10"/>
      <c r="Y609" s="10"/>
      <c r="Z609" s="10"/>
      <c r="AA609" s="10"/>
      <c r="AB609" s="10"/>
      <c r="AC609" s="10"/>
      <c r="AD609" s="10"/>
      <c r="AE609" s="10" t="s">
        <v>2874</v>
      </c>
      <c r="AF609" s="10"/>
      <c r="AG609" s="10" t="s">
        <v>2092</v>
      </c>
      <c r="AH609" s="10"/>
      <c r="AI609" s="64"/>
    </row>
    <row r="610" spans="2:35" ht="43.5" customHeight="1" x14ac:dyDescent="0.25">
      <c r="B610" s="6">
        <v>105860</v>
      </c>
      <c r="C610" s="35" t="str">
        <f>IF(ISNA(VLOOKUP(FY17projects[[#This Row],[UPC]],public,2,FALSE)),IF(ISNA(VLOOKUP(FY17projects[[#This Row],[UPC]],data,2,FALSE)),"NOSYP","INSYP"),"PUBLIC")</f>
        <v>INSYP</v>
      </c>
      <c r="D610" s="3">
        <f>IFERROR(IFERROR(VLOOKUP(FY17projects[[#This Row],[UPC]],public,2,FALSE),VLOOKUP(FY17projects[[#This Row],[UPC]],data,2,FALSE)),"N/A")</f>
        <v>236</v>
      </c>
      <c r="E610" s="18">
        <f>IFERROR(IFERROR(VLOOKUP(FY17projects[[#This Row],[UPC]],public,3,FALSE),VLOOKUP(FY17projects[[#This Row],[UPC]],data,3,FALSE)),"N/A")</f>
        <v>1436164</v>
      </c>
      <c r="F610" s="27" t="str">
        <f>IF(FY17projects[[#This Row],[SYIP]]="PUBLIC",HYPERLINK(CONCATENATE("http://syip.virginiadot.org/Pages/lineitemDetails.aspx?syp_scenario_id=",D610,"&amp;line_item_id=",E610),"SYIP Details"),IF(FY17projects[[#This Row],[SYIP]]="INSYP","N/A","N/A"))</f>
        <v>N/A</v>
      </c>
      <c r="G610" s="21" t="s">
        <v>2347</v>
      </c>
      <c r="H610" s="6" t="s">
        <v>2174</v>
      </c>
      <c r="I610" s="19" t="str">
        <f t="shared" si="20"/>
        <v>Tony.Handy@VDOT.virginia.gov</v>
      </c>
      <c r="J610" s="21" t="s">
        <v>70</v>
      </c>
      <c r="K610" s="21" t="s">
        <v>2348</v>
      </c>
      <c r="L610" s="20" t="s">
        <v>2086</v>
      </c>
      <c r="M610" s="20" t="s">
        <v>2126</v>
      </c>
      <c r="N610" s="20"/>
      <c r="O610" s="21" t="s">
        <v>8</v>
      </c>
      <c r="P610" s="21"/>
      <c r="Q610" s="20" t="s">
        <v>90</v>
      </c>
      <c r="R610" s="6" t="s">
        <v>24</v>
      </c>
      <c r="S610" s="20" t="str">
        <f t="shared" si="19"/>
        <v>Primary</v>
      </c>
      <c r="T610" s="21"/>
      <c r="U610" s="21" t="s">
        <v>187</v>
      </c>
      <c r="V610" s="20"/>
      <c r="W610" s="6"/>
      <c r="X610" s="25"/>
      <c r="Y610" s="25"/>
      <c r="Z610" s="25"/>
      <c r="AA610" s="25"/>
      <c r="AB610" s="25"/>
      <c r="AC610" s="25"/>
      <c r="AD610" s="25"/>
      <c r="AE610" s="25"/>
      <c r="AF610" s="25"/>
      <c r="AG610" s="25" t="s">
        <v>2092</v>
      </c>
      <c r="AH610" s="25"/>
      <c r="AI610" s="64"/>
    </row>
    <row r="611" spans="2:35" ht="29.25" customHeight="1" x14ac:dyDescent="0.25">
      <c r="B611" s="6">
        <v>106191</v>
      </c>
      <c r="C611" s="35" t="str">
        <f>IF(ISNA(VLOOKUP(FY17projects[[#This Row],[UPC]],public,2,FALSE)),IF(ISNA(VLOOKUP(FY17projects[[#This Row],[UPC]],data,2,FALSE)),"NOSYP","INSYP"),"PUBLIC")</f>
        <v>INSYP</v>
      </c>
      <c r="D611" s="3">
        <f>IFERROR(IFERROR(VLOOKUP(FY17projects[[#This Row],[UPC]],public,2,FALSE),VLOOKUP(FY17projects[[#This Row],[UPC]],data,2,FALSE)),"N/A")</f>
        <v>236</v>
      </c>
      <c r="E611" s="18">
        <f>IFERROR(IFERROR(VLOOKUP(FY17projects[[#This Row],[UPC]],public,3,FALSE),VLOOKUP(FY17projects[[#This Row],[UPC]],data,3,FALSE)),"N/A")</f>
        <v>1272868</v>
      </c>
      <c r="F611" s="27" t="str">
        <f>IF(FY17projects[[#This Row],[SYIP]]="PUBLIC",HYPERLINK(CONCATENATE("http://syip.virginiadot.org/Pages/lineitemDetails.aspx?syp_scenario_id=",D611,"&amp;line_item_id=",E611),"SYIP Details"),IF(FY17projects[[#This Row],[SYIP]]="INSYP","N/A","N/A"))</f>
        <v>N/A</v>
      </c>
      <c r="G611" s="21" t="s">
        <v>2349</v>
      </c>
      <c r="H611" s="6" t="s">
        <v>2174</v>
      </c>
      <c r="I611" s="19" t="str">
        <f t="shared" si="20"/>
        <v>Tony.Handy@VDOT.virginia.gov</v>
      </c>
      <c r="J611" s="21" t="s">
        <v>36</v>
      </c>
      <c r="K611" s="21" t="s">
        <v>2350</v>
      </c>
      <c r="L611" s="20" t="s">
        <v>2086</v>
      </c>
      <c r="M611" s="20" t="s">
        <v>2222</v>
      </c>
      <c r="N611" s="20" t="s">
        <v>2088</v>
      </c>
      <c r="O611" s="21" t="s">
        <v>8</v>
      </c>
      <c r="P611" s="21" t="s">
        <v>2223</v>
      </c>
      <c r="Q611" s="20" t="s">
        <v>11</v>
      </c>
      <c r="R611" s="6" t="s">
        <v>12</v>
      </c>
      <c r="S611" s="20" t="str">
        <f t="shared" si="19"/>
        <v>Secondary</v>
      </c>
      <c r="T611" s="21" t="s">
        <v>2351</v>
      </c>
      <c r="U611" s="21" t="s">
        <v>2352</v>
      </c>
      <c r="V611" s="20">
        <v>0.58140000000000003</v>
      </c>
      <c r="W611" s="6" t="s">
        <v>15</v>
      </c>
      <c r="X611" s="25"/>
      <c r="Y611" s="25"/>
      <c r="Z611" s="25"/>
      <c r="AA611" s="25"/>
      <c r="AB611" s="25">
        <v>0.58140000000000003</v>
      </c>
      <c r="AC611" s="25"/>
      <c r="AD611" s="25"/>
      <c r="AE611" s="25"/>
      <c r="AF611" s="25"/>
      <c r="AG611" s="25" t="s">
        <v>2092</v>
      </c>
      <c r="AH611" s="25"/>
      <c r="AI611" s="64"/>
    </row>
    <row r="612" spans="2:35" ht="29.25" customHeight="1" x14ac:dyDescent="0.25">
      <c r="B612" s="6">
        <v>106306</v>
      </c>
      <c r="C612" s="35" t="str">
        <f>IF(ISNA(VLOOKUP(FY17projects[[#This Row],[UPC]],public,2,FALSE)),IF(ISNA(VLOOKUP(FY17projects[[#This Row],[UPC]],data,2,FALSE)),"NOSYP","INSYP"),"PUBLIC")</f>
        <v>INSYP</v>
      </c>
      <c r="D612" s="3">
        <f>IFERROR(IFERROR(VLOOKUP(FY17projects[[#This Row],[UPC]],public,2,FALSE),VLOOKUP(FY17projects[[#This Row],[UPC]],data,2,FALSE)),"N/A")</f>
        <v>236</v>
      </c>
      <c r="E612" s="18">
        <f>IFERROR(IFERROR(VLOOKUP(FY17projects[[#This Row],[UPC]],public,3,FALSE),VLOOKUP(FY17projects[[#This Row],[UPC]],data,3,FALSE)),"N/A")</f>
        <v>1436192</v>
      </c>
      <c r="F612" s="27" t="str">
        <f>IF(FY17projects[[#This Row],[SYIP]]="PUBLIC",HYPERLINK(CONCATENATE("http://syip.virginiadot.org/Pages/lineitemDetails.aspx?syp_scenario_id=",D612,"&amp;line_item_id=",E612),"SYIP Details"),IF(FY17projects[[#This Row],[SYIP]]="INSYP","N/A","N/A"))</f>
        <v>N/A</v>
      </c>
      <c r="G612" s="21" t="s">
        <v>2353</v>
      </c>
      <c r="H612" s="6" t="s">
        <v>2139</v>
      </c>
      <c r="I612" s="19" t="str">
        <f t="shared" si="20"/>
        <v>M.Mann@VDOT.virginia.gov</v>
      </c>
      <c r="J612" s="21" t="s">
        <v>80</v>
      </c>
      <c r="K612" s="21" t="s">
        <v>2354</v>
      </c>
      <c r="L612" s="20" t="s">
        <v>2086</v>
      </c>
      <c r="M612" s="20" t="s">
        <v>2126</v>
      </c>
      <c r="N612" s="20"/>
      <c r="O612" s="21" t="s">
        <v>2127</v>
      </c>
      <c r="P612" s="21"/>
      <c r="Q612" s="20" t="s">
        <v>162</v>
      </c>
      <c r="R612" s="6" t="s">
        <v>83</v>
      </c>
      <c r="S612" s="20" t="str">
        <f t="shared" si="19"/>
        <v>Interstate</v>
      </c>
      <c r="T612" s="21"/>
      <c r="U612" s="21" t="s">
        <v>87</v>
      </c>
      <c r="V612" s="20">
        <v>8.51</v>
      </c>
      <c r="W612" s="6" t="s">
        <v>15</v>
      </c>
      <c r="X612" s="25"/>
      <c r="Y612" s="25"/>
      <c r="Z612" s="25"/>
      <c r="AA612" s="25"/>
      <c r="AB612" s="25"/>
      <c r="AC612" s="25"/>
      <c r="AD612" s="25"/>
      <c r="AE612" s="25"/>
      <c r="AF612" s="25"/>
      <c r="AG612" s="25" t="s">
        <v>2092</v>
      </c>
      <c r="AH612" s="25"/>
      <c r="AI612" s="64"/>
    </row>
    <row r="613" spans="2:35" ht="15" customHeight="1" x14ac:dyDescent="0.25">
      <c r="B613" s="6">
        <v>106307</v>
      </c>
      <c r="C613" s="35" t="str">
        <f>IF(ISNA(VLOOKUP(FY17projects[[#This Row],[UPC]],public,2,FALSE)),IF(ISNA(VLOOKUP(FY17projects[[#This Row],[UPC]],data,2,FALSE)),"NOSYP","INSYP"),"PUBLIC")</f>
        <v>INSYP</v>
      </c>
      <c r="D613" s="3">
        <f>IFERROR(IFERROR(VLOOKUP(FY17projects[[#This Row],[UPC]],public,2,FALSE),VLOOKUP(FY17projects[[#This Row],[UPC]],data,2,FALSE)),"N/A")</f>
        <v>236</v>
      </c>
      <c r="E613" s="18">
        <f>IFERROR(IFERROR(VLOOKUP(FY17projects[[#This Row],[UPC]],public,3,FALSE),VLOOKUP(FY17projects[[#This Row],[UPC]],data,3,FALSE)),"N/A")</f>
        <v>1436193</v>
      </c>
      <c r="F613" s="27" t="str">
        <f>IF(FY17projects[[#This Row],[SYIP]]="PUBLIC",HYPERLINK(CONCATENATE("http://syip.virginiadot.org/Pages/lineitemDetails.aspx?syp_scenario_id=",D613,"&amp;line_item_id=",E613),"SYIP Details"),IF(FY17projects[[#This Row],[SYIP]]="INSYP","N/A","N/A"))</f>
        <v>N/A</v>
      </c>
      <c r="G613" s="21" t="s">
        <v>2355</v>
      </c>
      <c r="H613" s="6" t="s">
        <v>2139</v>
      </c>
      <c r="I613" s="19" t="str">
        <f t="shared" si="20"/>
        <v>M.Mann@VDOT.virginia.gov</v>
      </c>
      <c r="J613" s="21" t="s">
        <v>80</v>
      </c>
      <c r="K613" s="21" t="s">
        <v>2356</v>
      </c>
      <c r="L613" s="20" t="s">
        <v>2086</v>
      </c>
      <c r="M613" s="20" t="s">
        <v>2126</v>
      </c>
      <c r="N613" s="20"/>
      <c r="O613" s="21" t="s">
        <v>2357</v>
      </c>
      <c r="P613" s="21"/>
      <c r="Q613" s="20" t="s">
        <v>162</v>
      </c>
      <c r="R613" s="6" t="s">
        <v>83</v>
      </c>
      <c r="S613" s="20" t="str">
        <f t="shared" si="19"/>
        <v>Interstate</v>
      </c>
      <c r="T613" s="21"/>
      <c r="U613" s="21" t="s">
        <v>74</v>
      </c>
      <c r="V613" s="20">
        <v>7.55</v>
      </c>
      <c r="W613" s="6" t="s">
        <v>15</v>
      </c>
      <c r="X613" s="25"/>
      <c r="Y613" s="25"/>
      <c r="Z613" s="25"/>
      <c r="AA613" s="25"/>
      <c r="AB613" s="25"/>
      <c r="AC613" s="25"/>
      <c r="AD613" s="25"/>
      <c r="AE613" s="25"/>
      <c r="AF613" s="25"/>
      <c r="AG613" s="25" t="s">
        <v>2092</v>
      </c>
      <c r="AH613" s="25"/>
      <c r="AI613" s="64"/>
    </row>
    <row r="614" spans="2:35" ht="72" customHeight="1" x14ac:dyDescent="0.25">
      <c r="B614" s="6">
        <v>106309</v>
      </c>
      <c r="C614" s="35" t="str">
        <f>IF(ISNA(VLOOKUP(FY17projects[[#This Row],[UPC]],public,2,FALSE)),IF(ISNA(VLOOKUP(FY17projects[[#This Row],[UPC]],data,2,FALSE)),"NOSYP","INSYP"),"PUBLIC")</f>
        <v>INSYP</v>
      </c>
      <c r="D614" s="3">
        <f>IFERROR(IFERROR(VLOOKUP(FY17projects[[#This Row],[UPC]],public,2,FALSE),VLOOKUP(FY17projects[[#This Row],[UPC]],data,2,FALSE)),"N/A")</f>
        <v>236</v>
      </c>
      <c r="E614" s="18">
        <f>IFERROR(IFERROR(VLOOKUP(FY17projects[[#This Row],[UPC]],public,3,FALSE),VLOOKUP(FY17projects[[#This Row],[UPC]],data,3,FALSE)),"N/A")</f>
        <v>1436194</v>
      </c>
      <c r="F614" s="27" t="str">
        <f>IF(FY17projects[[#This Row],[SYIP]]="PUBLIC",HYPERLINK(CONCATENATE("http://syip.virginiadot.org/Pages/lineitemDetails.aspx?syp_scenario_id=",D614,"&amp;line_item_id=",E614),"SYIP Details"),IF(FY17projects[[#This Row],[SYIP]]="INSYP","N/A","N/A"))</f>
        <v>N/A</v>
      </c>
      <c r="G614" s="21" t="s">
        <v>2358</v>
      </c>
      <c r="H614" s="6" t="s">
        <v>2139</v>
      </c>
      <c r="I614" s="19" t="str">
        <f t="shared" si="20"/>
        <v>M.Mann@VDOT.virginia.gov</v>
      </c>
      <c r="J614" s="21" t="s">
        <v>80</v>
      </c>
      <c r="K614" s="21" t="s">
        <v>2359</v>
      </c>
      <c r="L614" s="20" t="s">
        <v>2086</v>
      </c>
      <c r="M614" s="20" t="s">
        <v>2307</v>
      </c>
      <c r="N614" s="20" t="s">
        <v>2105</v>
      </c>
      <c r="O614" s="21" t="s">
        <v>8</v>
      </c>
      <c r="P614" s="21" t="s">
        <v>2308</v>
      </c>
      <c r="Q614" s="20" t="s">
        <v>90</v>
      </c>
      <c r="R614" s="6" t="s">
        <v>24</v>
      </c>
      <c r="S614" s="20" t="str">
        <f t="shared" si="19"/>
        <v>Primary</v>
      </c>
      <c r="T614" s="21"/>
      <c r="U614" s="21" t="s">
        <v>2360</v>
      </c>
      <c r="V614" s="20">
        <v>4.43</v>
      </c>
      <c r="W614" s="6" t="s">
        <v>15</v>
      </c>
      <c r="X614" s="25"/>
      <c r="Y614" s="25"/>
      <c r="Z614" s="25"/>
      <c r="AA614" s="25"/>
      <c r="AB614" s="25"/>
      <c r="AC614" s="25" t="s">
        <v>2909</v>
      </c>
      <c r="AD614" s="25"/>
      <c r="AE614" s="25"/>
      <c r="AF614" s="25"/>
      <c r="AG614" s="25" t="s">
        <v>2092</v>
      </c>
      <c r="AH614" s="25"/>
      <c r="AI614" s="64"/>
    </row>
    <row r="615" spans="2:35" ht="29.25" customHeight="1" x14ac:dyDescent="0.25">
      <c r="B615" s="6">
        <v>106310</v>
      </c>
      <c r="C615" s="35" t="str">
        <f>IF(ISNA(VLOOKUP(FY17projects[[#This Row],[UPC]],public,2,FALSE)),IF(ISNA(VLOOKUP(FY17projects[[#This Row],[UPC]],data,2,FALSE)),"NOSYP","INSYP"),"PUBLIC")</f>
        <v>INSYP</v>
      </c>
      <c r="D615" s="3">
        <f>IFERROR(IFERROR(VLOOKUP(FY17projects[[#This Row],[UPC]],public,2,FALSE),VLOOKUP(FY17projects[[#This Row],[UPC]],data,2,FALSE)),"N/A")</f>
        <v>236</v>
      </c>
      <c r="E615" s="18">
        <f>IFERROR(IFERROR(VLOOKUP(FY17projects[[#This Row],[UPC]],public,3,FALSE),VLOOKUP(FY17projects[[#This Row],[UPC]],data,3,FALSE)),"N/A")</f>
        <v>1436195</v>
      </c>
      <c r="F615" s="27" t="str">
        <f>IF(FY17projects[[#This Row],[SYIP]]="PUBLIC",HYPERLINK(CONCATENATE("http://syip.virginiadot.org/Pages/lineitemDetails.aspx?syp_scenario_id=",D615,"&amp;line_item_id=",E615),"SYIP Details"),IF(FY17projects[[#This Row],[SYIP]]="INSYP","N/A","N/A"))</f>
        <v>N/A</v>
      </c>
      <c r="G615" s="21" t="s">
        <v>2361</v>
      </c>
      <c r="H615" s="6" t="s">
        <v>2139</v>
      </c>
      <c r="I615" s="19" t="str">
        <f t="shared" si="20"/>
        <v>M.Mann@VDOT.virginia.gov</v>
      </c>
      <c r="J615" s="21" t="s">
        <v>80</v>
      </c>
      <c r="K615" s="21" t="s">
        <v>2362</v>
      </c>
      <c r="L615" s="20" t="s">
        <v>2086</v>
      </c>
      <c r="M615" s="20" t="s">
        <v>2169</v>
      </c>
      <c r="N615" s="20" t="s">
        <v>2097</v>
      </c>
      <c r="O615" s="21" t="s">
        <v>8</v>
      </c>
      <c r="P615" s="21" t="s">
        <v>2170</v>
      </c>
      <c r="Q615" s="20" t="s">
        <v>23</v>
      </c>
      <c r="R615" s="6" t="s">
        <v>24</v>
      </c>
      <c r="S615" s="20" t="str">
        <f t="shared" si="19"/>
        <v>Primary</v>
      </c>
      <c r="T615" s="21"/>
      <c r="U615" s="21" t="s">
        <v>2363</v>
      </c>
      <c r="V615" s="20">
        <v>0.64</v>
      </c>
      <c r="W615" s="6" t="s">
        <v>15</v>
      </c>
      <c r="X615" s="25"/>
      <c r="Y615" s="25"/>
      <c r="Z615" s="25"/>
      <c r="AA615" s="25"/>
      <c r="AB615" s="25"/>
      <c r="AC615" s="25"/>
      <c r="AD615" s="25"/>
      <c r="AE615" s="25"/>
      <c r="AF615" s="25"/>
      <c r="AG615" s="25" t="s">
        <v>2092</v>
      </c>
      <c r="AH615" s="25"/>
      <c r="AI615" s="64"/>
    </row>
    <row r="616" spans="2:35" ht="29.25" customHeight="1" x14ac:dyDescent="0.25">
      <c r="B616" s="6">
        <v>106312</v>
      </c>
      <c r="C616" s="35" t="str">
        <f>IF(ISNA(VLOOKUP(FY17projects[[#This Row],[UPC]],public,2,FALSE)),IF(ISNA(VLOOKUP(FY17projects[[#This Row],[UPC]],data,2,FALSE)),"NOSYP","INSYP"),"PUBLIC")</f>
        <v>INSYP</v>
      </c>
      <c r="D616" s="3">
        <f>IFERROR(IFERROR(VLOOKUP(FY17projects[[#This Row],[UPC]],public,2,FALSE),VLOOKUP(FY17projects[[#This Row],[UPC]],data,2,FALSE)),"N/A")</f>
        <v>233</v>
      </c>
      <c r="E616" s="18">
        <f>IFERROR(IFERROR(VLOOKUP(FY17projects[[#This Row],[UPC]],public,3,FALSE),VLOOKUP(FY17projects[[#This Row],[UPC]],data,3,FALSE)),"N/A")</f>
        <v>1436196</v>
      </c>
      <c r="F616" s="27" t="str">
        <f>IF(FY17projects[[#This Row],[SYIP]]="PUBLIC",HYPERLINK(CONCATENATE("http://syip.virginiadot.org/Pages/lineitemDetails.aspx?syp_scenario_id=",D616,"&amp;line_item_id=",E616),"SYIP Details"),IF(FY17projects[[#This Row],[SYIP]]="INSYP","N/A","N/A"))</f>
        <v>N/A</v>
      </c>
      <c r="G616" s="21" t="s">
        <v>2364</v>
      </c>
      <c r="H616" s="6" t="s">
        <v>2139</v>
      </c>
      <c r="I616" s="19" t="str">
        <f t="shared" si="20"/>
        <v>M.Mann@VDOT.virginia.gov</v>
      </c>
      <c r="J616" s="21" t="s">
        <v>80</v>
      </c>
      <c r="K616" s="21" t="s">
        <v>2365</v>
      </c>
      <c r="L616" s="20" t="s">
        <v>2086</v>
      </c>
      <c r="M616" s="20" t="s">
        <v>2141</v>
      </c>
      <c r="N616" s="20" t="s">
        <v>2097</v>
      </c>
      <c r="O616" s="21" t="s">
        <v>2142</v>
      </c>
      <c r="P616" s="21" t="s">
        <v>2143</v>
      </c>
      <c r="Q616" s="20" t="s">
        <v>154</v>
      </c>
      <c r="R616" s="6" t="s">
        <v>24</v>
      </c>
      <c r="S616" s="20" t="str">
        <f t="shared" si="19"/>
        <v>Primary</v>
      </c>
      <c r="T616" s="21"/>
      <c r="U616" s="21" t="s">
        <v>74</v>
      </c>
      <c r="V616" s="20">
        <v>6.242</v>
      </c>
      <c r="W616" s="6" t="s">
        <v>15</v>
      </c>
      <c r="X616" s="25"/>
      <c r="Y616" s="25"/>
      <c r="Z616" s="25"/>
      <c r="AA616" s="25"/>
      <c r="AB616" s="25"/>
      <c r="AC616" s="25"/>
      <c r="AD616" s="25"/>
      <c r="AE616" s="25"/>
      <c r="AF616" s="25"/>
      <c r="AG616" s="25" t="s">
        <v>2092</v>
      </c>
      <c r="AH616" s="25"/>
      <c r="AI616" s="64"/>
    </row>
    <row r="617" spans="2:35" ht="29.25" customHeight="1" x14ac:dyDescent="0.25">
      <c r="B617" s="6">
        <v>106313</v>
      </c>
      <c r="C617" s="35" t="str">
        <f>IF(ISNA(VLOOKUP(FY17projects[[#This Row],[UPC]],public,2,FALSE)),IF(ISNA(VLOOKUP(FY17projects[[#This Row],[UPC]],data,2,FALSE)),"NOSYP","INSYP"),"PUBLIC")</f>
        <v>INSYP</v>
      </c>
      <c r="D617" s="3">
        <f>IFERROR(IFERROR(VLOOKUP(FY17projects[[#This Row],[UPC]],public,2,FALSE),VLOOKUP(FY17projects[[#This Row],[UPC]],data,2,FALSE)),"N/A")</f>
        <v>236</v>
      </c>
      <c r="E617" s="18">
        <f>IFERROR(IFERROR(VLOOKUP(FY17projects[[#This Row],[UPC]],public,3,FALSE),VLOOKUP(FY17projects[[#This Row],[UPC]],data,3,FALSE)),"N/A")</f>
        <v>1436197</v>
      </c>
      <c r="F617" s="27" t="str">
        <f>IF(FY17projects[[#This Row],[SYIP]]="PUBLIC",HYPERLINK(CONCATENATE("http://syip.virginiadot.org/Pages/lineitemDetails.aspx?syp_scenario_id=",D617,"&amp;line_item_id=",E617),"SYIP Details"),IF(FY17projects[[#This Row],[SYIP]]="INSYP","N/A","N/A"))</f>
        <v>N/A</v>
      </c>
      <c r="G617" s="21" t="s">
        <v>2366</v>
      </c>
      <c r="H617" s="6" t="s">
        <v>2139</v>
      </c>
      <c r="I617" s="19" t="str">
        <f t="shared" si="20"/>
        <v>M.Mann@VDOT.virginia.gov</v>
      </c>
      <c r="J617" s="21" t="s">
        <v>80</v>
      </c>
      <c r="K617" s="21" t="s">
        <v>2367</v>
      </c>
      <c r="L617" s="20" t="s">
        <v>2086</v>
      </c>
      <c r="M617" s="20" t="s">
        <v>2286</v>
      </c>
      <c r="N617" s="20" t="s">
        <v>2097</v>
      </c>
      <c r="O617" s="21" t="s">
        <v>8</v>
      </c>
      <c r="P617" s="21" t="s">
        <v>2287</v>
      </c>
      <c r="Q617" s="20" t="s">
        <v>548</v>
      </c>
      <c r="R617" s="6" t="s">
        <v>24</v>
      </c>
      <c r="S617" s="20" t="str">
        <f t="shared" si="19"/>
        <v>Primary</v>
      </c>
      <c r="T617" s="21"/>
      <c r="U617" s="21" t="s">
        <v>74</v>
      </c>
      <c r="V617" s="20">
        <v>10.195</v>
      </c>
      <c r="W617" s="6" t="s">
        <v>15</v>
      </c>
      <c r="X617" s="25"/>
      <c r="Y617" s="25"/>
      <c r="Z617" s="25"/>
      <c r="AA617" s="25"/>
      <c r="AB617" s="25"/>
      <c r="AC617" s="25"/>
      <c r="AD617" s="25"/>
      <c r="AE617" s="25"/>
      <c r="AF617" s="25"/>
      <c r="AG617" s="25" t="s">
        <v>2092</v>
      </c>
      <c r="AH617" s="25"/>
      <c r="AI617" s="64"/>
    </row>
    <row r="618" spans="2:35" ht="29.25" customHeight="1" x14ac:dyDescent="0.25">
      <c r="B618" s="6">
        <v>106314</v>
      </c>
      <c r="C618" s="35" t="str">
        <f>IF(ISNA(VLOOKUP(FY17projects[[#This Row],[UPC]],public,2,FALSE)),IF(ISNA(VLOOKUP(FY17projects[[#This Row],[UPC]],data,2,FALSE)),"NOSYP","INSYP"),"PUBLIC")</f>
        <v>INSYP</v>
      </c>
      <c r="D618" s="3">
        <f>IFERROR(IFERROR(VLOOKUP(FY17projects[[#This Row],[UPC]],public,2,FALSE),VLOOKUP(FY17projects[[#This Row],[UPC]],data,2,FALSE)),"N/A")</f>
        <v>236</v>
      </c>
      <c r="E618" s="18">
        <f>IFERROR(IFERROR(VLOOKUP(FY17projects[[#This Row],[UPC]],public,3,FALSE),VLOOKUP(FY17projects[[#This Row],[UPC]],data,3,FALSE)),"N/A")</f>
        <v>1436198</v>
      </c>
      <c r="F618" s="27" t="str">
        <f>IF(FY17projects[[#This Row],[SYIP]]="PUBLIC",HYPERLINK(CONCATENATE("http://syip.virginiadot.org/Pages/lineitemDetails.aspx?syp_scenario_id=",D618,"&amp;line_item_id=",E618),"SYIP Details"),IF(FY17projects[[#This Row],[SYIP]]="INSYP","N/A","N/A"))</f>
        <v>N/A</v>
      </c>
      <c r="G618" s="21" t="s">
        <v>2368</v>
      </c>
      <c r="H618" s="6" t="s">
        <v>2174</v>
      </c>
      <c r="I618" s="19" t="str">
        <f t="shared" si="20"/>
        <v>Tony.Handy@VDOT.virginia.gov</v>
      </c>
      <c r="J618" s="21" t="s">
        <v>80</v>
      </c>
      <c r="K618" s="21" t="s">
        <v>2369</v>
      </c>
      <c r="L618" s="20" t="s">
        <v>2086</v>
      </c>
      <c r="M618" s="20" t="s">
        <v>2176</v>
      </c>
      <c r="N618" s="20" t="s">
        <v>2105</v>
      </c>
      <c r="O618" s="21" t="s">
        <v>8</v>
      </c>
      <c r="P618" s="21" t="s">
        <v>2177</v>
      </c>
      <c r="Q618" s="20" t="s">
        <v>548</v>
      </c>
      <c r="R618" s="6" t="s">
        <v>24</v>
      </c>
      <c r="S618" s="20" t="str">
        <f t="shared" si="19"/>
        <v>Primary</v>
      </c>
      <c r="T618" s="21"/>
      <c r="U618" s="21" t="s">
        <v>74</v>
      </c>
      <c r="V618" s="20">
        <v>13.38</v>
      </c>
      <c r="W618" s="6" t="s">
        <v>15</v>
      </c>
      <c r="X618" s="25"/>
      <c r="Y618" s="25"/>
      <c r="Z618" s="25"/>
      <c r="AA618" s="25"/>
      <c r="AB618" s="25"/>
      <c r="AC618" s="25"/>
      <c r="AD618" s="25"/>
      <c r="AE618" s="25"/>
      <c r="AF618" s="25"/>
      <c r="AG618" s="25" t="s">
        <v>2092</v>
      </c>
      <c r="AH618" s="25"/>
      <c r="AI618" s="64"/>
    </row>
    <row r="619" spans="2:35" ht="29.25" customHeight="1" x14ac:dyDescent="0.25">
      <c r="B619" s="6">
        <v>106317</v>
      </c>
      <c r="C619" s="35" t="str">
        <f>IF(ISNA(VLOOKUP(FY17projects[[#This Row],[UPC]],public,2,FALSE)),IF(ISNA(VLOOKUP(FY17projects[[#This Row],[UPC]],data,2,FALSE)),"NOSYP","INSYP"),"PUBLIC")</f>
        <v>INSYP</v>
      </c>
      <c r="D619" s="3">
        <f>IFERROR(IFERROR(VLOOKUP(FY17projects[[#This Row],[UPC]],public,2,FALSE),VLOOKUP(FY17projects[[#This Row],[UPC]],data,2,FALSE)),"N/A")</f>
        <v>236</v>
      </c>
      <c r="E619" s="18">
        <f>IFERROR(IFERROR(VLOOKUP(FY17projects[[#This Row],[UPC]],public,3,FALSE),VLOOKUP(FY17projects[[#This Row],[UPC]],data,3,FALSE)),"N/A")</f>
        <v>1436200</v>
      </c>
      <c r="F619" s="27" t="str">
        <f>IF(FY17projects[[#This Row],[SYIP]]="PUBLIC",HYPERLINK(CONCATENATE("http://syip.virginiadot.org/Pages/lineitemDetails.aspx?syp_scenario_id=",D619,"&amp;line_item_id=",E619),"SYIP Details"),IF(FY17projects[[#This Row],[SYIP]]="INSYP","N/A","N/A"))</f>
        <v>N/A</v>
      </c>
      <c r="G619" s="21" t="s">
        <v>2370</v>
      </c>
      <c r="H619" s="6" t="s">
        <v>2174</v>
      </c>
      <c r="I619" s="19" t="str">
        <f t="shared" si="20"/>
        <v>Tony.Handy@VDOT.virginia.gov</v>
      </c>
      <c r="J619" s="21" t="s">
        <v>80</v>
      </c>
      <c r="K619" s="21" t="s">
        <v>2371</v>
      </c>
      <c r="L619" s="20" t="s">
        <v>2086</v>
      </c>
      <c r="M619" s="20" t="s">
        <v>2222</v>
      </c>
      <c r="N619" s="20" t="s">
        <v>2088</v>
      </c>
      <c r="O619" s="21" t="s">
        <v>8</v>
      </c>
      <c r="P619" s="21" t="s">
        <v>2223</v>
      </c>
      <c r="Q619" s="20" t="s">
        <v>90</v>
      </c>
      <c r="R619" s="6" t="s">
        <v>24</v>
      </c>
      <c r="S619" s="20" t="str">
        <f t="shared" si="19"/>
        <v>Primary</v>
      </c>
      <c r="T619" s="21"/>
      <c r="U619" s="21" t="s">
        <v>74</v>
      </c>
      <c r="V619" s="20">
        <v>8.5399999999999991</v>
      </c>
      <c r="W619" s="6" t="s">
        <v>15</v>
      </c>
      <c r="X619" s="25"/>
      <c r="Y619" s="25"/>
      <c r="Z619" s="25"/>
      <c r="AA619" s="25"/>
      <c r="AB619" s="25"/>
      <c r="AC619" s="25"/>
      <c r="AD619" s="25"/>
      <c r="AE619" s="25"/>
      <c r="AF619" s="25"/>
      <c r="AG619" s="25" t="s">
        <v>2092</v>
      </c>
      <c r="AH619" s="25"/>
      <c r="AI619" s="64"/>
    </row>
    <row r="620" spans="2:35" ht="29.25" customHeight="1" x14ac:dyDescent="0.25">
      <c r="B620" s="6">
        <v>106318</v>
      </c>
      <c r="C620" s="35" t="str">
        <f>IF(ISNA(VLOOKUP(FY17projects[[#This Row],[UPC]],public,2,FALSE)),IF(ISNA(VLOOKUP(FY17projects[[#This Row],[UPC]],data,2,FALSE)),"NOSYP","INSYP"),"PUBLIC")</f>
        <v>INSYP</v>
      </c>
      <c r="D620" s="3">
        <f>IFERROR(IFERROR(VLOOKUP(FY17projects[[#This Row],[UPC]],public,2,FALSE),VLOOKUP(FY17projects[[#This Row],[UPC]],data,2,FALSE)),"N/A")</f>
        <v>236</v>
      </c>
      <c r="E620" s="18">
        <f>IFERROR(IFERROR(VLOOKUP(FY17projects[[#This Row],[UPC]],public,3,FALSE),VLOOKUP(FY17projects[[#This Row],[UPC]],data,3,FALSE)),"N/A")</f>
        <v>1436201</v>
      </c>
      <c r="F620" s="27" t="str">
        <f>IF(FY17projects[[#This Row],[SYIP]]="PUBLIC",HYPERLINK(CONCATENATE("http://syip.virginiadot.org/Pages/lineitemDetails.aspx?syp_scenario_id=",D620,"&amp;line_item_id=",E620),"SYIP Details"),IF(FY17projects[[#This Row],[SYIP]]="INSYP","N/A","N/A"))</f>
        <v>N/A</v>
      </c>
      <c r="G620" s="21" t="s">
        <v>2372</v>
      </c>
      <c r="H620" s="6" t="s">
        <v>2155</v>
      </c>
      <c r="I620" s="19" t="str">
        <f t="shared" si="20"/>
        <v>Jeff.Echols@VDOT.virginia.gov</v>
      </c>
      <c r="J620" s="21" t="s">
        <v>80</v>
      </c>
      <c r="K620" s="21" t="s">
        <v>2373</v>
      </c>
      <c r="L620" s="20" t="s">
        <v>2086</v>
      </c>
      <c r="M620" s="20" t="s">
        <v>2162</v>
      </c>
      <c r="N620" s="20" t="s">
        <v>2120</v>
      </c>
      <c r="O620" s="21" t="s">
        <v>2163</v>
      </c>
      <c r="P620" s="21" t="s">
        <v>2164</v>
      </c>
      <c r="Q620" s="20" t="s">
        <v>548</v>
      </c>
      <c r="R620" s="6" t="s">
        <v>24</v>
      </c>
      <c r="S620" s="20" t="str">
        <f t="shared" si="19"/>
        <v>Primary</v>
      </c>
      <c r="T620" s="21"/>
      <c r="U620" s="21" t="s">
        <v>2374</v>
      </c>
      <c r="V620" s="20">
        <v>4.3899999999999997</v>
      </c>
      <c r="W620" s="6" t="s">
        <v>15</v>
      </c>
      <c r="X620" s="25"/>
      <c r="Y620" s="25"/>
      <c r="Z620" s="25"/>
      <c r="AA620" s="25"/>
      <c r="AB620" s="25"/>
      <c r="AC620" s="25"/>
      <c r="AD620" s="25"/>
      <c r="AE620" s="25"/>
      <c r="AF620" s="25"/>
      <c r="AG620" s="25" t="s">
        <v>2092</v>
      </c>
      <c r="AH620" s="25"/>
      <c r="AI620" s="64"/>
    </row>
    <row r="621" spans="2:35" ht="72" customHeight="1" x14ac:dyDescent="0.25">
      <c r="B621" s="6">
        <v>106319</v>
      </c>
      <c r="C621" s="36" t="str">
        <f>IF(ISNA(VLOOKUP(FY17projects[[#This Row],[UPC]],public,2,FALSE)),IF(ISNA(VLOOKUP(FY17projects[[#This Row],[UPC]],data,2,FALSE)),"NOSYP","INSYP"),"PUBLIC")</f>
        <v>NOSYP</v>
      </c>
      <c r="D621" s="3" t="str">
        <f>IFERROR(IFERROR(VLOOKUP(FY17projects[[#This Row],[UPC]],public,2,FALSE),VLOOKUP(FY17projects[[#This Row],[UPC]],data,2,FALSE)),"N/A")</f>
        <v>N/A</v>
      </c>
      <c r="E621" s="18" t="str">
        <f>IFERROR(IFERROR(VLOOKUP(FY17projects[[#This Row],[UPC]],public,3,FALSE),VLOOKUP(FY17projects[[#This Row],[UPC]],data,3,FALSE)),"N/A")</f>
        <v>N/A</v>
      </c>
      <c r="F621" s="27" t="str">
        <f>IF(FY17projects[[#This Row],[SYIP]]="PUBLIC",HYPERLINK(CONCATENATE("http://syip.virginiadot.org/Pages/lineitemDetails.aspx?syp_scenario_id=",D621,"&amp;line_item_id=",E621),"SYIP Details"),IF(FY17projects[[#This Row],[SYIP]]="INSYP","N/A","N/A"))</f>
        <v>N/A</v>
      </c>
      <c r="G621" s="8" t="s">
        <v>2375</v>
      </c>
      <c r="H621" s="6" t="s">
        <v>2174</v>
      </c>
      <c r="I621" s="7" t="str">
        <f t="shared" si="20"/>
        <v>Tony.Handy@VDOT.virginia.gov</v>
      </c>
      <c r="J621" s="8" t="s">
        <v>1460</v>
      </c>
      <c r="K621" s="8" t="s">
        <v>2376</v>
      </c>
      <c r="L621" s="6" t="s">
        <v>2086</v>
      </c>
      <c r="M621" s="6" t="s">
        <v>2176</v>
      </c>
      <c r="N621" s="6" t="s">
        <v>2105</v>
      </c>
      <c r="O621" s="8" t="s">
        <v>8</v>
      </c>
      <c r="P621" s="8" t="s">
        <v>2177</v>
      </c>
      <c r="Q621" s="6" t="s">
        <v>548</v>
      </c>
      <c r="R621" s="6" t="s">
        <v>24</v>
      </c>
      <c r="S621" s="6" t="str">
        <f t="shared" si="19"/>
        <v>Primary</v>
      </c>
      <c r="T621" s="8"/>
      <c r="U621" s="8" t="s">
        <v>2377</v>
      </c>
      <c r="V621" s="6">
        <v>0.05</v>
      </c>
      <c r="W621" s="6" t="s">
        <v>15</v>
      </c>
      <c r="X621" s="10"/>
      <c r="Y621" s="10"/>
      <c r="Z621" s="10"/>
      <c r="AA621" s="10"/>
      <c r="AB621" s="10"/>
      <c r="AC621" s="10" t="s">
        <v>2910</v>
      </c>
      <c r="AD621" s="10"/>
      <c r="AE621" s="10"/>
      <c r="AF621" s="10"/>
      <c r="AG621" s="10" t="s">
        <v>2092</v>
      </c>
      <c r="AH621" s="10"/>
      <c r="AI621" s="64"/>
    </row>
    <row r="622" spans="2:35" ht="29.25" customHeight="1" x14ac:dyDescent="0.25">
      <c r="B622" s="6">
        <v>106321</v>
      </c>
      <c r="C622" s="35" t="str">
        <f>IF(ISNA(VLOOKUP(FY17projects[[#This Row],[UPC]],public,2,FALSE)),IF(ISNA(VLOOKUP(FY17projects[[#This Row],[UPC]],data,2,FALSE)),"NOSYP","INSYP"),"PUBLIC")</f>
        <v>INSYP</v>
      </c>
      <c r="D622" s="3">
        <f>IFERROR(IFERROR(VLOOKUP(FY17projects[[#This Row],[UPC]],public,2,FALSE),VLOOKUP(FY17projects[[#This Row],[UPC]],data,2,FALSE)),"N/A")</f>
        <v>236</v>
      </c>
      <c r="E622" s="18">
        <f>IFERROR(IFERROR(VLOOKUP(FY17projects[[#This Row],[UPC]],public,3,FALSE),VLOOKUP(FY17projects[[#This Row],[UPC]],data,3,FALSE)),"N/A")</f>
        <v>1436202</v>
      </c>
      <c r="F622" s="27" t="str">
        <f>IF(FY17projects[[#This Row],[SYIP]]="PUBLIC",HYPERLINK(CONCATENATE("http://syip.virginiadot.org/Pages/lineitemDetails.aspx?syp_scenario_id=",D622,"&amp;line_item_id=",E622),"SYIP Details"),IF(FY17projects[[#This Row],[SYIP]]="INSYP","N/A","N/A"))</f>
        <v>N/A</v>
      </c>
      <c r="G622" s="21" t="s">
        <v>2378</v>
      </c>
      <c r="H622" s="6" t="s">
        <v>2155</v>
      </c>
      <c r="I622" s="19" t="str">
        <f t="shared" si="20"/>
        <v>Jeff.Echols@VDOT.virginia.gov</v>
      </c>
      <c r="J622" s="21" t="s">
        <v>80</v>
      </c>
      <c r="K622" s="21" t="s">
        <v>2379</v>
      </c>
      <c r="L622" s="20" t="s">
        <v>2086</v>
      </c>
      <c r="M622" s="20" t="s">
        <v>2156</v>
      </c>
      <c r="N622" s="20" t="s">
        <v>2120</v>
      </c>
      <c r="O622" s="21" t="s">
        <v>2157</v>
      </c>
      <c r="P622" s="21" t="s">
        <v>2119</v>
      </c>
      <c r="Q622" s="20" t="s">
        <v>548</v>
      </c>
      <c r="R622" s="6" t="s">
        <v>24</v>
      </c>
      <c r="S622" s="20" t="str">
        <f t="shared" si="19"/>
        <v>Primary</v>
      </c>
      <c r="T622" s="21"/>
      <c r="U622" s="21" t="s">
        <v>74</v>
      </c>
      <c r="V622" s="20">
        <v>8.18</v>
      </c>
      <c r="W622" s="6" t="s">
        <v>15</v>
      </c>
      <c r="X622" s="25"/>
      <c r="Y622" s="25"/>
      <c r="Z622" s="25"/>
      <c r="AA622" s="25"/>
      <c r="AB622" s="25"/>
      <c r="AC622" s="25"/>
      <c r="AD622" s="25"/>
      <c r="AE622" s="25"/>
      <c r="AF622" s="25"/>
      <c r="AG622" s="25" t="s">
        <v>2092</v>
      </c>
      <c r="AH622" s="25"/>
      <c r="AI622" s="64"/>
    </row>
    <row r="623" spans="2:35" ht="29.25" customHeight="1" x14ac:dyDescent="0.25">
      <c r="B623" s="6">
        <v>106324</v>
      </c>
      <c r="C623" s="35" t="str">
        <f>IF(ISNA(VLOOKUP(FY17projects[[#This Row],[UPC]],public,2,FALSE)),IF(ISNA(VLOOKUP(FY17projects[[#This Row],[UPC]],data,2,FALSE)),"NOSYP","INSYP"),"PUBLIC")</f>
        <v>INSYP</v>
      </c>
      <c r="D623" s="3">
        <f>IFERROR(IFERROR(VLOOKUP(FY17projects[[#This Row],[UPC]],public,2,FALSE),VLOOKUP(FY17projects[[#This Row],[UPC]],data,2,FALSE)),"N/A")</f>
        <v>236</v>
      </c>
      <c r="E623" s="18">
        <f>IFERROR(IFERROR(VLOOKUP(FY17projects[[#This Row],[UPC]],public,3,FALSE),VLOOKUP(FY17projects[[#This Row],[UPC]],data,3,FALSE)),"N/A")</f>
        <v>1436203</v>
      </c>
      <c r="F623" s="27" t="str">
        <f>IF(FY17projects[[#This Row],[SYIP]]="PUBLIC",HYPERLINK(CONCATENATE("http://syip.virginiadot.org/Pages/lineitemDetails.aspx?syp_scenario_id=",D623,"&amp;line_item_id=",E623),"SYIP Details"),IF(FY17projects[[#This Row],[SYIP]]="INSYP","N/A","N/A"))</f>
        <v>N/A</v>
      </c>
      <c r="G623" s="21" t="s">
        <v>2380</v>
      </c>
      <c r="H623" s="6" t="s">
        <v>2139</v>
      </c>
      <c r="I623" s="19" t="str">
        <f t="shared" si="20"/>
        <v>M.Mann@VDOT.virginia.gov</v>
      </c>
      <c r="J623" s="21" t="s">
        <v>80</v>
      </c>
      <c r="K623" s="21" t="s">
        <v>2381</v>
      </c>
      <c r="L623" s="20" t="s">
        <v>2086</v>
      </c>
      <c r="M623" s="20" t="s">
        <v>2307</v>
      </c>
      <c r="N623" s="20" t="s">
        <v>2105</v>
      </c>
      <c r="O623" s="21" t="s">
        <v>8</v>
      </c>
      <c r="P623" s="21" t="s">
        <v>2308</v>
      </c>
      <c r="Q623" s="20" t="s">
        <v>32</v>
      </c>
      <c r="R623" s="6" t="s">
        <v>12</v>
      </c>
      <c r="S623" s="20" t="str">
        <f t="shared" si="19"/>
        <v>Secondary</v>
      </c>
      <c r="T623" s="21"/>
      <c r="U623" s="21" t="s">
        <v>74</v>
      </c>
      <c r="V623" s="20">
        <v>5.57</v>
      </c>
      <c r="W623" s="6" t="s">
        <v>15</v>
      </c>
      <c r="X623" s="25"/>
      <c r="Y623" s="25"/>
      <c r="Z623" s="25"/>
      <c r="AA623" s="25"/>
      <c r="AB623" s="25"/>
      <c r="AC623" s="25"/>
      <c r="AD623" s="25"/>
      <c r="AE623" s="25"/>
      <c r="AF623" s="25"/>
      <c r="AG623" s="25" t="s">
        <v>2092</v>
      </c>
      <c r="AH623" s="25"/>
      <c r="AI623" s="64"/>
    </row>
    <row r="624" spans="2:35" ht="29.25" customHeight="1" x14ac:dyDescent="0.25">
      <c r="B624" s="6">
        <v>106325</v>
      </c>
      <c r="C624" s="36" t="str">
        <f>IF(ISNA(VLOOKUP(FY17projects[[#This Row],[UPC]],public,2,FALSE)),IF(ISNA(VLOOKUP(FY17projects[[#This Row],[UPC]],data,2,FALSE)),"NOSYP","INSYP"),"PUBLIC")</f>
        <v>NOSYP</v>
      </c>
      <c r="D624" s="3" t="str">
        <f>IFERROR(IFERROR(VLOOKUP(FY17projects[[#This Row],[UPC]],public,2,FALSE),VLOOKUP(FY17projects[[#This Row],[UPC]],data,2,FALSE)),"N/A")</f>
        <v>N/A</v>
      </c>
      <c r="E624" s="18" t="str">
        <f>IFERROR(IFERROR(VLOOKUP(FY17projects[[#This Row],[UPC]],public,3,FALSE),VLOOKUP(FY17projects[[#This Row],[UPC]],data,3,FALSE)),"N/A")</f>
        <v>N/A</v>
      </c>
      <c r="F624" s="27" t="str">
        <f>IF(FY17projects[[#This Row],[SYIP]]="PUBLIC",HYPERLINK(CONCATENATE("http://syip.virginiadot.org/Pages/lineitemDetails.aspx?syp_scenario_id=",D624,"&amp;line_item_id=",E624),"SYIP Details"),IF(FY17projects[[#This Row],[SYIP]]="INSYP","N/A","N/A"))</f>
        <v>N/A</v>
      </c>
      <c r="G624" s="8" t="s">
        <v>2382</v>
      </c>
      <c r="H624" s="6" t="s">
        <v>2139</v>
      </c>
      <c r="I624" s="7" t="str">
        <f t="shared" si="20"/>
        <v>M.Mann@VDOT.virginia.gov</v>
      </c>
      <c r="J624" s="8" t="s">
        <v>80</v>
      </c>
      <c r="K624" s="8" t="s">
        <v>2383</v>
      </c>
      <c r="L624" s="6" t="s">
        <v>2086</v>
      </c>
      <c r="M624" s="6" t="s">
        <v>2169</v>
      </c>
      <c r="N624" s="6" t="s">
        <v>2097</v>
      </c>
      <c r="O624" s="8" t="s">
        <v>8</v>
      </c>
      <c r="P624" s="8" t="s">
        <v>2170</v>
      </c>
      <c r="Q624" s="6" t="s">
        <v>421</v>
      </c>
      <c r="R624" s="6" t="s">
        <v>12</v>
      </c>
      <c r="S624" s="6" t="str">
        <f t="shared" si="19"/>
        <v>Secondary</v>
      </c>
      <c r="T624" s="8"/>
      <c r="U624" s="8" t="s">
        <v>2384</v>
      </c>
      <c r="V624" s="6">
        <v>1.23</v>
      </c>
      <c r="W624" s="6" t="s">
        <v>15</v>
      </c>
      <c r="X624" s="10"/>
      <c r="Y624" s="10"/>
      <c r="Z624" s="10"/>
      <c r="AA624" s="10"/>
      <c r="AB624" s="10"/>
      <c r="AC624" s="10"/>
      <c r="AD624" s="10"/>
      <c r="AE624" s="10"/>
      <c r="AF624" s="10"/>
      <c r="AG624" s="10" t="s">
        <v>2092</v>
      </c>
      <c r="AH624" s="10"/>
      <c r="AI624" s="64"/>
    </row>
    <row r="625" spans="2:35" ht="29.25" customHeight="1" x14ac:dyDescent="0.25">
      <c r="B625" s="6">
        <v>106328</v>
      </c>
      <c r="C625" s="35" t="str">
        <f>IF(ISNA(VLOOKUP(FY17projects[[#This Row],[UPC]],public,2,FALSE)),IF(ISNA(VLOOKUP(FY17projects[[#This Row],[UPC]],data,2,FALSE)),"NOSYP","INSYP"),"PUBLIC")</f>
        <v>INSYP</v>
      </c>
      <c r="D625" s="3">
        <f>IFERROR(IFERROR(VLOOKUP(FY17projects[[#This Row],[UPC]],public,2,FALSE),VLOOKUP(FY17projects[[#This Row],[UPC]],data,2,FALSE)),"N/A")</f>
        <v>236</v>
      </c>
      <c r="E625" s="18">
        <f>IFERROR(IFERROR(VLOOKUP(FY17projects[[#This Row],[UPC]],public,3,FALSE),VLOOKUP(FY17projects[[#This Row],[UPC]],data,3,FALSE)),"N/A")</f>
        <v>1436205</v>
      </c>
      <c r="F625" s="27" t="str">
        <f>IF(FY17projects[[#This Row],[SYIP]]="PUBLIC",HYPERLINK(CONCATENATE("http://syip.virginiadot.org/Pages/lineitemDetails.aspx?syp_scenario_id=",D625,"&amp;line_item_id=",E625),"SYIP Details"),IF(FY17projects[[#This Row],[SYIP]]="INSYP","N/A","N/A"))</f>
        <v>N/A</v>
      </c>
      <c r="G625" s="21" t="s">
        <v>2385</v>
      </c>
      <c r="H625" s="6" t="s">
        <v>2174</v>
      </c>
      <c r="I625" s="19" t="str">
        <f t="shared" si="20"/>
        <v>Tony.Handy@VDOT.virginia.gov</v>
      </c>
      <c r="J625" s="21" t="s">
        <v>80</v>
      </c>
      <c r="K625" s="21" t="s">
        <v>2386</v>
      </c>
      <c r="L625" s="20" t="s">
        <v>2086</v>
      </c>
      <c r="M625" s="20" t="s">
        <v>2126</v>
      </c>
      <c r="N625" s="20"/>
      <c r="O625" s="21" t="s">
        <v>8</v>
      </c>
      <c r="P625" s="21"/>
      <c r="Q625" s="20" t="s">
        <v>11</v>
      </c>
      <c r="R625" s="6" t="s">
        <v>12</v>
      </c>
      <c r="S625" s="20" t="str">
        <f t="shared" si="19"/>
        <v>Secondary</v>
      </c>
      <c r="T625" s="21"/>
      <c r="U625" s="21" t="s">
        <v>74</v>
      </c>
      <c r="V625" s="20">
        <v>6.02</v>
      </c>
      <c r="W625" s="6" t="s">
        <v>15</v>
      </c>
      <c r="X625" s="25"/>
      <c r="Y625" s="25"/>
      <c r="Z625" s="25"/>
      <c r="AA625" s="25"/>
      <c r="AB625" s="25"/>
      <c r="AC625" s="25"/>
      <c r="AD625" s="25"/>
      <c r="AE625" s="25"/>
      <c r="AF625" s="25"/>
      <c r="AG625" s="25" t="s">
        <v>2092</v>
      </c>
      <c r="AH625" s="25"/>
      <c r="AI625" s="64"/>
    </row>
    <row r="626" spans="2:35" ht="29.25" customHeight="1" x14ac:dyDescent="0.25">
      <c r="B626" s="6">
        <v>106329</v>
      </c>
      <c r="C626" s="35" t="str">
        <f>IF(ISNA(VLOOKUP(FY17projects[[#This Row],[UPC]],public,2,FALSE)),IF(ISNA(VLOOKUP(FY17projects[[#This Row],[UPC]],data,2,FALSE)),"NOSYP","INSYP"),"PUBLIC")</f>
        <v>INSYP</v>
      </c>
      <c r="D626" s="3">
        <f>IFERROR(IFERROR(VLOOKUP(FY17projects[[#This Row],[UPC]],public,2,FALSE),VLOOKUP(FY17projects[[#This Row],[UPC]],data,2,FALSE)),"N/A")</f>
        <v>236</v>
      </c>
      <c r="E626" s="18">
        <f>IFERROR(IFERROR(VLOOKUP(FY17projects[[#This Row],[UPC]],public,3,FALSE),VLOOKUP(FY17projects[[#This Row],[UPC]],data,3,FALSE)),"N/A")</f>
        <v>1436206</v>
      </c>
      <c r="F626" s="27" t="str">
        <f>IF(FY17projects[[#This Row],[SYIP]]="PUBLIC",HYPERLINK(CONCATENATE("http://syip.virginiadot.org/Pages/lineitemDetails.aspx?syp_scenario_id=",D626,"&amp;line_item_id=",E626),"SYIP Details"),IF(FY17projects[[#This Row],[SYIP]]="INSYP","N/A","N/A"))</f>
        <v>N/A</v>
      </c>
      <c r="G626" s="21" t="s">
        <v>2387</v>
      </c>
      <c r="H626" s="6" t="s">
        <v>2174</v>
      </c>
      <c r="I626" s="19" t="str">
        <f t="shared" si="20"/>
        <v>Tony.Handy@VDOT.virginia.gov</v>
      </c>
      <c r="J626" s="21" t="s">
        <v>80</v>
      </c>
      <c r="K626" s="21" t="s">
        <v>2388</v>
      </c>
      <c r="L626" s="20" t="s">
        <v>2086</v>
      </c>
      <c r="M626" s="20" t="s">
        <v>2222</v>
      </c>
      <c r="N626" s="20" t="s">
        <v>2088</v>
      </c>
      <c r="O626" s="21" t="s">
        <v>8</v>
      </c>
      <c r="P626" s="21" t="s">
        <v>2223</v>
      </c>
      <c r="Q626" s="20" t="s">
        <v>32</v>
      </c>
      <c r="R626" s="6" t="s">
        <v>12</v>
      </c>
      <c r="S626" s="20" t="str">
        <f t="shared" si="19"/>
        <v>Secondary</v>
      </c>
      <c r="T626" s="21"/>
      <c r="U626" s="21" t="s">
        <v>74</v>
      </c>
      <c r="V626" s="20">
        <v>8.9570000000000007</v>
      </c>
      <c r="W626" s="6" t="s">
        <v>15</v>
      </c>
      <c r="X626" s="25"/>
      <c r="Y626" s="25"/>
      <c r="Z626" s="25"/>
      <c r="AA626" s="25"/>
      <c r="AB626" s="25"/>
      <c r="AC626" s="25"/>
      <c r="AD626" s="25"/>
      <c r="AE626" s="25"/>
      <c r="AF626" s="25"/>
      <c r="AG626" s="25" t="s">
        <v>2092</v>
      </c>
      <c r="AH626" s="25"/>
      <c r="AI626" s="64"/>
    </row>
    <row r="627" spans="2:35" ht="29.25" customHeight="1" x14ac:dyDescent="0.25">
      <c r="B627" s="6">
        <v>106330</v>
      </c>
      <c r="C627" s="35" t="str">
        <f>IF(ISNA(VLOOKUP(FY17projects[[#This Row],[UPC]],public,2,FALSE)),IF(ISNA(VLOOKUP(FY17projects[[#This Row],[UPC]],data,2,FALSE)),"NOSYP","INSYP"),"PUBLIC")</f>
        <v>INSYP</v>
      </c>
      <c r="D627" s="3">
        <f>IFERROR(IFERROR(VLOOKUP(FY17projects[[#This Row],[UPC]],public,2,FALSE),VLOOKUP(FY17projects[[#This Row],[UPC]],data,2,FALSE)),"N/A")</f>
        <v>236</v>
      </c>
      <c r="E627" s="18">
        <f>IFERROR(IFERROR(VLOOKUP(FY17projects[[#This Row],[UPC]],public,3,FALSE),VLOOKUP(FY17projects[[#This Row],[UPC]],data,3,FALSE)),"N/A")</f>
        <v>1436207</v>
      </c>
      <c r="F627" s="27" t="str">
        <f>IF(FY17projects[[#This Row],[SYIP]]="PUBLIC",HYPERLINK(CONCATENATE("http://syip.virginiadot.org/Pages/lineitemDetails.aspx?syp_scenario_id=",D627,"&amp;line_item_id=",E627),"SYIP Details"),IF(FY17projects[[#This Row],[SYIP]]="INSYP","N/A","N/A"))</f>
        <v>N/A</v>
      </c>
      <c r="G627" s="21" t="s">
        <v>2389</v>
      </c>
      <c r="H627" s="6" t="s">
        <v>2155</v>
      </c>
      <c r="I627" s="19" t="str">
        <f t="shared" si="20"/>
        <v>Jeff.Echols@VDOT.virginia.gov</v>
      </c>
      <c r="J627" s="21" t="s">
        <v>80</v>
      </c>
      <c r="K627" s="21" t="s">
        <v>2390</v>
      </c>
      <c r="L627" s="20" t="s">
        <v>2086</v>
      </c>
      <c r="M627" s="20" t="s">
        <v>2126</v>
      </c>
      <c r="N627" s="20"/>
      <c r="O627" s="21" t="s">
        <v>2127</v>
      </c>
      <c r="P627" s="21"/>
      <c r="Q627" s="20" t="s">
        <v>421</v>
      </c>
      <c r="R627" s="6" t="s">
        <v>12</v>
      </c>
      <c r="S627" s="20" t="str">
        <f t="shared" si="19"/>
        <v>Secondary</v>
      </c>
      <c r="T627" s="21"/>
      <c r="U627" s="21" t="s">
        <v>74</v>
      </c>
      <c r="V627" s="20">
        <v>11.43</v>
      </c>
      <c r="W627" s="6" t="s">
        <v>15</v>
      </c>
      <c r="X627" s="25"/>
      <c r="Y627" s="25"/>
      <c r="Z627" s="25"/>
      <c r="AA627" s="25"/>
      <c r="AB627" s="25"/>
      <c r="AC627" s="25"/>
      <c r="AD627" s="25"/>
      <c r="AE627" s="25"/>
      <c r="AF627" s="25"/>
      <c r="AG627" s="25" t="s">
        <v>2092</v>
      </c>
      <c r="AH627" s="25"/>
      <c r="AI627" s="64"/>
    </row>
    <row r="628" spans="2:35" ht="29.25" customHeight="1" x14ac:dyDescent="0.25">
      <c r="B628" s="6">
        <v>106331</v>
      </c>
      <c r="C628" s="36" t="str">
        <f>IF(ISNA(VLOOKUP(FY17projects[[#This Row],[UPC]],public,2,FALSE)),IF(ISNA(VLOOKUP(FY17projects[[#This Row],[UPC]],data,2,FALSE)),"NOSYP","INSYP"),"PUBLIC")</f>
        <v>NOSYP</v>
      </c>
      <c r="D628" s="3" t="str">
        <f>IFERROR(IFERROR(VLOOKUP(FY17projects[[#This Row],[UPC]],public,2,FALSE),VLOOKUP(FY17projects[[#This Row],[UPC]],data,2,FALSE)),"N/A")</f>
        <v>N/A</v>
      </c>
      <c r="E628" s="18" t="str">
        <f>IFERROR(IFERROR(VLOOKUP(FY17projects[[#This Row],[UPC]],public,3,FALSE),VLOOKUP(FY17projects[[#This Row],[UPC]],data,3,FALSE)),"N/A")</f>
        <v>N/A</v>
      </c>
      <c r="F628" s="27" t="str">
        <f>IF(FY17projects[[#This Row],[SYIP]]="PUBLIC",HYPERLINK(CONCATENATE("http://syip.virginiadot.org/Pages/lineitemDetails.aspx?syp_scenario_id=",D628,"&amp;line_item_id=",E628),"SYIP Details"),IF(FY17projects[[#This Row],[SYIP]]="INSYP","N/A","N/A"))</f>
        <v>N/A</v>
      </c>
      <c r="G628" s="8" t="s">
        <v>2391</v>
      </c>
      <c r="H628" s="6" t="s">
        <v>2174</v>
      </c>
      <c r="I628" s="7" t="str">
        <f t="shared" si="20"/>
        <v>Tony.Handy@VDOT.virginia.gov</v>
      </c>
      <c r="J628" s="8" t="s">
        <v>80</v>
      </c>
      <c r="K628" s="8" t="s">
        <v>2392</v>
      </c>
      <c r="L628" s="6" t="s">
        <v>2086</v>
      </c>
      <c r="M628" s="6" t="s">
        <v>2149</v>
      </c>
      <c r="N628" s="6" t="s">
        <v>2088</v>
      </c>
      <c r="O628" s="8" t="s">
        <v>2150</v>
      </c>
      <c r="P628" s="8" t="s">
        <v>2151</v>
      </c>
      <c r="Q628" s="6" t="s">
        <v>421</v>
      </c>
      <c r="R628" s="6" t="s">
        <v>12</v>
      </c>
      <c r="S628" s="6" t="str">
        <f t="shared" si="19"/>
        <v>Secondary</v>
      </c>
      <c r="T628" s="8"/>
      <c r="U628" s="8" t="s">
        <v>74</v>
      </c>
      <c r="V628" s="6">
        <v>2.7</v>
      </c>
      <c r="W628" s="6" t="s">
        <v>15</v>
      </c>
      <c r="X628" s="10"/>
      <c r="Y628" s="10"/>
      <c r="Z628" s="10"/>
      <c r="AA628" s="10"/>
      <c r="AB628" s="10"/>
      <c r="AC628" s="10"/>
      <c r="AD628" s="10"/>
      <c r="AE628" s="10"/>
      <c r="AF628" s="10"/>
      <c r="AG628" s="10" t="s">
        <v>2092</v>
      </c>
      <c r="AH628" s="10"/>
      <c r="AI628" s="64"/>
    </row>
    <row r="629" spans="2:35" ht="29.25" customHeight="1" x14ac:dyDescent="0.25">
      <c r="B629" s="6">
        <v>106336</v>
      </c>
      <c r="C629" s="35" t="str">
        <f>IF(ISNA(VLOOKUP(FY17projects[[#This Row],[UPC]],public,2,FALSE)),IF(ISNA(VLOOKUP(FY17projects[[#This Row],[UPC]],data,2,FALSE)),"NOSYP","INSYP"),"PUBLIC")</f>
        <v>INSYP</v>
      </c>
      <c r="D629" s="3">
        <f>IFERROR(IFERROR(VLOOKUP(FY17projects[[#This Row],[UPC]],public,2,FALSE),VLOOKUP(FY17projects[[#This Row],[UPC]],data,2,FALSE)),"N/A")</f>
        <v>236</v>
      </c>
      <c r="E629" s="18">
        <f>IFERROR(IFERROR(VLOOKUP(FY17projects[[#This Row],[UPC]],public,3,FALSE),VLOOKUP(FY17projects[[#This Row],[UPC]],data,3,FALSE)),"N/A")</f>
        <v>1436208</v>
      </c>
      <c r="F629" s="27" t="str">
        <f>IF(FY17projects[[#This Row],[SYIP]]="PUBLIC",HYPERLINK(CONCATENATE("http://syip.virginiadot.org/Pages/lineitemDetails.aspx?syp_scenario_id=",D629,"&amp;line_item_id=",E629),"SYIP Details"),IF(FY17projects[[#This Row],[SYIP]]="INSYP","N/A","N/A"))</f>
        <v>N/A</v>
      </c>
      <c r="G629" s="21" t="s">
        <v>2393</v>
      </c>
      <c r="H629" s="6" t="s">
        <v>2139</v>
      </c>
      <c r="I629" s="19" t="str">
        <f t="shared" si="20"/>
        <v>M.Mann@VDOT.virginia.gov</v>
      </c>
      <c r="J629" s="21" t="s">
        <v>80</v>
      </c>
      <c r="K629" s="21" t="s">
        <v>2394</v>
      </c>
      <c r="L629" s="20" t="s">
        <v>2086</v>
      </c>
      <c r="M629" s="20" t="s">
        <v>2126</v>
      </c>
      <c r="N629" s="20"/>
      <c r="O629" s="21" t="s">
        <v>8</v>
      </c>
      <c r="P629" s="21"/>
      <c r="Q629" s="20" t="s">
        <v>272</v>
      </c>
      <c r="R629" s="6" t="s">
        <v>12</v>
      </c>
      <c r="S629" s="20" t="str">
        <f t="shared" si="19"/>
        <v>Secondary</v>
      </c>
      <c r="T629" s="21"/>
      <c r="U629" s="21" t="s">
        <v>74</v>
      </c>
      <c r="V629" s="20">
        <v>37.82</v>
      </c>
      <c r="W629" s="6" t="s">
        <v>15</v>
      </c>
      <c r="X629" s="25"/>
      <c r="Y629" s="25"/>
      <c r="Z629" s="25"/>
      <c r="AA629" s="25"/>
      <c r="AB629" s="25"/>
      <c r="AC629" s="25"/>
      <c r="AD629" s="25"/>
      <c r="AE629" s="25"/>
      <c r="AF629" s="25"/>
      <c r="AG629" s="25" t="s">
        <v>2092</v>
      </c>
      <c r="AH629" s="25"/>
      <c r="AI629" s="64"/>
    </row>
    <row r="630" spans="2:35" ht="29.25" customHeight="1" x14ac:dyDescent="0.25">
      <c r="B630" s="6">
        <v>106360</v>
      </c>
      <c r="C630" s="36" t="str">
        <f>IF(ISNA(VLOOKUP(FY17projects[[#This Row],[UPC]],public,2,FALSE)),IF(ISNA(VLOOKUP(FY17projects[[#This Row],[UPC]],data,2,FALSE)),"NOSYP","INSYP"),"PUBLIC")</f>
        <v>INSYP</v>
      </c>
      <c r="D630" s="3">
        <f>IFERROR(IFERROR(VLOOKUP(FY17projects[[#This Row],[UPC]],public,2,FALSE),VLOOKUP(FY17projects[[#This Row],[UPC]],data,2,FALSE)),"N/A")</f>
        <v>226</v>
      </c>
      <c r="E630" s="18">
        <f>IFERROR(IFERROR(VLOOKUP(FY17projects[[#This Row],[UPC]],public,3,FALSE),VLOOKUP(FY17projects[[#This Row],[UPC]],data,3,FALSE)),"N/A")</f>
        <v>1334203</v>
      </c>
      <c r="F630" s="27" t="str">
        <f>IF(FY17projects[[#This Row],[SYIP]]="PUBLIC",HYPERLINK(CONCATENATE("http://syip.virginiadot.org/Pages/lineitemDetails.aspx?syp_scenario_id=",D630,"&amp;line_item_id=",E630),"SYIP Details"),IF(FY17projects[[#This Row],[SYIP]]="INSYP","N/A","N/A"))</f>
        <v>N/A</v>
      </c>
      <c r="G630" s="8" t="s">
        <v>2395</v>
      </c>
      <c r="H630" s="6" t="s">
        <v>2240</v>
      </c>
      <c r="I630" s="7" t="str">
        <f t="shared" si="20"/>
        <v>David.Hughes@VDOT.virginia.gov</v>
      </c>
      <c r="J630" s="8" t="s">
        <v>36</v>
      </c>
      <c r="K630" s="8" t="s">
        <v>2396</v>
      </c>
      <c r="L630" s="6" t="s">
        <v>2086</v>
      </c>
      <c r="M630" s="6" t="s">
        <v>2307</v>
      </c>
      <c r="N630" s="6" t="s">
        <v>2105</v>
      </c>
      <c r="O630" s="8" t="s">
        <v>8</v>
      </c>
      <c r="P630" s="8" t="s">
        <v>2308</v>
      </c>
      <c r="Q630" s="6" t="s">
        <v>11</v>
      </c>
      <c r="R630" s="6" t="s">
        <v>12</v>
      </c>
      <c r="S630" s="6" t="str">
        <f t="shared" si="19"/>
        <v>Secondary</v>
      </c>
      <c r="T630" s="8" t="s">
        <v>2397</v>
      </c>
      <c r="U630" s="8" t="s">
        <v>2398</v>
      </c>
      <c r="V630" s="6">
        <v>0.25</v>
      </c>
      <c r="W630" s="6" t="s">
        <v>15</v>
      </c>
      <c r="X630" s="10"/>
      <c r="Y630" s="10"/>
      <c r="Z630" s="10"/>
      <c r="AA630" s="10"/>
      <c r="AB630" s="10"/>
      <c r="AC630" s="10"/>
      <c r="AD630" s="10"/>
      <c r="AE630" s="10"/>
      <c r="AF630" s="10"/>
      <c r="AG630" s="10" t="s">
        <v>2092</v>
      </c>
      <c r="AH630" s="10"/>
      <c r="AI630" s="64"/>
    </row>
    <row r="631" spans="2:35" ht="29.25" customHeight="1" x14ac:dyDescent="0.25">
      <c r="B631" s="6">
        <v>106361</v>
      </c>
      <c r="C631" s="36" t="str">
        <f>IF(ISNA(VLOOKUP(FY17projects[[#This Row],[UPC]],public,2,FALSE)),IF(ISNA(VLOOKUP(FY17projects[[#This Row],[UPC]],data,2,FALSE)),"NOSYP","INSYP"),"PUBLIC")</f>
        <v>INSYP</v>
      </c>
      <c r="D631" s="3">
        <f>IFERROR(IFERROR(VLOOKUP(FY17projects[[#This Row],[UPC]],public,2,FALSE),VLOOKUP(FY17projects[[#This Row],[UPC]],data,2,FALSE)),"N/A")</f>
        <v>226</v>
      </c>
      <c r="E631" s="18">
        <f>IFERROR(IFERROR(VLOOKUP(FY17projects[[#This Row],[UPC]],public,3,FALSE),VLOOKUP(FY17projects[[#This Row],[UPC]],data,3,FALSE)),"N/A")</f>
        <v>1334211</v>
      </c>
      <c r="F631" s="27" t="str">
        <f>IF(FY17projects[[#This Row],[SYIP]]="PUBLIC",HYPERLINK(CONCATENATE("http://syip.virginiadot.org/Pages/lineitemDetails.aspx?syp_scenario_id=",D631,"&amp;line_item_id=",E631),"SYIP Details"),IF(FY17projects[[#This Row],[SYIP]]="INSYP","N/A","N/A"))</f>
        <v>N/A</v>
      </c>
      <c r="G631" s="8" t="s">
        <v>2399</v>
      </c>
      <c r="H631" s="6" t="s">
        <v>2240</v>
      </c>
      <c r="I631" s="9" t="s">
        <v>2245</v>
      </c>
      <c r="J631" s="8" t="s">
        <v>36</v>
      </c>
      <c r="K631" s="8" t="s">
        <v>2246</v>
      </c>
      <c r="L631" s="6" t="s">
        <v>2086</v>
      </c>
      <c r="M631" s="6" t="s">
        <v>2307</v>
      </c>
      <c r="N631" s="6" t="s">
        <v>2105</v>
      </c>
      <c r="O631" s="8" t="s">
        <v>8</v>
      </c>
      <c r="P631" s="8" t="s">
        <v>2308</v>
      </c>
      <c r="Q631" s="6" t="s">
        <v>421</v>
      </c>
      <c r="R631" s="6" t="s">
        <v>12</v>
      </c>
      <c r="S631" s="6" t="str">
        <f t="shared" si="19"/>
        <v>Secondary</v>
      </c>
      <c r="T631" s="8" t="s">
        <v>2400</v>
      </c>
      <c r="U631" s="8" t="s">
        <v>2401</v>
      </c>
      <c r="V631" s="6">
        <v>0.32</v>
      </c>
      <c r="W631" s="6" t="s">
        <v>15</v>
      </c>
      <c r="X631" s="10"/>
      <c r="Y631" s="10"/>
      <c r="Z631" s="10"/>
      <c r="AA631" s="10"/>
      <c r="AB631" s="10">
        <v>0.32</v>
      </c>
      <c r="AC631" s="10"/>
      <c r="AD631" s="10"/>
      <c r="AE631" s="10"/>
      <c r="AF631" s="10"/>
      <c r="AG631" s="10" t="s">
        <v>2092</v>
      </c>
      <c r="AH631" s="10"/>
      <c r="AI631" s="64"/>
    </row>
    <row r="632" spans="2:35" ht="29.25" customHeight="1" x14ac:dyDescent="0.25">
      <c r="B632" s="6">
        <v>106363</v>
      </c>
      <c r="C632" s="36" t="str">
        <f>IF(ISNA(VLOOKUP(FY17projects[[#This Row],[UPC]],public,2,FALSE)),IF(ISNA(VLOOKUP(FY17projects[[#This Row],[UPC]],data,2,FALSE)),"NOSYP","INSYP"),"PUBLIC")</f>
        <v>INSYP</v>
      </c>
      <c r="D632" s="3">
        <f>IFERROR(IFERROR(VLOOKUP(FY17projects[[#This Row],[UPC]],public,2,FALSE),VLOOKUP(FY17projects[[#This Row],[UPC]],data,2,FALSE)),"N/A")</f>
        <v>226</v>
      </c>
      <c r="E632" s="18">
        <f>IFERROR(IFERROR(VLOOKUP(FY17projects[[#This Row],[UPC]],public,3,FALSE),VLOOKUP(FY17projects[[#This Row],[UPC]],data,3,FALSE)),"N/A")</f>
        <v>1334212</v>
      </c>
      <c r="F632" s="27" t="str">
        <f>IF(FY17projects[[#This Row],[SYIP]]="PUBLIC",HYPERLINK(CONCATENATE("http://syip.virginiadot.org/Pages/lineitemDetails.aspx?syp_scenario_id=",D632,"&amp;line_item_id=",E632),"SYIP Details"),IF(FY17projects[[#This Row],[SYIP]]="INSYP","N/A","N/A"))</f>
        <v>N/A</v>
      </c>
      <c r="G632" s="8" t="s">
        <v>2402</v>
      </c>
      <c r="H632" s="6" t="s">
        <v>2240</v>
      </c>
      <c r="I632" s="7" t="str">
        <f>HYPERLINK(CONCATENATE("mailto:",H632,"@VDOT.virginia.gov"),CONCATENATE(H632,"@VDOT.virginia.gov"))</f>
        <v>David.Hughes@VDOT.virginia.gov</v>
      </c>
      <c r="J632" s="8" t="s">
        <v>36</v>
      </c>
      <c r="K632" s="8" t="s">
        <v>2246</v>
      </c>
      <c r="L632" s="6" t="s">
        <v>2086</v>
      </c>
      <c r="M632" s="6" t="s">
        <v>2307</v>
      </c>
      <c r="N632" s="6" t="s">
        <v>2105</v>
      </c>
      <c r="O632" s="8" t="s">
        <v>8</v>
      </c>
      <c r="P632" s="8" t="s">
        <v>2308</v>
      </c>
      <c r="Q632" s="6" t="s">
        <v>11</v>
      </c>
      <c r="R632" s="6" t="s">
        <v>12</v>
      </c>
      <c r="S632" s="6" t="str">
        <f t="shared" si="19"/>
        <v>Secondary</v>
      </c>
      <c r="T632" s="8" t="s">
        <v>2403</v>
      </c>
      <c r="U632" s="8" t="s">
        <v>2404</v>
      </c>
      <c r="V632" s="6">
        <v>0.38</v>
      </c>
      <c r="W632" s="6" t="s">
        <v>15</v>
      </c>
      <c r="X632" s="10"/>
      <c r="Y632" s="10"/>
      <c r="Z632" s="10"/>
      <c r="AA632" s="10"/>
      <c r="AB632" s="10">
        <v>0.38</v>
      </c>
      <c r="AC632" s="10"/>
      <c r="AD632" s="10"/>
      <c r="AE632" s="10"/>
      <c r="AF632" s="10"/>
      <c r="AG632" s="10" t="s">
        <v>2092</v>
      </c>
      <c r="AH632" s="10"/>
      <c r="AI632" s="64"/>
    </row>
    <row r="633" spans="2:35" ht="29.25" customHeight="1" x14ac:dyDescent="0.25">
      <c r="B633" s="6">
        <v>106364</v>
      </c>
      <c r="C633" s="36" t="str">
        <f>IF(ISNA(VLOOKUP(FY17projects[[#This Row],[UPC]],public,2,FALSE)),IF(ISNA(VLOOKUP(FY17projects[[#This Row],[UPC]],data,2,FALSE)),"NOSYP","INSYP"),"PUBLIC")</f>
        <v>INSYP</v>
      </c>
      <c r="D633" s="3">
        <f>IFERROR(IFERROR(VLOOKUP(FY17projects[[#This Row],[UPC]],public,2,FALSE),VLOOKUP(FY17projects[[#This Row],[UPC]],data,2,FALSE)),"N/A")</f>
        <v>226</v>
      </c>
      <c r="E633" s="18">
        <f>IFERROR(IFERROR(VLOOKUP(FY17projects[[#This Row],[UPC]],public,3,FALSE),VLOOKUP(FY17projects[[#This Row],[UPC]],data,3,FALSE)),"N/A")</f>
        <v>1334214</v>
      </c>
      <c r="F633" s="27" t="str">
        <f>IF(FY17projects[[#This Row],[SYIP]]="PUBLIC",HYPERLINK(CONCATENATE("http://syip.virginiadot.org/Pages/lineitemDetails.aspx?syp_scenario_id=",D633,"&amp;line_item_id=",E633),"SYIP Details"),IF(FY17projects[[#This Row],[SYIP]]="INSYP","N/A","N/A"))</f>
        <v>N/A</v>
      </c>
      <c r="G633" s="8" t="s">
        <v>2405</v>
      </c>
      <c r="H633" s="6" t="s">
        <v>2240</v>
      </c>
      <c r="I633" s="9" t="s">
        <v>2245</v>
      </c>
      <c r="J633" s="8" t="s">
        <v>36</v>
      </c>
      <c r="K633" s="8" t="s">
        <v>2246</v>
      </c>
      <c r="L633" s="6" t="s">
        <v>2086</v>
      </c>
      <c r="M633" s="6" t="s">
        <v>2307</v>
      </c>
      <c r="N633" s="6" t="s">
        <v>2105</v>
      </c>
      <c r="O633" s="8" t="s">
        <v>8</v>
      </c>
      <c r="P633" s="8" t="s">
        <v>2308</v>
      </c>
      <c r="Q633" s="6" t="s">
        <v>421</v>
      </c>
      <c r="R633" s="6" t="s">
        <v>12</v>
      </c>
      <c r="S633" s="6" t="str">
        <f t="shared" si="19"/>
        <v>Secondary</v>
      </c>
      <c r="T633" s="8" t="s">
        <v>2406</v>
      </c>
      <c r="U633" s="8" t="s">
        <v>2407</v>
      </c>
      <c r="V633" s="6">
        <v>0.52</v>
      </c>
      <c r="W633" s="6" t="s">
        <v>15</v>
      </c>
      <c r="X633" s="10"/>
      <c r="Y633" s="10"/>
      <c r="Z633" s="10"/>
      <c r="AA633" s="10"/>
      <c r="AB633" s="10">
        <v>0.52</v>
      </c>
      <c r="AC633" s="10"/>
      <c r="AD633" s="10"/>
      <c r="AE633" s="10"/>
      <c r="AF633" s="10"/>
      <c r="AG633" s="10" t="s">
        <v>2092</v>
      </c>
      <c r="AH633" s="10"/>
      <c r="AI633" s="64"/>
    </row>
    <row r="634" spans="2:35" ht="29.25" customHeight="1" x14ac:dyDescent="0.25">
      <c r="B634" s="6">
        <v>106365</v>
      </c>
      <c r="C634" s="36" t="str">
        <f>IF(ISNA(VLOOKUP(FY17projects[[#This Row],[UPC]],public,2,FALSE)),IF(ISNA(VLOOKUP(FY17projects[[#This Row],[UPC]],data,2,FALSE)),"NOSYP","INSYP"),"PUBLIC")</f>
        <v>INSYP</v>
      </c>
      <c r="D634" s="3">
        <f>IFERROR(IFERROR(VLOOKUP(FY17projects[[#This Row],[UPC]],public,2,FALSE),VLOOKUP(FY17projects[[#This Row],[UPC]],data,2,FALSE)),"N/A")</f>
        <v>226</v>
      </c>
      <c r="E634" s="18">
        <f>IFERROR(IFERROR(VLOOKUP(FY17projects[[#This Row],[UPC]],public,3,FALSE),VLOOKUP(FY17projects[[#This Row],[UPC]],data,3,FALSE)),"N/A")</f>
        <v>1334215</v>
      </c>
      <c r="F634" s="27" t="str">
        <f>IF(FY17projects[[#This Row],[SYIP]]="PUBLIC",HYPERLINK(CONCATENATE("http://syip.virginiadot.org/Pages/lineitemDetails.aspx?syp_scenario_id=",D634,"&amp;line_item_id=",E634),"SYIP Details"),IF(FY17projects[[#This Row],[SYIP]]="INSYP","N/A","N/A"))</f>
        <v>N/A</v>
      </c>
      <c r="G634" s="8" t="s">
        <v>2408</v>
      </c>
      <c r="H634" s="6" t="s">
        <v>2240</v>
      </c>
      <c r="I634" s="7" t="str">
        <f t="shared" ref="I634:I646" si="21">HYPERLINK(CONCATENATE("mailto:",H634,"@VDOT.virginia.gov"),CONCATENATE(H634,"@VDOT.virginia.gov"))</f>
        <v>David.Hughes@VDOT.virginia.gov</v>
      </c>
      <c r="J634" s="8" t="s">
        <v>36</v>
      </c>
      <c r="K634" s="8" t="s">
        <v>2396</v>
      </c>
      <c r="L634" s="6" t="s">
        <v>2086</v>
      </c>
      <c r="M634" s="6" t="s">
        <v>2307</v>
      </c>
      <c r="N634" s="6" t="s">
        <v>2105</v>
      </c>
      <c r="O634" s="8" t="s">
        <v>8</v>
      </c>
      <c r="P634" s="8" t="s">
        <v>2308</v>
      </c>
      <c r="Q634" s="6" t="s">
        <v>11</v>
      </c>
      <c r="R634" s="6" t="s">
        <v>12</v>
      </c>
      <c r="S634" s="6" t="str">
        <f t="shared" si="19"/>
        <v>Secondary</v>
      </c>
      <c r="T634" s="8" t="s">
        <v>2409</v>
      </c>
      <c r="U634" s="8" t="s">
        <v>2410</v>
      </c>
      <c r="V634" s="6">
        <v>0.12</v>
      </c>
      <c r="W634" s="6" t="s">
        <v>15</v>
      </c>
      <c r="X634" s="10"/>
      <c r="Y634" s="10"/>
      <c r="Z634" s="10"/>
      <c r="AA634" s="10"/>
      <c r="AB634" s="10">
        <v>0.12</v>
      </c>
      <c r="AC634" s="10"/>
      <c r="AD634" s="10"/>
      <c r="AE634" s="10"/>
      <c r="AF634" s="10"/>
      <c r="AG634" s="10" t="s">
        <v>2092</v>
      </c>
      <c r="AH634" s="10"/>
      <c r="AI634" s="64"/>
    </row>
    <row r="635" spans="2:35" ht="29.25" customHeight="1" x14ac:dyDescent="0.25">
      <c r="B635" s="6">
        <v>106366</v>
      </c>
      <c r="C635" s="36" t="str">
        <f>IF(ISNA(VLOOKUP(FY17projects[[#This Row],[UPC]],public,2,FALSE)),IF(ISNA(VLOOKUP(FY17projects[[#This Row],[UPC]],data,2,FALSE)),"NOSYP","INSYP"),"PUBLIC")</f>
        <v>INSYP</v>
      </c>
      <c r="D635" s="3">
        <f>IFERROR(IFERROR(VLOOKUP(FY17projects[[#This Row],[UPC]],public,2,FALSE),VLOOKUP(FY17projects[[#This Row],[UPC]],data,2,FALSE)),"N/A")</f>
        <v>226</v>
      </c>
      <c r="E635" s="18">
        <f>IFERROR(IFERROR(VLOOKUP(FY17projects[[#This Row],[UPC]],public,3,FALSE),VLOOKUP(FY17projects[[#This Row],[UPC]],data,3,FALSE)),"N/A")</f>
        <v>1334216</v>
      </c>
      <c r="F635" s="27" t="str">
        <f>IF(FY17projects[[#This Row],[SYIP]]="PUBLIC",HYPERLINK(CONCATENATE("http://syip.virginiadot.org/Pages/lineitemDetails.aspx?syp_scenario_id=",D635,"&amp;line_item_id=",E635),"SYIP Details"),IF(FY17projects[[#This Row],[SYIP]]="INSYP","N/A","N/A"))</f>
        <v>N/A</v>
      </c>
      <c r="G635" s="8" t="s">
        <v>2411</v>
      </c>
      <c r="H635" s="6" t="s">
        <v>2240</v>
      </c>
      <c r="I635" s="7" t="str">
        <f t="shared" si="21"/>
        <v>David.Hughes@VDOT.virginia.gov</v>
      </c>
      <c r="J635" s="8" t="s">
        <v>36</v>
      </c>
      <c r="K635" s="8" t="s">
        <v>2396</v>
      </c>
      <c r="L635" s="6" t="s">
        <v>2086</v>
      </c>
      <c r="M635" s="6" t="s">
        <v>2307</v>
      </c>
      <c r="N635" s="6" t="s">
        <v>2105</v>
      </c>
      <c r="O635" s="8" t="s">
        <v>8</v>
      </c>
      <c r="P635" s="8" t="s">
        <v>2308</v>
      </c>
      <c r="Q635" s="6" t="s">
        <v>11</v>
      </c>
      <c r="R635" s="6" t="s">
        <v>12</v>
      </c>
      <c r="S635" s="6" t="str">
        <f t="shared" si="19"/>
        <v>Secondary</v>
      </c>
      <c r="T635" s="8" t="s">
        <v>2412</v>
      </c>
      <c r="U635" s="8" t="s">
        <v>2413</v>
      </c>
      <c r="V635" s="6">
        <v>0.15</v>
      </c>
      <c r="W635" s="6" t="s">
        <v>15</v>
      </c>
      <c r="X635" s="10"/>
      <c r="Y635" s="10"/>
      <c r="Z635" s="10"/>
      <c r="AA635" s="10"/>
      <c r="AB635" s="10">
        <v>0.15</v>
      </c>
      <c r="AC635" s="10"/>
      <c r="AD635" s="10"/>
      <c r="AE635" s="10"/>
      <c r="AF635" s="10"/>
      <c r="AG635" s="10" t="s">
        <v>2092</v>
      </c>
      <c r="AH635" s="10"/>
      <c r="AI635" s="64"/>
    </row>
    <row r="636" spans="2:35" ht="29.25" customHeight="1" x14ac:dyDescent="0.25">
      <c r="B636" s="6">
        <v>106367</v>
      </c>
      <c r="C636" s="36" t="str">
        <f>IF(ISNA(VLOOKUP(FY17projects[[#This Row],[UPC]],public,2,FALSE)),IF(ISNA(VLOOKUP(FY17projects[[#This Row],[UPC]],data,2,FALSE)),"NOSYP","INSYP"),"PUBLIC")</f>
        <v>INSYP</v>
      </c>
      <c r="D636" s="3">
        <f>IFERROR(IFERROR(VLOOKUP(FY17projects[[#This Row],[UPC]],public,2,FALSE),VLOOKUP(FY17projects[[#This Row],[UPC]],data,2,FALSE)),"N/A")</f>
        <v>226</v>
      </c>
      <c r="E636" s="18">
        <f>IFERROR(IFERROR(VLOOKUP(FY17projects[[#This Row],[UPC]],public,3,FALSE),VLOOKUP(FY17projects[[#This Row],[UPC]],data,3,FALSE)),"N/A")</f>
        <v>1334217</v>
      </c>
      <c r="F636" s="27" t="str">
        <f>IF(FY17projects[[#This Row],[SYIP]]="PUBLIC",HYPERLINK(CONCATENATE("http://syip.virginiadot.org/Pages/lineitemDetails.aspx?syp_scenario_id=",D636,"&amp;line_item_id=",E636),"SYIP Details"),IF(FY17projects[[#This Row],[SYIP]]="INSYP","N/A","N/A"))</f>
        <v>N/A</v>
      </c>
      <c r="G636" s="8" t="s">
        <v>2414</v>
      </c>
      <c r="H636" s="6" t="s">
        <v>2240</v>
      </c>
      <c r="I636" s="7" t="str">
        <f t="shared" si="21"/>
        <v>David.Hughes@VDOT.virginia.gov</v>
      </c>
      <c r="J636" s="8" t="s">
        <v>36</v>
      </c>
      <c r="K636" s="8" t="s">
        <v>2396</v>
      </c>
      <c r="L636" s="6" t="s">
        <v>2086</v>
      </c>
      <c r="M636" s="6" t="s">
        <v>2307</v>
      </c>
      <c r="N636" s="6" t="s">
        <v>2105</v>
      </c>
      <c r="O636" s="8" t="s">
        <v>8</v>
      </c>
      <c r="P636" s="8" t="s">
        <v>2308</v>
      </c>
      <c r="Q636" s="6" t="s">
        <v>11</v>
      </c>
      <c r="R636" s="6" t="s">
        <v>12</v>
      </c>
      <c r="S636" s="6" t="str">
        <f t="shared" si="19"/>
        <v>Secondary</v>
      </c>
      <c r="T636" s="8" t="s">
        <v>2415</v>
      </c>
      <c r="U636" s="8" t="s">
        <v>2416</v>
      </c>
      <c r="V636" s="6">
        <v>0.5</v>
      </c>
      <c r="W636" s="6" t="s">
        <v>15</v>
      </c>
      <c r="X636" s="10"/>
      <c r="Y636" s="10"/>
      <c r="Z636" s="10"/>
      <c r="AA636" s="10"/>
      <c r="AB636" s="10">
        <v>0.5</v>
      </c>
      <c r="AC636" s="10"/>
      <c r="AD636" s="10"/>
      <c r="AE636" s="10"/>
      <c r="AF636" s="10"/>
      <c r="AG636" s="10" t="s">
        <v>2092</v>
      </c>
      <c r="AH636" s="10"/>
      <c r="AI636" s="64"/>
    </row>
    <row r="637" spans="2:35" ht="29.25" customHeight="1" x14ac:dyDescent="0.25">
      <c r="B637" s="6">
        <v>106491</v>
      </c>
      <c r="C637" s="35" t="str">
        <f>IF(ISNA(VLOOKUP(FY17projects[[#This Row],[UPC]],public,2,FALSE)),IF(ISNA(VLOOKUP(FY17projects[[#This Row],[UPC]],data,2,FALSE)),"NOSYP","INSYP"),"PUBLIC")</f>
        <v>INSYP</v>
      </c>
      <c r="D637" s="3">
        <f>IFERROR(IFERROR(VLOOKUP(FY17projects[[#This Row],[UPC]],public,2,FALSE),VLOOKUP(FY17projects[[#This Row],[UPC]],data,2,FALSE)),"N/A")</f>
        <v>236</v>
      </c>
      <c r="E637" s="18">
        <f>IFERROR(IFERROR(VLOOKUP(FY17projects[[#This Row],[UPC]],public,3,FALSE),VLOOKUP(FY17projects[[#This Row],[UPC]],data,3,FALSE)),"N/A")</f>
        <v>1436216</v>
      </c>
      <c r="F637" s="27" t="str">
        <f>IF(FY17projects[[#This Row],[SYIP]]="PUBLIC",HYPERLINK(CONCATENATE("http://syip.virginiadot.org/Pages/lineitemDetails.aspx?syp_scenario_id=",D637,"&amp;line_item_id=",E637),"SYIP Details"),IF(FY17projects[[#This Row],[SYIP]]="INSYP","N/A","N/A"))</f>
        <v>N/A</v>
      </c>
      <c r="G637" s="21" t="s">
        <v>2417</v>
      </c>
      <c r="H637" s="6" t="s">
        <v>2155</v>
      </c>
      <c r="I637" s="19" t="str">
        <f t="shared" si="21"/>
        <v>Jeff.Echols@VDOT.virginia.gov</v>
      </c>
      <c r="J637" s="21" t="s">
        <v>4</v>
      </c>
      <c r="K637" s="21" t="s">
        <v>2418</v>
      </c>
      <c r="L637" s="20" t="s">
        <v>2086</v>
      </c>
      <c r="M637" s="20" t="s">
        <v>2126</v>
      </c>
      <c r="N637" s="20"/>
      <c r="O637" s="21" t="s">
        <v>8</v>
      </c>
      <c r="P637" s="21"/>
      <c r="Q637" s="20" t="s">
        <v>82</v>
      </c>
      <c r="R637" s="6" t="s">
        <v>83</v>
      </c>
      <c r="S637" s="20" t="str">
        <f t="shared" si="19"/>
        <v>Interstate</v>
      </c>
      <c r="T637" s="21" t="s">
        <v>74</v>
      </c>
      <c r="U637" s="21" t="s">
        <v>74</v>
      </c>
      <c r="V637" s="20"/>
      <c r="W637" s="6"/>
      <c r="X637" s="25"/>
      <c r="Y637" s="25"/>
      <c r="Z637" s="25"/>
      <c r="AA637" s="25"/>
      <c r="AB637" s="25"/>
      <c r="AC637" s="25"/>
      <c r="AD637" s="25"/>
      <c r="AE637" s="25"/>
      <c r="AF637" s="25"/>
      <c r="AG637" s="25" t="s">
        <v>2092</v>
      </c>
      <c r="AH637" s="25"/>
      <c r="AI637" s="64"/>
    </row>
    <row r="638" spans="2:35" ht="29.25" customHeight="1" x14ac:dyDescent="0.25">
      <c r="B638" s="6">
        <v>106492</v>
      </c>
      <c r="C638" s="36" t="str">
        <f>IF(ISNA(VLOOKUP(FY17projects[[#This Row],[UPC]],public,2,FALSE)),IF(ISNA(VLOOKUP(FY17projects[[#This Row],[UPC]],data,2,FALSE)),"NOSYP","INSYP"),"PUBLIC")</f>
        <v>NOSYP</v>
      </c>
      <c r="D638" s="3" t="str">
        <f>IFERROR(IFERROR(VLOOKUP(FY17projects[[#This Row],[UPC]],public,2,FALSE),VLOOKUP(FY17projects[[#This Row],[UPC]],data,2,FALSE)),"N/A")</f>
        <v>N/A</v>
      </c>
      <c r="E638" s="18" t="str">
        <f>IFERROR(IFERROR(VLOOKUP(FY17projects[[#This Row],[UPC]],public,3,FALSE),VLOOKUP(FY17projects[[#This Row],[UPC]],data,3,FALSE)),"N/A")</f>
        <v>N/A</v>
      </c>
      <c r="F638" s="27" t="str">
        <f>IF(FY17projects[[#This Row],[SYIP]]="PUBLIC",HYPERLINK(CONCATENATE("http://syip.virginiadot.org/Pages/lineitemDetails.aspx?syp_scenario_id=",D638,"&amp;line_item_id=",E638),"SYIP Details"),IF(FY17projects[[#This Row],[SYIP]]="INSYP","N/A","N/A"))</f>
        <v>N/A</v>
      </c>
      <c r="G638" s="8" t="s">
        <v>2419</v>
      </c>
      <c r="H638" s="6" t="s">
        <v>2139</v>
      </c>
      <c r="I638" s="7" t="str">
        <f t="shared" si="21"/>
        <v>M.Mann@VDOT.virginia.gov</v>
      </c>
      <c r="J638" s="8" t="s">
        <v>4</v>
      </c>
      <c r="K638" s="8" t="s">
        <v>2420</v>
      </c>
      <c r="L638" s="6" t="s">
        <v>2086</v>
      </c>
      <c r="M638" s="6" t="s">
        <v>2181</v>
      </c>
      <c r="N638" s="6" t="s">
        <v>2097</v>
      </c>
      <c r="O638" s="8" t="s">
        <v>8</v>
      </c>
      <c r="P638" s="8" t="s">
        <v>2182</v>
      </c>
      <c r="Q638" s="6" t="s">
        <v>82</v>
      </c>
      <c r="R638" s="6" t="s">
        <v>83</v>
      </c>
      <c r="S638" s="6" t="str">
        <f t="shared" si="19"/>
        <v>Interstate</v>
      </c>
      <c r="T638" s="8"/>
      <c r="U638" s="8" t="s">
        <v>2421</v>
      </c>
      <c r="V638" s="6">
        <v>1</v>
      </c>
      <c r="W638" s="6" t="s">
        <v>15</v>
      </c>
      <c r="X638" s="10"/>
      <c r="Y638" s="10"/>
      <c r="Z638" s="10"/>
      <c r="AA638" s="10"/>
      <c r="AB638" s="10"/>
      <c r="AC638" s="10"/>
      <c r="AD638" s="10"/>
      <c r="AE638" s="10"/>
      <c r="AF638" s="10"/>
      <c r="AG638" s="10" t="s">
        <v>2092</v>
      </c>
      <c r="AH638" s="10"/>
      <c r="AI638" s="64"/>
    </row>
    <row r="639" spans="2:35" ht="86.25" customHeight="1" x14ac:dyDescent="0.25">
      <c r="B639" s="6">
        <v>106685</v>
      </c>
      <c r="C639" s="35" t="str">
        <f>IF(ISNA(VLOOKUP(FY17projects[[#This Row],[UPC]],public,2,FALSE)),IF(ISNA(VLOOKUP(FY17projects[[#This Row],[UPC]],data,2,FALSE)),"NOSYP","INSYP"),"PUBLIC")</f>
        <v>INSYP</v>
      </c>
      <c r="D639" s="3">
        <f>IFERROR(IFERROR(VLOOKUP(FY17projects[[#This Row],[UPC]],public,2,FALSE),VLOOKUP(FY17projects[[#This Row],[UPC]],data,2,FALSE)),"N/A")</f>
        <v>236</v>
      </c>
      <c r="E639" s="18">
        <f>IFERROR(IFERROR(VLOOKUP(FY17projects[[#This Row],[UPC]],public,3,FALSE),VLOOKUP(FY17projects[[#This Row],[UPC]],data,3,FALSE)),"N/A")</f>
        <v>1436227</v>
      </c>
      <c r="F639" s="27" t="str">
        <f>IF(FY17projects[[#This Row],[SYIP]]="PUBLIC",HYPERLINK(CONCATENATE("http://syip.virginiadot.org/Pages/lineitemDetails.aspx?syp_scenario_id=",D639,"&amp;line_item_id=",E639),"SYIP Details"),IF(FY17projects[[#This Row],[SYIP]]="INSYP","N/A","N/A"))</f>
        <v>N/A</v>
      </c>
      <c r="G639" s="21" t="s">
        <v>2422</v>
      </c>
      <c r="H639" s="6" t="s">
        <v>2139</v>
      </c>
      <c r="I639" s="19" t="str">
        <f t="shared" si="21"/>
        <v>M.Mann@VDOT.virginia.gov</v>
      </c>
      <c r="J639" s="21" t="s">
        <v>70</v>
      </c>
      <c r="K639" s="21" t="s">
        <v>2423</v>
      </c>
      <c r="L639" s="20" t="s">
        <v>2086</v>
      </c>
      <c r="M639" s="20" t="s">
        <v>2126</v>
      </c>
      <c r="N639" s="20"/>
      <c r="O639" s="21" t="s">
        <v>8</v>
      </c>
      <c r="P639" s="21"/>
      <c r="Q639" s="20" t="s">
        <v>11</v>
      </c>
      <c r="R639" s="6" t="s">
        <v>12</v>
      </c>
      <c r="S639" s="20" t="str">
        <f t="shared" si="19"/>
        <v>Secondary</v>
      </c>
      <c r="T639" s="21"/>
      <c r="U639" s="21" t="s">
        <v>187</v>
      </c>
      <c r="V639" s="20"/>
      <c r="W639" s="6"/>
      <c r="X639" s="25"/>
      <c r="Y639" s="25"/>
      <c r="Z639" s="25"/>
      <c r="AA639" s="25"/>
      <c r="AB639" s="25"/>
      <c r="AC639" s="25"/>
      <c r="AD639" s="25"/>
      <c r="AE639" s="25"/>
      <c r="AF639" s="25"/>
      <c r="AG639" s="25" t="s">
        <v>2092</v>
      </c>
      <c r="AH639" s="25"/>
      <c r="AI639" s="64"/>
    </row>
    <row r="640" spans="2:35" ht="15" customHeight="1" x14ac:dyDescent="0.25">
      <c r="B640" s="6">
        <v>106721</v>
      </c>
      <c r="C640" s="36" t="str">
        <f>IF(ISNA(VLOOKUP(FY17projects[[#This Row],[UPC]],public,2,FALSE)),IF(ISNA(VLOOKUP(FY17projects[[#This Row],[UPC]],data,2,FALSE)),"NOSYP","INSYP"),"PUBLIC")</f>
        <v>INSYP</v>
      </c>
      <c r="D640" s="3">
        <f>IFERROR(IFERROR(VLOOKUP(FY17projects[[#This Row],[UPC]],public,2,FALSE),VLOOKUP(FY17projects[[#This Row],[UPC]],data,2,FALSE)),"N/A")</f>
        <v>222</v>
      </c>
      <c r="E640" s="18">
        <f>IFERROR(IFERROR(VLOOKUP(FY17projects[[#This Row],[UPC]],public,3,FALSE),VLOOKUP(FY17projects[[#This Row],[UPC]],data,3,FALSE)),"N/A")</f>
        <v>1410714</v>
      </c>
      <c r="F640" s="27" t="str">
        <f>IF(FY17projects[[#This Row],[SYIP]]="PUBLIC",HYPERLINK(CONCATENATE("http://syip.virginiadot.org/Pages/lineitemDetails.aspx?syp_scenario_id=",D640,"&amp;line_item_id=",E640),"SYIP Details"),IF(FY17projects[[#This Row],[SYIP]]="INSYP","N/A","N/A"))</f>
        <v>N/A</v>
      </c>
      <c r="G640" s="8" t="s">
        <v>2424</v>
      </c>
      <c r="H640" s="6" t="s">
        <v>2155</v>
      </c>
      <c r="I640" s="7" t="str">
        <f t="shared" si="21"/>
        <v>Jeff.Echols@VDOT.virginia.gov</v>
      </c>
      <c r="J640" s="8" t="s">
        <v>80</v>
      </c>
      <c r="K640" s="8" t="s">
        <v>2425</v>
      </c>
      <c r="L640" s="6" t="s">
        <v>2086</v>
      </c>
      <c r="M640" s="6" t="s">
        <v>2126</v>
      </c>
      <c r="N640" s="6"/>
      <c r="O640" s="8" t="s">
        <v>2127</v>
      </c>
      <c r="P640" s="8"/>
      <c r="Q640" s="6" t="s">
        <v>154</v>
      </c>
      <c r="R640" s="6" t="s">
        <v>24</v>
      </c>
      <c r="S640" s="6" t="str">
        <f t="shared" si="19"/>
        <v>Primary</v>
      </c>
      <c r="T640" s="8" t="s">
        <v>74</v>
      </c>
      <c r="U640" s="8" t="s">
        <v>87</v>
      </c>
      <c r="V640" s="6">
        <v>4.07</v>
      </c>
      <c r="W640" s="6" t="s">
        <v>15</v>
      </c>
      <c r="X640" s="10"/>
      <c r="Y640" s="10"/>
      <c r="Z640" s="10"/>
      <c r="AA640" s="10"/>
      <c r="AB640" s="10"/>
      <c r="AC640" s="10"/>
      <c r="AD640" s="10"/>
      <c r="AE640" s="10"/>
      <c r="AF640" s="10"/>
      <c r="AG640" s="10" t="s">
        <v>2092</v>
      </c>
      <c r="AH640" s="10"/>
      <c r="AI640" s="64"/>
    </row>
    <row r="641" spans="2:35" ht="29.25" customHeight="1" x14ac:dyDescent="0.25">
      <c r="B641" s="6">
        <v>106727</v>
      </c>
      <c r="C641" s="36" t="str">
        <f>IF(ISNA(VLOOKUP(FY17projects[[#This Row],[UPC]],public,2,FALSE)),IF(ISNA(VLOOKUP(FY17projects[[#This Row],[UPC]],data,2,FALSE)),"NOSYP","INSYP"),"PUBLIC")</f>
        <v>NOSYP</v>
      </c>
      <c r="D641" s="3" t="str">
        <f>IFERROR(IFERROR(VLOOKUP(FY17projects[[#This Row],[UPC]],public,2,FALSE),VLOOKUP(FY17projects[[#This Row],[UPC]],data,2,FALSE)),"N/A")</f>
        <v>N/A</v>
      </c>
      <c r="E641" s="18" t="str">
        <f>IFERROR(IFERROR(VLOOKUP(FY17projects[[#This Row],[UPC]],public,3,FALSE),VLOOKUP(FY17projects[[#This Row],[UPC]],data,3,FALSE)),"N/A")</f>
        <v>N/A</v>
      </c>
      <c r="F641" s="27" t="str">
        <f>IF(FY17projects[[#This Row],[SYIP]]="PUBLIC",HYPERLINK(CONCATENATE("http://syip.virginiadot.org/Pages/lineitemDetails.aspx?syp_scenario_id=",D641,"&amp;line_item_id=",E641),"SYIP Details"),IF(FY17projects[[#This Row],[SYIP]]="INSYP","N/A","N/A"))</f>
        <v>N/A</v>
      </c>
      <c r="G641" s="8" t="s">
        <v>2426</v>
      </c>
      <c r="H641" s="6" t="s">
        <v>2139</v>
      </c>
      <c r="I641" s="7" t="str">
        <f t="shared" si="21"/>
        <v>M.Mann@VDOT.virginia.gov</v>
      </c>
      <c r="J641" s="8" t="s">
        <v>80</v>
      </c>
      <c r="K641" s="8" t="s">
        <v>2427</v>
      </c>
      <c r="L641" s="6" t="s">
        <v>2086</v>
      </c>
      <c r="M641" s="6" t="s">
        <v>2126</v>
      </c>
      <c r="N641" s="6"/>
      <c r="O641" s="8" t="s">
        <v>2127</v>
      </c>
      <c r="P641" s="8"/>
      <c r="Q641" s="6" t="s">
        <v>548</v>
      </c>
      <c r="R641" s="6" t="s">
        <v>24</v>
      </c>
      <c r="S641" s="6" t="str">
        <f t="shared" si="19"/>
        <v>Primary</v>
      </c>
      <c r="T641" s="8" t="s">
        <v>74</v>
      </c>
      <c r="U641" s="8" t="s">
        <v>74</v>
      </c>
      <c r="V641" s="6">
        <v>16.7</v>
      </c>
      <c r="W641" s="6" t="s">
        <v>15</v>
      </c>
      <c r="X641" s="10"/>
      <c r="Y641" s="10"/>
      <c r="Z641" s="10"/>
      <c r="AA641" s="10"/>
      <c r="AB641" s="10"/>
      <c r="AC641" s="10"/>
      <c r="AD641" s="10"/>
      <c r="AE641" s="10"/>
      <c r="AF641" s="10"/>
      <c r="AG641" s="10" t="s">
        <v>2092</v>
      </c>
      <c r="AH641" s="10"/>
      <c r="AI641" s="64"/>
    </row>
    <row r="642" spans="2:35" ht="29.25" customHeight="1" x14ac:dyDescent="0.25">
      <c r="B642" s="6">
        <v>106729</v>
      </c>
      <c r="C642" s="36" t="str">
        <f>IF(ISNA(VLOOKUP(FY17projects[[#This Row],[UPC]],public,2,FALSE)),IF(ISNA(VLOOKUP(FY17projects[[#This Row],[UPC]],data,2,FALSE)),"NOSYP","INSYP"),"PUBLIC")</f>
        <v>NOSYP</v>
      </c>
      <c r="D642" s="3" t="str">
        <f>IFERROR(IFERROR(VLOOKUP(FY17projects[[#This Row],[UPC]],public,2,FALSE),VLOOKUP(FY17projects[[#This Row],[UPC]],data,2,FALSE)),"N/A")</f>
        <v>N/A</v>
      </c>
      <c r="E642" s="18" t="str">
        <f>IFERROR(IFERROR(VLOOKUP(FY17projects[[#This Row],[UPC]],public,3,FALSE),VLOOKUP(FY17projects[[#This Row],[UPC]],data,3,FALSE)),"N/A")</f>
        <v>N/A</v>
      </c>
      <c r="F642" s="27" t="str">
        <f>IF(FY17projects[[#This Row],[SYIP]]="PUBLIC",HYPERLINK(CONCATENATE("http://syip.virginiadot.org/Pages/lineitemDetails.aspx?syp_scenario_id=",D642,"&amp;line_item_id=",E642),"SYIP Details"),IF(FY17projects[[#This Row],[SYIP]]="INSYP","N/A","N/A"))</f>
        <v>N/A</v>
      </c>
      <c r="G642" s="8" t="s">
        <v>2428</v>
      </c>
      <c r="H642" s="6" t="s">
        <v>2139</v>
      </c>
      <c r="I642" s="7" t="str">
        <f t="shared" si="21"/>
        <v>M.Mann@VDOT.virginia.gov</v>
      </c>
      <c r="J642" s="8" t="s">
        <v>80</v>
      </c>
      <c r="K642" s="8" t="s">
        <v>2429</v>
      </c>
      <c r="L642" s="6" t="s">
        <v>2086</v>
      </c>
      <c r="M642" s="6" t="s">
        <v>2169</v>
      </c>
      <c r="N642" s="6" t="s">
        <v>2097</v>
      </c>
      <c r="O642" s="8" t="s">
        <v>8</v>
      </c>
      <c r="P642" s="8" t="s">
        <v>2170</v>
      </c>
      <c r="Q642" s="6" t="s">
        <v>32</v>
      </c>
      <c r="R642" s="6" t="s">
        <v>24</v>
      </c>
      <c r="S642" s="6" t="str">
        <f t="shared" ref="S642:S705" si="22">IF(R642="E","Enhancement",IF(R642="I","Interstate",IF(R642="N","Miscellaneous",IF(R642="P","Primary",IF(R642="T","Public Transportation",IF(R642="R","Rail",IF(R642="S","Secondary",IF(R642="U","Urban"))))))))</f>
        <v>Primary</v>
      </c>
      <c r="T642" s="8" t="s">
        <v>74</v>
      </c>
      <c r="U642" s="8" t="s">
        <v>74</v>
      </c>
      <c r="V642" s="6">
        <v>9.4499999999999993</v>
      </c>
      <c r="W642" s="6" t="s">
        <v>15</v>
      </c>
      <c r="X642" s="10"/>
      <c r="Y642" s="10"/>
      <c r="Z642" s="10"/>
      <c r="AA642" s="10"/>
      <c r="AB642" s="10"/>
      <c r="AC642" s="10"/>
      <c r="AD642" s="10"/>
      <c r="AE642" s="10"/>
      <c r="AF642" s="10"/>
      <c r="AG642" s="10" t="s">
        <v>2092</v>
      </c>
      <c r="AH642" s="10"/>
      <c r="AI642" s="64"/>
    </row>
    <row r="643" spans="2:35" ht="29.25" customHeight="1" x14ac:dyDescent="0.25">
      <c r="B643" s="6">
        <v>106731</v>
      </c>
      <c r="C643" s="36" t="str">
        <f>IF(ISNA(VLOOKUP(FY17projects[[#This Row],[UPC]],public,2,FALSE)),IF(ISNA(VLOOKUP(FY17projects[[#This Row],[UPC]],data,2,FALSE)),"NOSYP","INSYP"),"PUBLIC")</f>
        <v>NOSYP</v>
      </c>
      <c r="D643" s="3" t="str">
        <f>IFERROR(IFERROR(VLOOKUP(FY17projects[[#This Row],[UPC]],public,2,FALSE),VLOOKUP(FY17projects[[#This Row],[UPC]],data,2,FALSE)),"N/A")</f>
        <v>N/A</v>
      </c>
      <c r="E643" s="18" t="str">
        <f>IFERROR(IFERROR(VLOOKUP(FY17projects[[#This Row],[UPC]],public,3,FALSE),VLOOKUP(FY17projects[[#This Row],[UPC]],data,3,FALSE)),"N/A")</f>
        <v>N/A</v>
      </c>
      <c r="F643" s="27" t="str">
        <f>IF(FY17projects[[#This Row],[SYIP]]="PUBLIC",HYPERLINK(CONCATENATE("http://syip.virginiadot.org/Pages/lineitemDetails.aspx?syp_scenario_id=",D643,"&amp;line_item_id=",E643),"SYIP Details"),IF(FY17projects[[#This Row],[SYIP]]="INSYP","N/A","N/A"))</f>
        <v>N/A</v>
      </c>
      <c r="G643" s="8" t="s">
        <v>2430</v>
      </c>
      <c r="H643" s="6" t="s">
        <v>2139</v>
      </c>
      <c r="I643" s="7" t="str">
        <f t="shared" si="21"/>
        <v>M.Mann@VDOT.virginia.gov</v>
      </c>
      <c r="J643" s="8" t="s">
        <v>80</v>
      </c>
      <c r="K643" s="8" t="s">
        <v>2431</v>
      </c>
      <c r="L643" s="6" t="s">
        <v>2086</v>
      </c>
      <c r="M643" s="6" t="s">
        <v>2126</v>
      </c>
      <c r="N643" s="6"/>
      <c r="O643" s="8" t="s">
        <v>2357</v>
      </c>
      <c r="P643" s="8"/>
      <c r="Q643" s="6" t="s">
        <v>154</v>
      </c>
      <c r="R643" s="6" t="s">
        <v>24</v>
      </c>
      <c r="S643" s="6" t="str">
        <f t="shared" si="22"/>
        <v>Primary</v>
      </c>
      <c r="T643" s="8" t="s">
        <v>74</v>
      </c>
      <c r="U643" s="8" t="s">
        <v>74</v>
      </c>
      <c r="V643" s="6">
        <v>1.54</v>
      </c>
      <c r="W643" s="6" t="s">
        <v>15</v>
      </c>
      <c r="X643" s="10"/>
      <c r="Y643" s="10"/>
      <c r="Z643" s="10"/>
      <c r="AA643" s="10"/>
      <c r="AB643" s="10"/>
      <c r="AC643" s="10"/>
      <c r="AD643" s="10"/>
      <c r="AE643" s="10"/>
      <c r="AF643" s="10"/>
      <c r="AG643" s="10" t="s">
        <v>2092</v>
      </c>
      <c r="AH643" s="10"/>
      <c r="AI643" s="64"/>
    </row>
    <row r="644" spans="2:35" ht="29.25" customHeight="1" x14ac:dyDescent="0.25">
      <c r="B644" s="6">
        <v>106736</v>
      </c>
      <c r="C644" s="36" t="str">
        <f>IF(ISNA(VLOOKUP(FY17projects[[#This Row],[UPC]],public,2,FALSE)),IF(ISNA(VLOOKUP(FY17projects[[#This Row],[UPC]],data,2,FALSE)),"NOSYP","INSYP"),"PUBLIC")</f>
        <v>NOSYP</v>
      </c>
      <c r="D644" s="3" t="str">
        <f>IFERROR(IFERROR(VLOOKUP(FY17projects[[#This Row],[UPC]],public,2,FALSE),VLOOKUP(FY17projects[[#This Row],[UPC]],data,2,FALSE)),"N/A")</f>
        <v>N/A</v>
      </c>
      <c r="E644" s="18" t="str">
        <f>IFERROR(IFERROR(VLOOKUP(FY17projects[[#This Row],[UPC]],public,3,FALSE),VLOOKUP(FY17projects[[#This Row],[UPC]],data,3,FALSE)),"N/A")</f>
        <v>N/A</v>
      </c>
      <c r="F644" s="27" t="str">
        <f>IF(FY17projects[[#This Row],[SYIP]]="PUBLIC",HYPERLINK(CONCATENATE("http://syip.virginiadot.org/Pages/lineitemDetails.aspx?syp_scenario_id=",D644,"&amp;line_item_id=",E644),"SYIP Details"),IF(FY17projects[[#This Row],[SYIP]]="INSYP","N/A","N/A"))</f>
        <v>N/A</v>
      </c>
      <c r="G644" s="8" t="s">
        <v>2432</v>
      </c>
      <c r="H644" s="6" t="s">
        <v>2155</v>
      </c>
      <c r="I644" s="7" t="str">
        <f t="shared" si="21"/>
        <v>Jeff.Echols@VDOT.virginia.gov</v>
      </c>
      <c r="J644" s="8" t="s">
        <v>80</v>
      </c>
      <c r="K644" s="8" t="s">
        <v>2433</v>
      </c>
      <c r="L644" s="6" t="s">
        <v>2086</v>
      </c>
      <c r="M644" s="6" t="s">
        <v>2126</v>
      </c>
      <c r="N644" s="6"/>
      <c r="O644" s="8" t="s">
        <v>2127</v>
      </c>
      <c r="P644" s="8"/>
      <c r="Q644" s="6" t="s">
        <v>272</v>
      </c>
      <c r="R644" s="6" t="s">
        <v>12</v>
      </c>
      <c r="S644" s="6" t="str">
        <f t="shared" si="22"/>
        <v>Secondary</v>
      </c>
      <c r="T644" s="8" t="s">
        <v>74</v>
      </c>
      <c r="U644" s="8" t="s">
        <v>74</v>
      </c>
      <c r="V644" s="6">
        <v>2.33</v>
      </c>
      <c r="W644" s="6" t="s">
        <v>15</v>
      </c>
      <c r="X644" s="10"/>
      <c r="Y644" s="10"/>
      <c r="Z644" s="10"/>
      <c r="AA644" s="10"/>
      <c r="AB644" s="10"/>
      <c r="AC644" s="10"/>
      <c r="AD644" s="10"/>
      <c r="AE644" s="10"/>
      <c r="AF644" s="10"/>
      <c r="AG644" s="10" t="s">
        <v>2092</v>
      </c>
      <c r="AH644" s="10"/>
      <c r="AI644" s="64"/>
    </row>
    <row r="645" spans="2:35" ht="29.25" customHeight="1" x14ac:dyDescent="0.25">
      <c r="B645" s="6">
        <v>106741</v>
      </c>
      <c r="C645" s="36" t="str">
        <f>IF(ISNA(VLOOKUP(FY17projects[[#This Row],[UPC]],public,2,FALSE)),IF(ISNA(VLOOKUP(FY17projects[[#This Row],[UPC]],data,2,FALSE)),"NOSYP","INSYP"),"PUBLIC")</f>
        <v>NOSYP</v>
      </c>
      <c r="D645" s="3" t="str">
        <f>IFERROR(IFERROR(VLOOKUP(FY17projects[[#This Row],[UPC]],public,2,FALSE),VLOOKUP(FY17projects[[#This Row],[UPC]],data,2,FALSE)),"N/A")</f>
        <v>N/A</v>
      </c>
      <c r="E645" s="18" t="str">
        <f>IFERROR(IFERROR(VLOOKUP(FY17projects[[#This Row],[UPC]],public,3,FALSE),VLOOKUP(FY17projects[[#This Row],[UPC]],data,3,FALSE)),"N/A")</f>
        <v>N/A</v>
      </c>
      <c r="F645" s="27" t="str">
        <f>IF(FY17projects[[#This Row],[SYIP]]="PUBLIC",HYPERLINK(CONCATENATE("http://syip.virginiadot.org/Pages/lineitemDetails.aspx?syp_scenario_id=",D645,"&amp;line_item_id=",E645),"SYIP Details"),IF(FY17projects[[#This Row],[SYIP]]="INSYP","N/A","N/A"))</f>
        <v>N/A</v>
      </c>
      <c r="G645" s="8" t="s">
        <v>2434</v>
      </c>
      <c r="H645" s="6" t="s">
        <v>2155</v>
      </c>
      <c r="I645" s="7" t="str">
        <f t="shared" si="21"/>
        <v>Jeff.Echols@VDOT.virginia.gov</v>
      </c>
      <c r="J645" s="8" t="s">
        <v>80</v>
      </c>
      <c r="K645" s="8" t="s">
        <v>2435</v>
      </c>
      <c r="L645" s="6" t="s">
        <v>2086</v>
      </c>
      <c r="M645" s="6" t="s">
        <v>2156</v>
      </c>
      <c r="N645" s="6" t="s">
        <v>2120</v>
      </c>
      <c r="O645" s="8" t="s">
        <v>2157</v>
      </c>
      <c r="P645" s="8" t="s">
        <v>2119</v>
      </c>
      <c r="Q645" s="6" t="s">
        <v>312</v>
      </c>
      <c r="R645" s="6" t="s">
        <v>24</v>
      </c>
      <c r="S645" s="6" t="str">
        <f t="shared" si="22"/>
        <v>Primary</v>
      </c>
      <c r="T645" s="8" t="s">
        <v>74</v>
      </c>
      <c r="U645" s="8" t="s">
        <v>2436</v>
      </c>
      <c r="V645" s="6">
        <v>2.2000000000000002</v>
      </c>
      <c r="W645" s="6" t="s">
        <v>15</v>
      </c>
      <c r="X645" s="10"/>
      <c r="Y645" s="10"/>
      <c r="Z645" s="10"/>
      <c r="AA645" s="10"/>
      <c r="AB645" s="10"/>
      <c r="AC645" s="10"/>
      <c r="AD645" s="10"/>
      <c r="AE645" s="10"/>
      <c r="AF645" s="10"/>
      <c r="AG645" s="10" t="s">
        <v>2092</v>
      </c>
      <c r="AH645" s="10"/>
      <c r="AI645" s="64"/>
    </row>
    <row r="646" spans="2:35" ht="29.25" customHeight="1" x14ac:dyDescent="0.25">
      <c r="B646" s="6">
        <v>106745</v>
      </c>
      <c r="C646" s="35" t="str">
        <f>IF(ISNA(VLOOKUP(FY17projects[[#This Row],[UPC]],public,2,FALSE)),IF(ISNA(VLOOKUP(FY17projects[[#This Row],[UPC]],data,2,FALSE)),"NOSYP","INSYP"),"PUBLIC")</f>
        <v>INSYP</v>
      </c>
      <c r="D646" s="3">
        <f>IFERROR(IFERROR(VLOOKUP(FY17projects[[#This Row],[UPC]],public,2,FALSE),VLOOKUP(FY17projects[[#This Row],[UPC]],data,2,FALSE)),"N/A")</f>
        <v>233</v>
      </c>
      <c r="E646" s="18">
        <f>IFERROR(IFERROR(VLOOKUP(FY17projects[[#This Row],[UPC]],public,3,FALSE),VLOOKUP(FY17projects[[#This Row],[UPC]],data,3,FALSE)),"N/A")</f>
        <v>1272867</v>
      </c>
      <c r="F646" s="27" t="str">
        <f>IF(FY17projects[[#This Row],[SYIP]]="PUBLIC",HYPERLINK(CONCATENATE("http://syip.virginiadot.org/Pages/lineitemDetails.aspx?syp_scenario_id=",D646,"&amp;line_item_id=",E646),"SYIP Details"),IF(FY17projects[[#This Row],[SYIP]]="INSYP","N/A","N/A"))</f>
        <v>N/A</v>
      </c>
      <c r="G646" s="21" t="s">
        <v>2437</v>
      </c>
      <c r="H646" s="6" t="s">
        <v>2259</v>
      </c>
      <c r="I646" s="19" t="str">
        <f t="shared" si="21"/>
        <v>dan.sochor@VDOT.virginia.gov</v>
      </c>
      <c r="J646" s="21" t="s">
        <v>80</v>
      </c>
      <c r="K646" s="21" t="s">
        <v>2438</v>
      </c>
      <c r="L646" s="20" t="s">
        <v>2086</v>
      </c>
      <c r="M646" s="20" t="s">
        <v>2222</v>
      </c>
      <c r="N646" s="20" t="s">
        <v>2088</v>
      </c>
      <c r="O646" s="21" t="s">
        <v>8</v>
      </c>
      <c r="P646" s="21" t="s">
        <v>2223</v>
      </c>
      <c r="Q646" s="20" t="s">
        <v>11</v>
      </c>
      <c r="R646" s="6" t="s">
        <v>12</v>
      </c>
      <c r="S646" s="20" t="str">
        <f t="shared" si="22"/>
        <v>Secondary</v>
      </c>
      <c r="T646" s="21" t="s">
        <v>2439</v>
      </c>
      <c r="U646" s="21" t="s">
        <v>356</v>
      </c>
      <c r="V646" s="20">
        <v>0.63</v>
      </c>
      <c r="W646" s="6" t="s">
        <v>15</v>
      </c>
      <c r="X646" s="25"/>
      <c r="Y646" s="25"/>
      <c r="Z646" s="25"/>
      <c r="AA646" s="25"/>
      <c r="AB646" s="25">
        <v>0.63</v>
      </c>
      <c r="AC646" s="25"/>
      <c r="AD646" s="25"/>
      <c r="AE646" s="25"/>
      <c r="AF646" s="25"/>
      <c r="AG646" s="25" t="s">
        <v>2092</v>
      </c>
      <c r="AH646" s="25"/>
      <c r="AI646" s="64"/>
    </row>
    <row r="647" spans="2:35" ht="29.25" customHeight="1" x14ac:dyDescent="0.25">
      <c r="B647" s="6">
        <v>106746</v>
      </c>
      <c r="C647" s="36" t="str">
        <f>IF(ISNA(VLOOKUP(FY17projects[[#This Row],[UPC]],public,2,FALSE)),IF(ISNA(VLOOKUP(FY17projects[[#This Row],[UPC]],data,2,FALSE)),"NOSYP","INSYP"),"PUBLIC")</f>
        <v>INSYP</v>
      </c>
      <c r="D647" s="3">
        <f>IFERROR(IFERROR(VLOOKUP(FY17projects[[#This Row],[UPC]],public,2,FALSE),VLOOKUP(FY17projects[[#This Row],[UPC]],data,2,FALSE)),"N/A")</f>
        <v>226</v>
      </c>
      <c r="E647" s="18">
        <f>IFERROR(IFERROR(VLOOKUP(FY17projects[[#This Row],[UPC]],public,3,FALSE),VLOOKUP(FY17projects[[#This Row],[UPC]],data,3,FALSE)),"N/A")</f>
        <v>1334202</v>
      </c>
      <c r="F647" s="27" t="str">
        <f>IF(FY17projects[[#This Row],[SYIP]]="PUBLIC",HYPERLINK(CONCATENATE("http://syip.virginiadot.org/Pages/lineitemDetails.aspx?syp_scenario_id=",D647,"&amp;line_item_id=",E647),"SYIP Details"),IF(FY17projects[[#This Row],[SYIP]]="INSYP","N/A","N/A"))</f>
        <v>N/A</v>
      </c>
      <c r="G647" s="8" t="s">
        <v>2440</v>
      </c>
      <c r="H647" s="6" t="s">
        <v>2240</v>
      </c>
      <c r="I647" s="9" t="s">
        <v>2245</v>
      </c>
      <c r="J647" s="8" t="s">
        <v>36</v>
      </c>
      <c r="K647" s="8" t="s">
        <v>2246</v>
      </c>
      <c r="L647" s="6" t="s">
        <v>2086</v>
      </c>
      <c r="M647" s="6" t="s">
        <v>2307</v>
      </c>
      <c r="N647" s="6" t="s">
        <v>2105</v>
      </c>
      <c r="O647" s="8" t="s">
        <v>8</v>
      </c>
      <c r="P647" s="8" t="s">
        <v>2308</v>
      </c>
      <c r="Q647" s="6" t="s">
        <v>421</v>
      </c>
      <c r="R647" s="6" t="s">
        <v>12</v>
      </c>
      <c r="S647" s="6" t="str">
        <f t="shared" si="22"/>
        <v>Secondary</v>
      </c>
      <c r="T647" s="8" t="s">
        <v>2441</v>
      </c>
      <c r="U647" s="8" t="s">
        <v>2442</v>
      </c>
      <c r="V647" s="6">
        <v>0.73</v>
      </c>
      <c r="W647" s="6" t="s">
        <v>15</v>
      </c>
      <c r="X647" s="10"/>
      <c r="Y647" s="10"/>
      <c r="Z647" s="10"/>
      <c r="AA647" s="10"/>
      <c r="AB647" s="10">
        <v>0.73</v>
      </c>
      <c r="AC647" s="10"/>
      <c r="AD647" s="10"/>
      <c r="AE647" s="10"/>
      <c r="AF647" s="10"/>
      <c r="AG647" s="10" t="s">
        <v>2092</v>
      </c>
      <c r="AH647" s="10"/>
      <c r="AI647" s="64"/>
    </row>
    <row r="648" spans="2:35" ht="29.25" customHeight="1" x14ac:dyDescent="0.25">
      <c r="B648" s="6">
        <v>106750</v>
      </c>
      <c r="C648" s="36" t="str">
        <f>IF(ISNA(VLOOKUP(FY17projects[[#This Row],[UPC]],public,2,FALSE)),IF(ISNA(VLOOKUP(FY17projects[[#This Row],[UPC]],data,2,FALSE)),"NOSYP","INSYP"),"PUBLIC")</f>
        <v>INSYP</v>
      </c>
      <c r="D648" s="3">
        <f>IFERROR(IFERROR(VLOOKUP(FY17projects[[#This Row],[UPC]],public,2,FALSE),VLOOKUP(FY17projects[[#This Row],[UPC]],data,2,FALSE)),"N/A")</f>
        <v>226</v>
      </c>
      <c r="E648" s="18">
        <f>IFERROR(IFERROR(VLOOKUP(FY17projects[[#This Row],[UPC]],public,3,FALSE),VLOOKUP(FY17projects[[#This Row],[UPC]],data,3,FALSE)),"N/A")</f>
        <v>1334204</v>
      </c>
      <c r="F648" s="27" t="str">
        <f>IF(FY17projects[[#This Row],[SYIP]]="PUBLIC",HYPERLINK(CONCATENATE("http://syip.virginiadot.org/Pages/lineitemDetails.aspx?syp_scenario_id=",D648,"&amp;line_item_id=",E648),"SYIP Details"),IF(FY17projects[[#This Row],[SYIP]]="INSYP","N/A","N/A"))</f>
        <v>N/A</v>
      </c>
      <c r="G648" s="8" t="s">
        <v>2443</v>
      </c>
      <c r="H648" s="6" t="s">
        <v>2240</v>
      </c>
      <c r="I648" s="9" t="s">
        <v>2245</v>
      </c>
      <c r="J648" s="8" t="s">
        <v>36</v>
      </c>
      <c r="K648" s="8" t="s">
        <v>2246</v>
      </c>
      <c r="L648" s="6" t="s">
        <v>2086</v>
      </c>
      <c r="M648" s="6" t="s">
        <v>2307</v>
      </c>
      <c r="N648" s="6" t="s">
        <v>2105</v>
      </c>
      <c r="O648" s="8" t="s">
        <v>8</v>
      </c>
      <c r="P648" s="8" t="s">
        <v>2308</v>
      </c>
      <c r="Q648" s="6" t="s">
        <v>421</v>
      </c>
      <c r="R648" s="6" t="s">
        <v>12</v>
      </c>
      <c r="S648" s="6" t="str">
        <f t="shared" si="22"/>
        <v>Secondary</v>
      </c>
      <c r="T648" s="8" t="s">
        <v>2444</v>
      </c>
      <c r="U648" s="8" t="s">
        <v>2445</v>
      </c>
      <c r="V648" s="6">
        <v>0.5</v>
      </c>
      <c r="W648" s="6" t="s">
        <v>15</v>
      </c>
      <c r="X648" s="10"/>
      <c r="Y648" s="10"/>
      <c r="Z648" s="10"/>
      <c r="AA648" s="10"/>
      <c r="AB648" s="10">
        <v>0.5</v>
      </c>
      <c r="AC648" s="10"/>
      <c r="AD648" s="10"/>
      <c r="AE648" s="10"/>
      <c r="AF648" s="10"/>
      <c r="AG648" s="10" t="s">
        <v>2092</v>
      </c>
      <c r="AH648" s="10"/>
      <c r="AI648" s="64"/>
    </row>
    <row r="649" spans="2:35" ht="29.25" customHeight="1" x14ac:dyDescent="0.25">
      <c r="B649" s="6">
        <v>106776</v>
      </c>
      <c r="C649" s="35" t="str">
        <f>IF(ISNA(VLOOKUP(FY17projects[[#This Row],[UPC]],public,2,FALSE)),IF(ISNA(VLOOKUP(FY17projects[[#This Row],[UPC]],data,2,FALSE)),"NOSYP","INSYP"),"PUBLIC")</f>
        <v>INSYP</v>
      </c>
      <c r="D649" s="3">
        <f>IFERROR(IFERROR(VLOOKUP(FY17projects[[#This Row],[UPC]],public,2,FALSE),VLOOKUP(FY17projects[[#This Row],[UPC]],data,2,FALSE)),"N/A")</f>
        <v>236</v>
      </c>
      <c r="E649" s="18">
        <f>IFERROR(IFERROR(VLOOKUP(FY17projects[[#This Row],[UPC]],public,3,FALSE),VLOOKUP(FY17projects[[#This Row],[UPC]],data,3,FALSE)),"N/A")</f>
        <v>1436237</v>
      </c>
      <c r="F649" s="27" t="str">
        <f>IF(FY17projects[[#This Row],[SYIP]]="PUBLIC",HYPERLINK(CONCATENATE("http://syip.virginiadot.org/Pages/lineitemDetails.aspx?syp_scenario_id=",D649,"&amp;line_item_id=",E649),"SYIP Details"),IF(FY17projects[[#This Row],[SYIP]]="INSYP","N/A","N/A"))</f>
        <v>N/A</v>
      </c>
      <c r="G649" s="21" t="s">
        <v>2446</v>
      </c>
      <c r="H649" s="6" t="s">
        <v>2139</v>
      </c>
      <c r="I649" s="19" t="str">
        <f t="shared" ref="I649:I680" si="23">HYPERLINK(CONCATENATE("mailto:",H649,"@VDOT.virginia.gov"),CONCATENATE(H649,"@VDOT.virginia.gov"))</f>
        <v>M.Mann@VDOT.virginia.gov</v>
      </c>
      <c r="J649" s="21" t="s">
        <v>80</v>
      </c>
      <c r="K649" s="21" t="s">
        <v>2447</v>
      </c>
      <c r="L649" s="20" t="s">
        <v>2086</v>
      </c>
      <c r="M649" s="20" t="s">
        <v>2169</v>
      </c>
      <c r="N649" s="20" t="s">
        <v>2097</v>
      </c>
      <c r="O649" s="21" t="s">
        <v>8</v>
      </c>
      <c r="P649" s="21" t="s">
        <v>2170</v>
      </c>
      <c r="Q649" s="20" t="s">
        <v>32</v>
      </c>
      <c r="R649" s="6" t="s">
        <v>12</v>
      </c>
      <c r="S649" s="20" t="str">
        <f t="shared" si="22"/>
        <v>Secondary</v>
      </c>
      <c r="T649" s="21" t="s">
        <v>74</v>
      </c>
      <c r="U649" s="21" t="s">
        <v>74</v>
      </c>
      <c r="V649" s="20">
        <v>4.41</v>
      </c>
      <c r="W649" s="6" t="s">
        <v>15</v>
      </c>
      <c r="X649" s="25"/>
      <c r="Y649" s="25"/>
      <c r="Z649" s="25"/>
      <c r="AA649" s="25"/>
      <c r="AB649" s="25"/>
      <c r="AC649" s="25"/>
      <c r="AD649" s="25"/>
      <c r="AE649" s="25"/>
      <c r="AF649" s="25"/>
      <c r="AG649" s="25" t="s">
        <v>2092</v>
      </c>
      <c r="AH649" s="25"/>
      <c r="AI649" s="64"/>
    </row>
    <row r="650" spans="2:35" ht="29.25" customHeight="1" x14ac:dyDescent="0.25">
      <c r="B650" s="6">
        <v>106777</v>
      </c>
      <c r="C650" s="35" t="str">
        <f>IF(ISNA(VLOOKUP(FY17projects[[#This Row],[UPC]],public,2,FALSE)),IF(ISNA(VLOOKUP(FY17projects[[#This Row],[UPC]],data,2,FALSE)),"NOSYP","INSYP"),"PUBLIC")</f>
        <v>INSYP</v>
      </c>
      <c r="D650" s="3">
        <f>IFERROR(IFERROR(VLOOKUP(FY17projects[[#This Row],[UPC]],public,2,FALSE),VLOOKUP(FY17projects[[#This Row],[UPC]],data,2,FALSE)),"N/A")</f>
        <v>236</v>
      </c>
      <c r="E650" s="18">
        <f>IFERROR(IFERROR(VLOOKUP(FY17projects[[#This Row],[UPC]],public,3,FALSE),VLOOKUP(FY17projects[[#This Row],[UPC]],data,3,FALSE)),"N/A")</f>
        <v>1436238</v>
      </c>
      <c r="F650" s="27" t="str">
        <f>IF(FY17projects[[#This Row],[SYIP]]="PUBLIC",HYPERLINK(CONCATENATE("http://syip.virginiadot.org/Pages/lineitemDetails.aspx?syp_scenario_id=",D650,"&amp;line_item_id=",E650),"SYIP Details"),IF(FY17projects[[#This Row],[SYIP]]="INSYP","N/A","N/A"))</f>
        <v>N/A</v>
      </c>
      <c r="G650" s="21" t="s">
        <v>2448</v>
      </c>
      <c r="H650" s="6" t="s">
        <v>2139</v>
      </c>
      <c r="I650" s="19" t="str">
        <f t="shared" si="23"/>
        <v>M.Mann@VDOT.virginia.gov</v>
      </c>
      <c r="J650" s="21" t="s">
        <v>80</v>
      </c>
      <c r="K650" s="21" t="s">
        <v>2449</v>
      </c>
      <c r="L650" s="20" t="s">
        <v>2086</v>
      </c>
      <c r="M650" s="20" t="s">
        <v>2126</v>
      </c>
      <c r="N650" s="20"/>
      <c r="O650" s="21" t="s">
        <v>2357</v>
      </c>
      <c r="P650" s="21"/>
      <c r="Q650" s="20" t="s">
        <v>154</v>
      </c>
      <c r="R650" s="6" t="s">
        <v>12</v>
      </c>
      <c r="S650" s="20" t="str">
        <f t="shared" si="22"/>
        <v>Secondary</v>
      </c>
      <c r="T650" s="21" t="s">
        <v>74</v>
      </c>
      <c r="U650" s="21" t="s">
        <v>74</v>
      </c>
      <c r="V650" s="20">
        <v>8.9</v>
      </c>
      <c r="W650" s="6" t="s">
        <v>15</v>
      </c>
      <c r="X650" s="25"/>
      <c r="Y650" s="25"/>
      <c r="Z650" s="25"/>
      <c r="AA650" s="25"/>
      <c r="AB650" s="25"/>
      <c r="AC650" s="25"/>
      <c r="AD650" s="25"/>
      <c r="AE650" s="25"/>
      <c r="AF650" s="25"/>
      <c r="AG650" s="25" t="s">
        <v>2092</v>
      </c>
      <c r="AH650" s="25"/>
      <c r="AI650" s="64"/>
    </row>
    <row r="651" spans="2:35" ht="29.25" customHeight="1" x14ac:dyDescent="0.25">
      <c r="B651" s="6">
        <v>106778</v>
      </c>
      <c r="C651" s="35" t="str">
        <f>IF(ISNA(VLOOKUP(FY17projects[[#This Row],[UPC]],public,2,FALSE)),IF(ISNA(VLOOKUP(FY17projects[[#This Row],[UPC]],data,2,FALSE)),"NOSYP","INSYP"),"PUBLIC")</f>
        <v>INSYP</v>
      </c>
      <c r="D651" s="3">
        <f>IFERROR(IFERROR(VLOOKUP(FY17projects[[#This Row],[UPC]],public,2,FALSE),VLOOKUP(FY17projects[[#This Row],[UPC]],data,2,FALSE)),"N/A")</f>
        <v>236</v>
      </c>
      <c r="E651" s="18">
        <f>IFERROR(IFERROR(VLOOKUP(FY17projects[[#This Row],[UPC]],public,3,FALSE),VLOOKUP(FY17projects[[#This Row],[UPC]],data,3,FALSE)),"N/A")</f>
        <v>1436239</v>
      </c>
      <c r="F651" s="27" t="str">
        <f>IF(FY17projects[[#This Row],[SYIP]]="PUBLIC",HYPERLINK(CONCATENATE("http://syip.virginiadot.org/Pages/lineitemDetails.aspx?syp_scenario_id=",D651,"&amp;line_item_id=",E651),"SYIP Details"),IF(FY17projects[[#This Row],[SYIP]]="INSYP","N/A","N/A"))</f>
        <v>N/A</v>
      </c>
      <c r="G651" s="21" t="s">
        <v>2450</v>
      </c>
      <c r="H651" s="6" t="s">
        <v>2174</v>
      </c>
      <c r="I651" s="19" t="str">
        <f t="shared" si="23"/>
        <v>Tony.Handy@VDOT.virginia.gov</v>
      </c>
      <c r="J651" s="21" t="s">
        <v>80</v>
      </c>
      <c r="K651" s="21" t="s">
        <v>2451</v>
      </c>
      <c r="L651" s="20" t="s">
        <v>2086</v>
      </c>
      <c r="M651" s="20" t="s">
        <v>2126</v>
      </c>
      <c r="N651" s="20"/>
      <c r="O651" s="21" t="s">
        <v>8</v>
      </c>
      <c r="P651" s="21"/>
      <c r="Q651" s="20" t="s">
        <v>154</v>
      </c>
      <c r="R651" s="6" t="s">
        <v>12</v>
      </c>
      <c r="S651" s="20" t="str">
        <f t="shared" si="22"/>
        <v>Secondary</v>
      </c>
      <c r="T651" s="21" t="s">
        <v>74</v>
      </c>
      <c r="U651" s="21" t="s">
        <v>74</v>
      </c>
      <c r="V651" s="20">
        <v>6.8</v>
      </c>
      <c r="W651" s="6" t="s">
        <v>15</v>
      </c>
      <c r="X651" s="25"/>
      <c r="Y651" s="25"/>
      <c r="Z651" s="25"/>
      <c r="AA651" s="25"/>
      <c r="AB651" s="25"/>
      <c r="AC651" s="25"/>
      <c r="AD651" s="25"/>
      <c r="AE651" s="25"/>
      <c r="AF651" s="25"/>
      <c r="AG651" s="25" t="s">
        <v>2092</v>
      </c>
      <c r="AH651" s="25"/>
      <c r="AI651" s="64"/>
    </row>
    <row r="652" spans="2:35" ht="57.75" customHeight="1" x14ac:dyDescent="0.25">
      <c r="B652" s="6">
        <v>106781</v>
      </c>
      <c r="C652" s="36" t="str">
        <f>IF(ISNA(VLOOKUP(FY17projects[[#This Row],[UPC]],public,2,FALSE)),IF(ISNA(VLOOKUP(FY17projects[[#This Row],[UPC]],data,2,FALSE)),"NOSYP","INSYP"),"PUBLIC")</f>
        <v>NOSYP</v>
      </c>
      <c r="D652" s="3" t="str">
        <f>IFERROR(IFERROR(VLOOKUP(FY17projects[[#This Row],[UPC]],public,2,FALSE),VLOOKUP(FY17projects[[#This Row],[UPC]],data,2,FALSE)),"N/A")</f>
        <v>N/A</v>
      </c>
      <c r="E652" s="18" t="str">
        <f>IFERROR(IFERROR(VLOOKUP(FY17projects[[#This Row],[UPC]],public,3,FALSE),VLOOKUP(FY17projects[[#This Row],[UPC]],data,3,FALSE)),"N/A")</f>
        <v>N/A</v>
      </c>
      <c r="F652" s="27" t="str">
        <f>IF(FY17projects[[#This Row],[SYIP]]="PUBLIC",HYPERLINK(CONCATENATE("http://syip.virginiadot.org/Pages/lineitemDetails.aspx?syp_scenario_id=",D652,"&amp;line_item_id=",E652),"SYIP Details"),IF(FY17projects[[#This Row],[SYIP]]="INSYP","N/A","N/A"))</f>
        <v>N/A</v>
      </c>
      <c r="G652" s="8" t="s">
        <v>2452</v>
      </c>
      <c r="H652" s="6" t="s">
        <v>2453</v>
      </c>
      <c r="I652" s="7" t="str">
        <f t="shared" si="23"/>
        <v>Shahriar.Najafi@VDOT.virginia.gov</v>
      </c>
      <c r="J652" s="8" t="s">
        <v>80</v>
      </c>
      <c r="K652" s="8" t="s">
        <v>2454</v>
      </c>
      <c r="L652" s="6" t="s">
        <v>2086</v>
      </c>
      <c r="M652" s="6" t="s">
        <v>2141</v>
      </c>
      <c r="N652" s="6" t="s">
        <v>2097</v>
      </c>
      <c r="O652" s="8" t="s">
        <v>2142</v>
      </c>
      <c r="P652" s="8" t="s">
        <v>2143</v>
      </c>
      <c r="Q652" s="6" t="s">
        <v>73</v>
      </c>
      <c r="R652" s="6" t="s">
        <v>12</v>
      </c>
      <c r="S652" s="6" t="str">
        <f t="shared" si="22"/>
        <v>Secondary</v>
      </c>
      <c r="T652" s="8" t="s">
        <v>74</v>
      </c>
      <c r="U652" s="8" t="s">
        <v>74</v>
      </c>
      <c r="V652" s="6">
        <v>5.7000000000000002E-2</v>
      </c>
      <c r="W652" s="6" t="s">
        <v>15</v>
      </c>
      <c r="X652" s="10"/>
      <c r="Y652" s="10"/>
      <c r="Z652" s="10"/>
      <c r="AA652" s="10"/>
      <c r="AB652" s="10"/>
      <c r="AC652" s="10"/>
      <c r="AD652" s="10"/>
      <c r="AE652" s="10"/>
      <c r="AF652" s="10"/>
      <c r="AG652" s="10" t="s">
        <v>2092</v>
      </c>
      <c r="AH652" s="10"/>
      <c r="AI652" s="64"/>
    </row>
    <row r="653" spans="2:35" ht="29.25" customHeight="1" x14ac:dyDescent="0.25">
      <c r="B653" s="6">
        <v>106787</v>
      </c>
      <c r="C653" s="35" t="str">
        <f>IF(ISNA(VLOOKUP(FY17projects[[#This Row],[UPC]],public,2,FALSE)),IF(ISNA(VLOOKUP(FY17projects[[#This Row],[UPC]],data,2,FALSE)),"NOSYP","INSYP"),"PUBLIC")</f>
        <v>INSYP</v>
      </c>
      <c r="D653" s="3">
        <f>IFERROR(IFERROR(VLOOKUP(FY17projects[[#This Row],[UPC]],public,2,FALSE),VLOOKUP(FY17projects[[#This Row],[UPC]],data,2,FALSE)),"N/A")</f>
        <v>236</v>
      </c>
      <c r="E653" s="18">
        <f>IFERROR(IFERROR(VLOOKUP(FY17projects[[#This Row],[UPC]],public,3,FALSE),VLOOKUP(FY17projects[[#This Row],[UPC]],data,3,FALSE)),"N/A")</f>
        <v>1436240</v>
      </c>
      <c r="F653" s="27" t="str">
        <f>IF(FY17projects[[#This Row],[SYIP]]="PUBLIC",HYPERLINK(CONCATENATE("http://syip.virginiadot.org/Pages/lineitemDetails.aspx?syp_scenario_id=",D653,"&amp;line_item_id=",E653),"SYIP Details"),IF(FY17projects[[#This Row],[SYIP]]="INSYP","N/A","N/A"))</f>
        <v>N/A</v>
      </c>
      <c r="G653" s="21" t="s">
        <v>2455</v>
      </c>
      <c r="H653" s="6" t="s">
        <v>2155</v>
      </c>
      <c r="I653" s="19" t="str">
        <f t="shared" si="23"/>
        <v>Jeff.Echols@VDOT.virginia.gov</v>
      </c>
      <c r="J653" s="21" t="s">
        <v>80</v>
      </c>
      <c r="K653" s="21" t="s">
        <v>2456</v>
      </c>
      <c r="L653" s="20" t="s">
        <v>2086</v>
      </c>
      <c r="M653" s="20" t="s">
        <v>2126</v>
      </c>
      <c r="N653" s="20"/>
      <c r="O653" s="21" t="s">
        <v>2127</v>
      </c>
      <c r="P653" s="21"/>
      <c r="Q653" s="20" t="s">
        <v>154</v>
      </c>
      <c r="R653" s="6" t="s">
        <v>12</v>
      </c>
      <c r="S653" s="20" t="str">
        <f t="shared" si="22"/>
        <v>Secondary</v>
      </c>
      <c r="T653" s="21" t="s">
        <v>74</v>
      </c>
      <c r="U653" s="21" t="s">
        <v>74</v>
      </c>
      <c r="V653" s="20">
        <v>7.86</v>
      </c>
      <c r="W653" s="6" t="s">
        <v>15</v>
      </c>
      <c r="X653" s="25"/>
      <c r="Y653" s="25"/>
      <c r="Z653" s="25"/>
      <c r="AA653" s="25"/>
      <c r="AB653" s="25"/>
      <c r="AC653" s="25"/>
      <c r="AD653" s="25"/>
      <c r="AE653" s="25"/>
      <c r="AF653" s="25"/>
      <c r="AG653" s="25" t="s">
        <v>2092</v>
      </c>
      <c r="AH653" s="25"/>
      <c r="AI653" s="64"/>
    </row>
    <row r="654" spans="2:35" ht="15" customHeight="1" x14ac:dyDescent="0.25">
      <c r="B654" s="6">
        <v>106788</v>
      </c>
      <c r="C654" s="36" t="str">
        <f>IF(ISNA(VLOOKUP(FY17projects[[#This Row],[UPC]],public,2,FALSE)),IF(ISNA(VLOOKUP(FY17projects[[#This Row],[UPC]],data,2,FALSE)),"NOSYP","INSYP"),"PUBLIC")</f>
        <v>NOSYP</v>
      </c>
      <c r="D654" s="3" t="str">
        <f>IFERROR(IFERROR(VLOOKUP(FY17projects[[#This Row],[UPC]],public,2,FALSE),VLOOKUP(FY17projects[[#This Row],[UPC]],data,2,FALSE)),"N/A")</f>
        <v>N/A</v>
      </c>
      <c r="E654" s="18" t="str">
        <f>IFERROR(IFERROR(VLOOKUP(FY17projects[[#This Row],[UPC]],public,3,FALSE),VLOOKUP(FY17projects[[#This Row],[UPC]],data,3,FALSE)),"N/A")</f>
        <v>N/A</v>
      </c>
      <c r="F654" s="27" t="str">
        <f>IF(FY17projects[[#This Row],[SYIP]]="PUBLIC",HYPERLINK(CONCATENATE("http://syip.virginiadot.org/Pages/lineitemDetails.aspx?syp_scenario_id=",D654,"&amp;line_item_id=",E654),"SYIP Details"),IF(FY17projects[[#This Row],[SYIP]]="INSYP","N/A","N/A"))</f>
        <v>N/A</v>
      </c>
      <c r="G654" s="8" t="s">
        <v>2457</v>
      </c>
      <c r="H654" s="6" t="s">
        <v>2139</v>
      </c>
      <c r="I654" s="7" t="str">
        <f t="shared" si="23"/>
        <v>M.Mann@VDOT.virginia.gov</v>
      </c>
      <c r="J654" s="8" t="s">
        <v>80</v>
      </c>
      <c r="K654" s="8" t="s">
        <v>2458</v>
      </c>
      <c r="L654" s="6" t="s">
        <v>2086</v>
      </c>
      <c r="M654" s="6" t="s">
        <v>2126</v>
      </c>
      <c r="N654" s="6"/>
      <c r="O654" s="8" t="s">
        <v>8</v>
      </c>
      <c r="P654" s="8"/>
      <c r="Q654" s="6" t="s">
        <v>272</v>
      </c>
      <c r="R654" s="6" t="s">
        <v>12</v>
      </c>
      <c r="S654" s="6" t="str">
        <f t="shared" si="22"/>
        <v>Secondary</v>
      </c>
      <c r="T654" s="8" t="s">
        <v>74</v>
      </c>
      <c r="U654" s="8" t="s">
        <v>74</v>
      </c>
      <c r="V654" s="6">
        <v>26.91</v>
      </c>
      <c r="W654" s="6" t="s">
        <v>15</v>
      </c>
      <c r="X654" s="10"/>
      <c r="Y654" s="10"/>
      <c r="Z654" s="10"/>
      <c r="AA654" s="10"/>
      <c r="AB654" s="10"/>
      <c r="AC654" s="10"/>
      <c r="AD654" s="10"/>
      <c r="AE654" s="10"/>
      <c r="AF654" s="10"/>
      <c r="AG654" s="10" t="s">
        <v>2092</v>
      </c>
      <c r="AH654" s="10"/>
      <c r="AI654" s="64"/>
    </row>
    <row r="655" spans="2:35" ht="29.25" customHeight="1" x14ac:dyDescent="0.25">
      <c r="B655" s="6">
        <v>106791</v>
      </c>
      <c r="C655" s="36" t="str">
        <f>IF(ISNA(VLOOKUP(FY17projects[[#This Row],[UPC]],public,2,FALSE)),IF(ISNA(VLOOKUP(FY17projects[[#This Row],[UPC]],data,2,FALSE)),"NOSYP","INSYP"),"PUBLIC")</f>
        <v>NOSYP</v>
      </c>
      <c r="D655" s="3" t="str">
        <f>IFERROR(IFERROR(VLOOKUP(FY17projects[[#This Row],[UPC]],public,2,FALSE),VLOOKUP(FY17projects[[#This Row],[UPC]],data,2,FALSE)),"N/A")</f>
        <v>N/A</v>
      </c>
      <c r="E655" s="18" t="str">
        <f>IFERROR(IFERROR(VLOOKUP(FY17projects[[#This Row],[UPC]],public,3,FALSE),VLOOKUP(FY17projects[[#This Row],[UPC]],data,3,FALSE)),"N/A")</f>
        <v>N/A</v>
      </c>
      <c r="F655" s="27" t="str">
        <f>IF(FY17projects[[#This Row],[SYIP]]="PUBLIC",HYPERLINK(CONCATENATE("http://syip.virginiadot.org/Pages/lineitemDetails.aspx?syp_scenario_id=",D655,"&amp;line_item_id=",E655),"SYIP Details"),IF(FY17projects[[#This Row],[SYIP]]="INSYP","N/A","N/A"))</f>
        <v>N/A</v>
      </c>
      <c r="G655" s="8" t="s">
        <v>2459</v>
      </c>
      <c r="H655" s="6" t="s">
        <v>2139</v>
      </c>
      <c r="I655" s="7" t="str">
        <f t="shared" si="23"/>
        <v>M.Mann@VDOT.virginia.gov</v>
      </c>
      <c r="J655" s="8" t="s">
        <v>80</v>
      </c>
      <c r="K655" s="8" t="s">
        <v>2460</v>
      </c>
      <c r="L655" s="6" t="s">
        <v>2086</v>
      </c>
      <c r="M655" s="6" t="s">
        <v>2307</v>
      </c>
      <c r="N655" s="6" t="s">
        <v>2105</v>
      </c>
      <c r="O655" s="8" t="s">
        <v>8</v>
      </c>
      <c r="P655" s="8" t="s">
        <v>2308</v>
      </c>
      <c r="Q655" s="6" t="s">
        <v>11</v>
      </c>
      <c r="R655" s="6" t="s">
        <v>12</v>
      </c>
      <c r="S655" s="6" t="str">
        <f t="shared" si="22"/>
        <v>Secondary</v>
      </c>
      <c r="T655" s="8" t="s">
        <v>74</v>
      </c>
      <c r="U655" s="8" t="s">
        <v>74</v>
      </c>
      <c r="V655" s="6">
        <v>17.14</v>
      </c>
      <c r="W655" s="6" t="s">
        <v>15</v>
      </c>
      <c r="X655" s="10"/>
      <c r="Y655" s="10"/>
      <c r="Z655" s="10"/>
      <c r="AA655" s="10"/>
      <c r="AB655" s="10"/>
      <c r="AC655" s="10"/>
      <c r="AD655" s="10"/>
      <c r="AE655" s="10"/>
      <c r="AF655" s="10"/>
      <c r="AG655" s="10" t="s">
        <v>2092</v>
      </c>
      <c r="AH655" s="10"/>
      <c r="AI655" s="64"/>
    </row>
    <row r="656" spans="2:35" ht="29.25" customHeight="1" x14ac:dyDescent="0.25">
      <c r="B656" s="6">
        <v>106793</v>
      </c>
      <c r="C656" s="36" t="str">
        <f>IF(ISNA(VLOOKUP(FY17projects[[#This Row],[UPC]],public,2,FALSE)),IF(ISNA(VLOOKUP(FY17projects[[#This Row],[UPC]],data,2,FALSE)),"NOSYP","INSYP"),"PUBLIC")</f>
        <v>NOSYP</v>
      </c>
      <c r="D656" s="3" t="str">
        <f>IFERROR(IFERROR(VLOOKUP(FY17projects[[#This Row],[UPC]],public,2,FALSE),VLOOKUP(FY17projects[[#This Row],[UPC]],data,2,FALSE)),"N/A")</f>
        <v>N/A</v>
      </c>
      <c r="E656" s="18" t="str">
        <f>IFERROR(IFERROR(VLOOKUP(FY17projects[[#This Row],[UPC]],public,3,FALSE),VLOOKUP(FY17projects[[#This Row],[UPC]],data,3,FALSE)),"N/A")</f>
        <v>N/A</v>
      </c>
      <c r="F656" s="27" t="str">
        <f>IF(FY17projects[[#This Row],[SYIP]]="PUBLIC",HYPERLINK(CONCATENATE("http://syip.virginiadot.org/Pages/lineitemDetails.aspx?syp_scenario_id=",D656,"&amp;line_item_id=",E656),"SYIP Details"),IF(FY17projects[[#This Row],[SYIP]]="INSYP","N/A","N/A"))</f>
        <v>N/A</v>
      </c>
      <c r="G656" s="8" t="s">
        <v>2461</v>
      </c>
      <c r="H656" s="6" t="s">
        <v>2139</v>
      </c>
      <c r="I656" s="7" t="str">
        <f t="shared" si="23"/>
        <v>M.Mann@VDOT.virginia.gov</v>
      </c>
      <c r="J656" s="8" t="s">
        <v>80</v>
      </c>
      <c r="K656" s="8" t="s">
        <v>2462</v>
      </c>
      <c r="L656" s="6" t="s">
        <v>2086</v>
      </c>
      <c r="M656" s="6" t="s">
        <v>2126</v>
      </c>
      <c r="N656" s="6"/>
      <c r="O656" s="8" t="s">
        <v>8</v>
      </c>
      <c r="P656" s="8"/>
      <c r="Q656" s="6" t="s">
        <v>11</v>
      </c>
      <c r="R656" s="6" t="s">
        <v>12</v>
      </c>
      <c r="S656" s="6" t="str">
        <f t="shared" si="22"/>
        <v>Secondary</v>
      </c>
      <c r="T656" s="8" t="s">
        <v>74</v>
      </c>
      <c r="U656" s="8" t="s">
        <v>74</v>
      </c>
      <c r="V656" s="6">
        <v>98.64</v>
      </c>
      <c r="W656" s="6" t="s">
        <v>15</v>
      </c>
      <c r="X656" s="10"/>
      <c r="Y656" s="10"/>
      <c r="Z656" s="10"/>
      <c r="AA656" s="10"/>
      <c r="AB656" s="10"/>
      <c r="AC656" s="10"/>
      <c r="AD656" s="10"/>
      <c r="AE656" s="10"/>
      <c r="AF656" s="10"/>
      <c r="AG656" s="10" t="s">
        <v>2092</v>
      </c>
      <c r="AH656" s="10"/>
      <c r="AI656" s="64"/>
    </row>
    <row r="657" spans="2:35" ht="29.25" customHeight="1" x14ac:dyDescent="0.25">
      <c r="B657" s="6">
        <v>106795</v>
      </c>
      <c r="C657" s="36" t="str">
        <f>IF(ISNA(VLOOKUP(FY17projects[[#This Row],[UPC]],public,2,FALSE)),IF(ISNA(VLOOKUP(FY17projects[[#This Row],[UPC]],data,2,FALSE)),"NOSYP","INSYP"),"PUBLIC")</f>
        <v>NOSYP</v>
      </c>
      <c r="D657" s="3" t="str">
        <f>IFERROR(IFERROR(VLOOKUP(FY17projects[[#This Row],[UPC]],public,2,FALSE),VLOOKUP(FY17projects[[#This Row],[UPC]],data,2,FALSE)),"N/A")</f>
        <v>N/A</v>
      </c>
      <c r="E657" s="18" t="str">
        <f>IFERROR(IFERROR(VLOOKUP(FY17projects[[#This Row],[UPC]],public,3,FALSE),VLOOKUP(FY17projects[[#This Row],[UPC]],data,3,FALSE)),"N/A")</f>
        <v>N/A</v>
      </c>
      <c r="F657" s="27" t="str">
        <f>IF(FY17projects[[#This Row],[SYIP]]="PUBLIC",HYPERLINK(CONCATENATE("http://syip.virginiadot.org/Pages/lineitemDetails.aspx?syp_scenario_id=",D657,"&amp;line_item_id=",E657),"SYIP Details"),IF(FY17projects[[#This Row],[SYIP]]="INSYP","N/A","N/A"))</f>
        <v>N/A</v>
      </c>
      <c r="G657" s="8" t="s">
        <v>2463</v>
      </c>
      <c r="H657" s="6" t="s">
        <v>2139</v>
      </c>
      <c r="I657" s="7" t="str">
        <f t="shared" si="23"/>
        <v>M.Mann@VDOT.virginia.gov</v>
      </c>
      <c r="J657" s="8" t="s">
        <v>80</v>
      </c>
      <c r="K657" s="8" t="s">
        <v>2464</v>
      </c>
      <c r="L657" s="6" t="s">
        <v>2086</v>
      </c>
      <c r="M657" s="6" t="s">
        <v>2126</v>
      </c>
      <c r="N657" s="6"/>
      <c r="O657" s="8" t="s">
        <v>8</v>
      </c>
      <c r="P657" s="8"/>
      <c r="Q657" s="6" t="s">
        <v>272</v>
      </c>
      <c r="R657" s="6" t="s">
        <v>12</v>
      </c>
      <c r="S657" s="6" t="str">
        <f t="shared" si="22"/>
        <v>Secondary</v>
      </c>
      <c r="T657" s="8" t="s">
        <v>74</v>
      </c>
      <c r="U657" s="8" t="s">
        <v>74</v>
      </c>
      <c r="V657" s="6">
        <v>34.89</v>
      </c>
      <c r="W657" s="6" t="s">
        <v>15</v>
      </c>
      <c r="X657" s="10"/>
      <c r="Y657" s="10"/>
      <c r="Z657" s="10"/>
      <c r="AA657" s="10"/>
      <c r="AB657" s="10"/>
      <c r="AC657" s="10"/>
      <c r="AD657" s="10"/>
      <c r="AE657" s="10"/>
      <c r="AF657" s="10"/>
      <c r="AG657" s="10" t="s">
        <v>2092</v>
      </c>
      <c r="AH657" s="10"/>
      <c r="AI657" s="64"/>
    </row>
    <row r="658" spans="2:35" ht="29.25" customHeight="1" x14ac:dyDescent="0.25">
      <c r="B658" s="6">
        <v>106822</v>
      </c>
      <c r="C658" s="35" t="str">
        <f>IF(ISNA(VLOOKUP(FY17projects[[#This Row],[UPC]],public,2,FALSE)),IF(ISNA(VLOOKUP(FY17projects[[#This Row],[UPC]],data,2,FALSE)),"NOSYP","INSYP"),"PUBLIC")</f>
        <v>INSYP</v>
      </c>
      <c r="D658" s="3">
        <f>IFERROR(IFERROR(VLOOKUP(FY17projects[[#This Row],[UPC]],public,2,FALSE),VLOOKUP(FY17projects[[#This Row],[UPC]],data,2,FALSE)),"N/A")</f>
        <v>236</v>
      </c>
      <c r="E658" s="18">
        <f>IFERROR(IFERROR(VLOOKUP(FY17projects[[#This Row],[UPC]],public,3,FALSE),VLOOKUP(FY17projects[[#This Row],[UPC]],data,3,FALSE)),"N/A")</f>
        <v>1436244</v>
      </c>
      <c r="F658" s="27" t="str">
        <f>IF(FY17projects[[#This Row],[SYIP]]="PUBLIC",HYPERLINK(CONCATENATE("http://syip.virginiadot.org/Pages/lineitemDetails.aspx?syp_scenario_id=",D658,"&amp;line_item_id=",E658),"SYIP Details"),IF(FY17projects[[#This Row],[SYIP]]="INSYP","N/A","N/A"))</f>
        <v>N/A</v>
      </c>
      <c r="G658" s="21" t="s">
        <v>2465</v>
      </c>
      <c r="H658" s="6" t="s">
        <v>2174</v>
      </c>
      <c r="I658" s="19" t="str">
        <f t="shared" si="23"/>
        <v>Tony.Handy@VDOT.virginia.gov</v>
      </c>
      <c r="J658" s="21" t="s">
        <v>80</v>
      </c>
      <c r="K658" s="21" t="s">
        <v>2466</v>
      </c>
      <c r="L658" s="20" t="s">
        <v>2086</v>
      </c>
      <c r="M658" s="20" t="s">
        <v>2149</v>
      </c>
      <c r="N658" s="20" t="s">
        <v>2088</v>
      </c>
      <c r="O658" s="21" t="s">
        <v>8</v>
      </c>
      <c r="P658" s="21" t="s">
        <v>2151</v>
      </c>
      <c r="Q658" s="20" t="s">
        <v>548</v>
      </c>
      <c r="R658" s="6" t="s">
        <v>24</v>
      </c>
      <c r="S658" s="20" t="str">
        <f t="shared" si="22"/>
        <v>Primary</v>
      </c>
      <c r="T658" s="21"/>
      <c r="U658" s="21" t="s">
        <v>74</v>
      </c>
      <c r="V658" s="20">
        <v>8</v>
      </c>
      <c r="W658" s="6" t="s">
        <v>15</v>
      </c>
      <c r="X658" s="25"/>
      <c r="Y658" s="25"/>
      <c r="Z658" s="25"/>
      <c r="AA658" s="25"/>
      <c r="AB658" s="25"/>
      <c r="AC658" s="25"/>
      <c r="AD658" s="25"/>
      <c r="AE658" s="25"/>
      <c r="AF658" s="25"/>
      <c r="AG658" s="25" t="s">
        <v>2092</v>
      </c>
      <c r="AH658" s="25"/>
      <c r="AI658" s="64"/>
    </row>
    <row r="659" spans="2:35" ht="29.25" customHeight="1" x14ac:dyDescent="0.25">
      <c r="B659" s="6">
        <v>106836</v>
      </c>
      <c r="C659" s="35" t="str">
        <f>IF(ISNA(VLOOKUP(FY17projects[[#This Row],[UPC]],public,2,FALSE)),IF(ISNA(VLOOKUP(FY17projects[[#This Row],[UPC]],data,2,FALSE)),"NOSYP","INSYP"),"PUBLIC")</f>
        <v>INSYP</v>
      </c>
      <c r="D659" s="3">
        <f>IFERROR(IFERROR(VLOOKUP(FY17projects[[#This Row],[UPC]],public,2,FALSE),VLOOKUP(FY17projects[[#This Row],[UPC]],data,2,FALSE)),"N/A")</f>
        <v>236</v>
      </c>
      <c r="E659" s="18">
        <f>IFERROR(IFERROR(VLOOKUP(FY17projects[[#This Row],[UPC]],public,3,FALSE),VLOOKUP(FY17projects[[#This Row],[UPC]],data,3,FALSE)),"N/A")</f>
        <v>1436247</v>
      </c>
      <c r="F659" s="27" t="str">
        <f>IF(FY17projects[[#This Row],[SYIP]]="PUBLIC",HYPERLINK(CONCATENATE("http://syip.virginiadot.org/Pages/lineitemDetails.aspx?syp_scenario_id=",D659,"&amp;line_item_id=",E659),"SYIP Details"),IF(FY17projects[[#This Row],[SYIP]]="INSYP","N/A","N/A"))</f>
        <v>N/A</v>
      </c>
      <c r="G659" s="21" t="s">
        <v>2467</v>
      </c>
      <c r="H659" s="6" t="s">
        <v>2155</v>
      </c>
      <c r="I659" s="19" t="str">
        <f t="shared" si="23"/>
        <v>Jeff.Echols@VDOT.virginia.gov</v>
      </c>
      <c r="J659" s="21" t="s">
        <v>4</v>
      </c>
      <c r="K659" s="21" t="s">
        <v>2468</v>
      </c>
      <c r="L659" s="20" t="s">
        <v>2086</v>
      </c>
      <c r="M659" s="20" t="s">
        <v>2117</v>
      </c>
      <c r="N659" s="20" t="s">
        <v>2120</v>
      </c>
      <c r="O659" s="21" t="s">
        <v>2118</v>
      </c>
      <c r="P659" s="21" t="s">
        <v>2119</v>
      </c>
      <c r="Q659" s="20" t="s">
        <v>162</v>
      </c>
      <c r="R659" s="6" t="s">
        <v>83</v>
      </c>
      <c r="S659" s="20" t="str">
        <f t="shared" si="22"/>
        <v>Interstate</v>
      </c>
      <c r="T659" s="21" t="s">
        <v>2469</v>
      </c>
      <c r="U659" s="21" t="s">
        <v>2470</v>
      </c>
      <c r="V659" s="20">
        <v>0.02</v>
      </c>
      <c r="W659" s="6" t="s">
        <v>15</v>
      </c>
      <c r="X659" s="25"/>
      <c r="Y659" s="25"/>
      <c r="Z659" s="25"/>
      <c r="AA659" s="25"/>
      <c r="AB659" s="25"/>
      <c r="AC659" s="25"/>
      <c r="AD659" s="25"/>
      <c r="AE659" s="25"/>
      <c r="AF659" s="25"/>
      <c r="AG659" s="25" t="s">
        <v>2092</v>
      </c>
      <c r="AH659" s="25"/>
      <c r="AI659" s="64"/>
    </row>
    <row r="660" spans="2:35" ht="29.25" customHeight="1" x14ac:dyDescent="0.25">
      <c r="B660" s="6">
        <v>106837</v>
      </c>
      <c r="C660" s="35" t="str">
        <f>IF(ISNA(VLOOKUP(FY17projects[[#This Row],[UPC]],public,2,FALSE)),IF(ISNA(VLOOKUP(FY17projects[[#This Row],[UPC]],data,2,FALSE)),"NOSYP","INSYP"),"PUBLIC")</f>
        <v>INSYP</v>
      </c>
      <c r="D660" s="3">
        <f>IFERROR(IFERROR(VLOOKUP(FY17projects[[#This Row],[UPC]],public,2,FALSE),VLOOKUP(FY17projects[[#This Row],[UPC]],data,2,FALSE)),"N/A")</f>
        <v>236</v>
      </c>
      <c r="E660" s="18">
        <f>IFERROR(IFERROR(VLOOKUP(FY17projects[[#This Row],[UPC]],public,3,FALSE),VLOOKUP(FY17projects[[#This Row],[UPC]],data,3,FALSE)),"N/A")</f>
        <v>1436248</v>
      </c>
      <c r="F660" s="27" t="str">
        <f>IF(FY17projects[[#This Row],[SYIP]]="PUBLIC",HYPERLINK(CONCATENATE("http://syip.virginiadot.org/Pages/lineitemDetails.aspx?syp_scenario_id=",D660,"&amp;line_item_id=",E660),"SYIP Details"),IF(FY17projects[[#This Row],[SYIP]]="INSYP","N/A","N/A"))</f>
        <v>N/A</v>
      </c>
      <c r="G660" s="21" t="s">
        <v>2471</v>
      </c>
      <c r="H660" s="6" t="s">
        <v>2155</v>
      </c>
      <c r="I660" s="19" t="str">
        <f t="shared" si="23"/>
        <v>Jeff.Echols@VDOT.virginia.gov</v>
      </c>
      <c r="J660" s="21" t="s">
        <v>4</v>
      </c>
      <c r="K660" s="21" t="s">
        <v>2472</v>
      </c>
      <c r="L660" s="20" t="s">
        <v>2086</v>
      </c>
      <c r="M660" s="20" t="s">
        <v>2117</v>
      </c>
      <c r="N660" s="20" t="s">
        <v>2120</v>
      </c>
      <c r="O660" s="21" t="s">
        <v>2118</v>
      </c>
      <c r="P660" s="21" t="s">
        <v>2119</v>
      </c>
      <c r="Q660" s="20" t="s">
        <v>162</v>
      </c>
      <c r="R660" s="6" t="s">
        <v>83</v>
      </c>
      <c r="S660" s="20" t="str">
        <f t="shared" si="22"/>
        <v>Interstate</v>
      </c>
      <c r="T660" s="21"/>
      <c r="U660" s="21" t="s">
        <v>2473</v>
      </c>
      <c r="V660" s="20">
        <v>0.1</v>
      </c>
      <c r="W660" s="6" t="s">
        <v>15</v>
      </c>
      <c r="X660" s="25"/>
      <c r="Y660" s="25"/>
      <c r="Z660" s="25"/>
      <c r="AA660" s="25"/>
      <c r="AB660" s="25"/>
      <c r="AC660" s="25"/>
      <c r="AD660" s="25"/>
      <c r="AE660" s="25"/>
      <c r="AF660" s="25"/>
      <c r="AG660" s="25" t="s">
        <v>2092</v>
      </c>
      <c r="AH660" s="25"/>
      <c r="AI660" s="64"/>
    </row>
    <row r="661" spans="2:35" ht="57.75" customHeight="1" x14ac:dyDescent="0.25">
      <c r="B661" s="6">
        <v>106838</v>
      </c>
      <c r="C661" s="36" t="str">
        <f>IF(ISNA(VLOOKUP(FY17projects[[#This Row],[UPC]],public,2,FALSE)),IF(ISNA(VLOOKUP(FY17projects[[#This Row],[UPC]],data,2,FALSE)),"NOSYP","INSYP"),"PUBLIC")</f>
        <v>INSYP</v>
      </c>
      <c r="D661" s="3">
        <f>IFERROR(IFERROR(VLOOKUP(FY17projects[[#This Row],[UPC]],public,2,FALSE),VLOOKUP(FY17projects[[#This Row],[UPC]],data,2,FALSE)),"N/A")</f>
        <v>222</v>
      </c>
      <c r="E661" s="18">
        <f>IFERROR(IFERROR(VLOOKUP(FY17projects[[#This Row],[UPC]],public,3,FALSE),VLOOKUP(FY17projects[[#This Row],[UPC]],data,3,FALSE)),"N/A")</f>
        <v>1411041</v>
      </c>
      <c r="F661" s="27" t="str">
        <f>IF(FY17projects[[#This Row],[SYIP]]="PUBLIC",HYPERLINK(CONCATENATE("http://syip.virginiadot.org/Pages/lineitemDetails.aspx?syp_scenario_id=",D661,"&amp;line_item_id=",E661),"SYIP Details"),IF(FY17projects[[#This Row],[SYIP]]="INSYP","N/A","N/A"))</f>
        <v>N/A</v>
      </c>
      <c r="G661" s="8" t="s">
        <v>2474</v>
      </c>
      <c r="H661" s="6" t="s">
        <v>2155</v>
      </c>
      <c r="I661" s="7" t="str">
        <f t="shared" si="23"/>
        <v>Jeff.Echols@VDOT.virginia.gov</v>
      </c>
      <c r="J661" s="8" t="s">
        <v>4</v>
      </c>
      <c r="K661" s="8" t="s">
        <v>2475</v>
      </c>
      <c r="L661" s="6" t="s">
        <v>2086</v>
      </c>
      <c r="M661" s="6" t="s">
        <v>2162</v>
      </c>
      <c r="N661" s="6" t="s">
        <v>2120</v>
      </c>
      <c r="O661" s="8" t="s">
        <v>2163</v>
      </c>
      <c r="P661" s="8" t="s">
        <v>2164</v>
      </c>
      <c r="Q661" s="6" t="s">
        <v>82</v>
      </c>
      <c r="R661" s="6" t="s">
        <v>83</v>
      </c>
      <c r="S661" s="6" t="str">
        <f t="shared" si="22"/>
        <v>Interstate</v>
      </c>
      <c r="T661" s="8"/>
      <c r="U661" s="8" t="s">
        <v>2476</v>
      </c>
      <c r="V661" s="6">
        <v>0.1</v>
      </c>
      <c r="W661" s="6" t="s">
        <v>15</v>
      </c>
      <c r="X661" s="10"/>
      <c r="Y661" s="10"/>
      <c r="Z661" s="10"/>
      <c r="AA661" s="10"/>
      <c r="AB661" s="10"/>
      <c r="AC661" s="10"/>
      <c r="AD661" s="10"/>
      <c r="AE661" s="10"/>
      <c r="AF661" s="10"/>
      <c r="AG661" s="10" t="s">
        <v>2092</v>
      </c>
      <c r="AH661" s="10"/>
      <c r="AI661" s="64"/>
    </row>
    <row r="662" spans="2:35" ht="57.75" customHeight="1" x14ac:dyDescent="0.25">
      <c r="B662" s="6">
        <v>106878</v>
      </c>
      <c r="C662" s="36" t="str">
        <f>IF(ISNA(VLOOKUP(FY17projects[[#This Row],[UPC]],public,2,FALSE)),IF(ISNA(VLOOKUP(FY17projects[[#This Row],[UPC]],data,2,FALSE)),"NOSYP","INSYP"),"PUBLIC")</f>
        <v>INSYP</v>
      </c>
      <c r="D662" s="3">
        <f>IFERROR(IFERROR(VLOOKUP(FY17projects[[#This Row],[UPC]],public,2,FALSE),VLOOKUP(FY17projects[[#This Row],[UPC]],data,2,FALSE)),"N/A")</f>
        <v>222</v>
      </c>
      <c r="E662" s="18">
        <f>IFERROR(IFERROR(VLOOKUP(FY17projects[[#This Row],[UPC]],public,3,FALSE),VLOOKUP(FY17projects[[#This Row],[UPC]],data,3,FALSE)),"N/A")</f>
        <v>1410675</v>
      </c>
      <c r="F662" s="27" t="str">
        <f>IF(FY17projects[[#This Row],[SYIP]]="PUBLIC",HYPERLINK(CONCATENATE("http://syip.virginiadot.org/Pages/lineitemDetails.aspx?syp_scenario_id=",D662,"&amp;line_item_id=",E662),"SYIP Details"),IF(FY17projects[[#This Row],[SYIP]]="INSYP","N/A","N/A"))</f>
        <v>N/A</v>
      </c>
      <c r="G662" s="8" t="s">
        <v>2477</v>
      </c>
      <c r="H662" s="6" t="s">
        <v>2139</v>
      </c>
      <c r="I662" s="7" t="str">
        <f t="shared" si="23"/>
        <v>M.Mann@VDOT.virginia.gov</v>
      </c>
      <c r="J662" s="8" t="s">
        <v>70</v>
      </c>
      <c r="K662" s="8" t="s">
        <v>2478</v>
      </c>
      <c r="L662" s="6" t="s">
        <v>2086</v>
      </c>
      <c r="M662" s="6" t="s">
        <v>2126</v>
      </c>
      <c r="N662" s="6"/>
      <c r="O662" s="8" t="s">
        <v>8</v>
      </c>
      <c r="P662" s="8"/>
      <c r="Q662" s="6" t="s">
        <v>90</v>
      </c>
      <c r="R662" s="6" t="s">
        <v>24</v>
      </c>
      <c r="S662" s="6" t="str">
        <f t="shared" si="22"/>
        <v>Primary</v>
      </c>
      <c r="T662" s="8"/>
      <c r="U662" s="8" t="s">
        <v>187</v>
      </c>
      <c r="V662" s="6"/>
      <c r="W662" s="6"/>
      <c r="X662" s="10"/>
      <c r="Y662" s="10"/>
      <c r="Z662" s="10"/>
      <c r="AA662" s="10"/>
      <c r="AB662" s="10"/>
      <c r="AC662" s="10"/>
      <c r="AD662" s="10"/>
      <c r="AE662" s="10"/>
      <c r="AF662" s="10"/>
      <c r="AG662" s="10" t="s">
        <v>2092</v>
      </c>
      <c r="AH662" s="10"/>
      <c r="AI662" s="64"/>
    </row>
    <row r="663" spans="2:35" ht="29.25" customHeight="1" x14ac:dyDescent="0.25">
      <c r="B663" s="6">
        <v>107067</v>
      </c>
      <c r="C663" s="36" t="str">
        <f>IF(ISNA(VLOOKUP(FY17projects[[#This Row],[UPC]],public,2,FALSE)),IF(ISNA(VLOOKUP(FY17projects[[#This Row],[UPC]],data,2,FALSE)),"NOSYP","INSYP"),"PUBLIC")</f>
        <v>PUBLIC</v>
      </c>
      <c r="D663" s="3">
        <f>IFERROR(IFERROR(VLOOKUP(FY17projects[[#This Row],[UPC]],public,2,FALSE),VLOOKUP(FY17projects[[#This Row],[UPC]],data,2,FALSE)),"N/A")</f>
        <v>226</v>
      </c>
      <c r="E663" s="18">
        <f>IFERROR(IFERROR(VLOOKUP(FY17projects[[#This Row],[UPC]],public,3,FALSE),VLOOKUP(FY17projects[[#This Row],[UPC]],data,3,FALSE)),"N/A")</f>
        <v>1410866</v>
      </c>
      <c r="F663" s="27" t="str">
        <f>IF(FY17projects[[#This Row],[SYIP]]="PUBLIC",HYPERLINK(CONCATENATE("http://syip.virginiadot.org/Pages/lineitemDetails.aspx?syp_scenario_id=",D663,"&amp;line_item_id=",E663),"SYIP Details"),IF(FY17projects[[#This Row],[SYIP]]="INSYP","N/A","N/A"))</f>
        <v>SYIP Details</v>
      </c>
      <c r="G663" s="8" t="s">
        <v>2479</v>
      </c>
      <c r="H663" s="6" t="s">
        <v>2480</v>
      </c>
      <c r="I663" s="7" t="str">
        <f t="shared" si="23"/>
        <v>john.bisnett@VDOT.virginia.gov</v>
      </c>
      <c r="J663" s="8" t="s">
        <v>70</v>
      </c>
      <c r="K663" s="8" t="s">
        <v>2481</v>
      </c>
      <c r="L663" s="6" t="s">
        <v>2086</v>
      </c>
      <c r="M663" s="6" t="s">
        <v>2103</v>
      </c>
      <c r="N663" s="6" t="s">
        <v>2105</v>
      </c>
      <c r="O663" s="8" t="s">
        <v>8</v>
      </c>
      <c r="P663" s="8" t="s">
        <v>2104</v>
      </c>
      <c r="Q663" s="6" t="s">
        <v>23</v>
      </c>
      <c r="R663" s="6" t="s">
        <v>24</v>
      </c>
      <c r="S663" s="6" t="str">
        <f t="shared" si="22"/>
        <v>Primary</v>
      </c>
      <c r="T663" s="8" t="s">
        <v>2482</v>
      </c>
      <c r="U663" s="8" t="s">
        <v>2483</v>
      </c>
      <c r="V663" s="6"/>
      <c r="W663" s="6"/>
      <c r="X663" s="10"/>
      <c r="Y663" s="10"/>
      <c r="Z663" s="10"/>
      <c r="AA663" s="10"/>
      <c r="AB663" s="10"/>
      <c r="AC663" s="10"/>
      <c r="AD663" s="10"/>
      <c r="AE663" s="10"/>
      <c r="AF663" s="10"/>
      <c r="AG663" s="10" t="s">
        <v>2092</v>
      </c>
      <c r="AH663" s="10"/>
      <c r="AI663" s="64"/>
    </row>
    <row r="664" spans="2:35" ht="29.25" customHeight="1" x14ac:dyDescent="0.25">
      <c r="B664" s="6">
        <v>107156</v>
      </c>
      <c r="C664" s="35" t="str">
        <f>IF(ISNA(VLOOKUP(FY17projects[[#This Row],[UPC]],public,2,FALSE)),IF(ISNA(VLOOKUP(FY17projects[[#This Row],[UPC]],data,2,FALSE)),"NOSYP","INSYP"),"PUBLIC")</f>
        <v>INSYP</v>
      </c>
      <c r="D664" s="3">
        <f>IFERROR(IFERROR(VLOOKUP(FY17projects[[#This Row],[UPC]],public,2,FALSE),VLOOKUP(FY17projects[[#This Row],[UPC]],data,2,FALSE)),"N/A")</f>
        <v>236</v>
      </c>
      <c r="E664" s="18">
        <f>IFERROR(IFERROR(VLOOKUP(FY17projects[[#This Row],[UPC]],public,3,FALSE),VLOOKUP(FY17projects[[#This Row],[UPC]],data,3,FALSE)),"N/A")</f>
        <v>1436285</v>
      </c>
      <c r="F664" s="27" t="str">
        <f>IF(FY17projects[[#This Row],[SYIP]]="PUBLIC",HYPERLINK(CONCATENATE("http://syip.virginiadot.org/Pages/lineitemDetails.aspx?syp_scenario_id=",D664,"&amp;line_item_id=",E664),"SYIP Details"),IF(FY17projects[[#This Row],[SYIP]]="INSYP","N/A","N/A"))</f>
        <v>N/A</v>
      </c>
      <c r="G664" s="21" t="s">
        <v>2484</v>
      </c>
      <c r="H664" s="6" t="s">
        <v>2139</v>
      </c>
      <c r="I664" s="19" t="str">
        <f t="shared" si="23"/>
        <v>M.Mann@VDOT.virginia.gov</v>
      </c>
      <c r="J664" s="21" t="s">
        <v>80</v>
      </c>
      <c r="K664" s="21" t="s">
        <v>2485</v>
      </c>
      <c r="L664" s="20" t="s">
        <v>2086</v>
      </c>
      <c r="M664" s="20" t="s">
        <v>2126</v>
      </c>
      <c r="N664" s="20"/>
      <c r="O664" s="21" t="s">
        <v>8</v>
      </c>
      <c r="P664" s="21"/>
      <c r="Q664" s="20" t="s">
        <v>421</v>
      </c>
      <c r="R664" s="6" t="s">
        <v>12</v>
      </c>
      <c r="S664" s="20" t="str">
        <f t="shared" si="22"/>
        <v>Secondary</v>
      </c>
      <c r="T664" s="21"/>
      <c r="U664" s="21" t="s">
        <v>74</v>
      </c>
      <c r="V664" s="20">
        <v>39.21</v>
      </c>
      <c r="W664" s="6" t="s">
        <v>15</v>
      </c>
      <c r="X664" s="25"/>
      <c r="Y664" s="25"/>
      <c r="Z664" s="25"/>
      <c r="AA664" s="25"/>
      <c r="AB664" s="25"/>
      <c r="AC664" s="25"/>
      <c r="AD664" s="25"/>
      <c r="AE664" s="25"/>
      <c r="AF664" s="25"/>
      <c r="AG664" s="25" t="s">
        <v>2092</v>
      </c>
      <c r="AH664" s="25"/>
      <c r="AI664" s="64"/>
    </row>
    <row r="665" spans="2:35" ht="29.25" customHeight="1" x14ac:dyDescent="0.25">
      <c r="B665" s="6">
        <v>107157</v>
      </c>
      <c r="C665" s="35" t="str">
        <f>IF(ISNA(VLOOKUP(FY17projects[[#This Row],[UPC]],public,2,FALSE)),IF(ISNA(VLOOKUP(FY17projects[[#This Row],[UPC]],data,2,FALSE)),"NOSYP","INSYP"),"PUBLIC")</f>
        <v>INSYP</v>
      </c>
      <c r="D665" s="3">
        <f>IFERROR(IFERROR(VLOOKUP(FY17projects[[#This Row],[UPC]],public,2,FALSE),VLOOKUP(FY17projects[[#This Row],[UPC]],data,2,FALSE)),"N/A")</f>
        <v>236</v>
      </c>
      <c r="E665" s="18">
        <f>IFERROR(IFERROR(VLOOKUP(FY17projects[[#This Row],[UPC]],public,3,FALSE),VLOOKUP(FY17projects[[#This Row],[UPC]],data,3,FALSE)),"N/A")</f>
        <v>1436286</v>
      </c>
      <c r="F665" s="27" t="str">
        <f>IF(FY17projects[[#This Row],[SYIP]]="PUBLIC",HYPERLINK(CONCATENATE("http://syip.virginiadot.org/Pages/lineitemDetails.aspx?syp_scenario_id=",D665,"&amp;line_item_id=",E665),"SYIP Details"),IF(FY17projects[[#This Row],[SYIP]]="INSYP","N/A","N/A"))</f>
        <v>N/A</v>
      </c>
      <c r="G665" s="21" t="s">
        <v>2486</v>
      </c>
      <c r="H665" s="6" t="s">
        <v>2139</v>
      </c>
      <c r="I665" s="19" t="str">
        <f t="shared" si="23"/>
        <v>M.Mann@VDOT.virginia.gov</v>
      </c>
      <c r="J665" s="21" t="s">
        <v>80</v>
      </c>
      <c r="K665" s="21" t="s">
        <v>2487</v>
      </c>
      <c r="L665" s="20" t="s">
        <v>2086</v>
      </c>
      <c r="M665" s="20" t="s">
        <v>2126</v>
      </c>
      <c r="N665" s="20"/>
      <c r="O665" s="21" t="s">
        <v>8</v>
      </c>
      <c r="P665" s="21"/>
      <c r="Q665" s="20" t="s">
        <v>11</v>
      </c>
      <c r="R665" s="6" t="s">
        <v>12</v>
      </c>
      <c r="S665" s="20" t="str">
        <f t="shared" si="22"/>
        <v>Secondary</v>
      </c>
      <c r="T665" s="21"/>
      <c r="U665" s="21" t="s">
        <v>74</v>
      </c>
      <c r="V665" s="20">
        <v>35.950000000000003</v>
      </c>
      <c r="W665" s="6" t="s">
        <v>15</v>
      </c>
      <c r="X665" s="25"/>
      <c r="Y665" s="25"/>
      <c r="Z665" s="25"/>
      <c r="AA665" s="25"/>
      <c r="AB665" s="25"/>
      <c r="AC665" s="25"/>
      <c r="AD665" s="25"/>
      <c r="AE665" s="25"/>
      <c r="AF665" s="25"/>
      <c r="AG665" s="25" t="s">
        <v>2092</v>
      </c>
      <c r="AH665" s="25"/>
      <c r="AI665" s="64"/>
    </row>
    <row r="666" spans="2:35" ht="29.25" customHeight="1" x14ac:dyDescent="0.25">
      <c r="B666" s="6">
        <v>107159</v>
      </c>
      <c r="C666" s="35" t="str">
        <f>IF(ISNA(VLOOKUP(FY17projects[[#This Row],[UPC]],public,2,FALSE)),IF(ISNA(VLOOKUP(FY17projects[[#This Row],[UPC]],data,2,FALSE)),"NOSYP","INSYP"),"PUBLIC")</f>
        <v>INSYP</v>
      </c>
      <c r="D666" s="3">
        <f>IFERROR(IFERROR(VLOOKUP(FY17projects[[#This Row],[UPC]],public,2,FALSE),VLOOKUP(FY17projects[[#This Row],[UPC]],data,2,FALSE)),"N/A")</f>
        <v>236</v>
      </c>
      <c r="E666" s="18">
        <f>IFERROR(IFERROR(VLOOKUP(FY17projects[[#This Row],[UPC]],public,3,FALSE),VLOOKUP(FY17projects[[#This Row],[UPC]],data,3,FALSE)),"N/A")</f>
        <v>1411006</v>
      </c>
      <c r="F666" s="27" t="str">
        <f>IF(FY17projects[[#This Row],[SYIP]]="PUBLIC",HYPERLINK(CONCATENATE("http://syip.virginiadot.org/Pages/lineitemDetails.aspx?syp_scenario_id=",D666,"&amp;line_item_id=",E666),"SYIP Details"),IF(FY17projects[[#This Row],[SYIP]]="INSYP","N/A","N/A"))</f>
        <v>N/A</v>
      </c>
      <c r="G666" s="21" t="s">
        <v>2488</v>
      </c>
      <c r="H666" s="6" t="s">
        <v>2284</v>
      </c>
      <c r="I666" s="19" t="str">
        <f t="shared" si="23"/>
        <v>Christopher.Price@VDOT.virginia.gov</v>
      </c>
      <c r="J666" s="21" t="s">
        <v>80</v>
      </c>
      <c r="K666" s="21" t="s">
        <v>2489</v>
      </c>
      <c r="L666" s="20" t="s">
        <v>2086</v>
      </c>
      <c r="M666" s="20" t="s">
        <v>2169</v>
      </c>
      <c r="N666" s="20" t="s">
        <v>2097</v>
      </c>
      <c r="O666" s="21" t="s">
        <v>8</v>
      </c>
      <c r="P666" s="21" t="s">
        <v>2170</v>
      </c>
      <c r="Q666" s="20" t="s">
        <v>11</v>
      </c>
      <c r="R666" s="6" t="s">
        <v>12</v>
      </c>
      <c r="S666" s="20" t="str">
        <f t="shared" si="22"/>
        <v>Secondary</v>
      </c>
      <c r="T666" s="21" t="s">
        <v>2490</v>
      </c>
      <c r="U666" s="21" t="s">
        <v>2491</v>
      </c>
      <c r="V666" s="20">
        <v>1.7</v>
      </c>
      <c r="W666" s="6" t="s">
        <v>15</v>
      </c>
      <c r="X666" s="25"/>
      <c r="Y666" s="25"/>
      <c r="Z666" s="25"/>
      <c r="AA666" s="25"/>
      <c r="AB666" s="25">
        <v>1.7</v>
      </c>
      <c r="AC666" s="25"/>
      <c r="AD666" s="25"/>
      <c r="AE666" s="25"/>
      <c r="AF666" s="25"/>
      <c r="AG666" s="25" t="s">
        <v>2092</v>
      </c>
      <c r="AH666" s="25"/>
      <c r="AI666" s="64"/>
    </row>
    <row r="667" spans="2:35" ht="29.25" customHeight="1" x14ac:dyDescent="0.25">
      <c r="B667" s="6">
        <v>107161</v>
      </c>
      <c r="C667" s="35" t="str">
        <f>IF(ISNA(VLOOKUP(FY17projects[[#This Row],[UPC]],public,2,FALSE)),IF(ISNA(VLOOKUP(FY17projects[[#This Row],[UPC]],data,2,FALSE)),"NOSYP","INSYP"),"PUBLIC")</f>
        <v>INSYP</v>
      </c>
      <c r="D667" s="3">
        <f>IFERROR(IFERROR(VLOOKUP(FY17projects[[#This Row],[UPC]],public,2,FALSE),VLOOKUP(FY17projects[[#This Row],[UPC]],data,2,FALSE)),"N/A")</f>
        <v>236</v>
      </c>
      <c r="E667" s="18">
        <f>IFERROR(IFERROR(VLOOKUP(FY17projects[[#This Row],[UPC]],public,3,FALSE),VLOOKUP(FY17projects[[#This Row],[UPC]],data,3,FALSE)),"N/A")</f>
        <v>1436287</v>
      </c>
      <c r="F667" s="27" t="str">
        <f>IF(FY17projects[[#This Row],[SYIP]]="PUBLIC",HYPERLINK(CONCATENATE("http://syip.virginiadot.org/Pages/lineitemDetails.aspx?syp_scenario_id=",D667,"&amp;line_item_id=",E667),"SYIP Details"),IF(FY17projects[[#This Row],[SYIP]]="INSYP","N/A","N/A"))</f>
        <v>N/A</v>
      </c>
      <c r="G667" s="21" t="s">
        <v>2492</v>
      </c>
      <c r="H667" s="6" t="s">
        <v>2139</v>
      </c>
      <c r="I667" s="19" t="str">
        <f t="shared" si="23"/>
        <v>M.Mann@VDOT.virginia.gov</v>
      </c>
      <c r="J667" s="21" t="s">
        <v>80</v>
      </c>
      <c r="K667" s="21" t="s">
        <v>2493</v>
      </c>
      <c r="L667" s="20" t="s">
        <v>2086</v>
      </c>
      <c r="M667" s="20" t="s">
        <v>2222</v>
      </c>
      <c r="N667" s="20" t="s">
        <v>2088</v>
      </c>
      <c r="O667" s="21" t="s">
        <v>8</v>
      </c>
      <c r="P667" s="21" t="s">
        <v>2223</v>
      </c>
      <c r="Q667" s="20" t="s">
        <v>11</v>
      </c>
      <c r="R667" s="6" t="s">
        <v>12</v>
      </c>
      <c r="S667" s="20" t="str">
        <f t="shared" si="22"/>
        <v>Secondary</v>
      </c>
      <c r="T667" s="21"/>
      <c r="U667" s="21" t="s">
        <v>74</v>
      </c>
      <c r="V667" s="20">
        <v>32.15</v>
      </c>
      <c r="W667" s="6" t="s">
        <v>15</v>
      </c>
      <c r="X667" s="25"/>
      <c r="Y667" s="25"/>
      <c r="Z667" s="25"/>
      <c r="AA667" s="25"/>
      <c r="AB667" s="25"/>
      <c r="AC667" s="25"/>
      <c r="AD667" s="25"/>
      <c r="AE667" s="25"/>
      <c r="AF667" s="25"/>
      <c r="AG667" s="25" t="s">
        <v>2092</v>
      </c>
      <c r="AH667" s="25"/>
      <c r="AI667" s="64"/>
    </row>
    <row r="668" spans="2:35" ht="29.25" customHeight="1" x14ac:dyDescent="0.25">
      <c r="B668" s="6">
        <v>107162</v>
      </c>
      <c r="C668" s="35" t="str">
        <f>IF(ISNA(VLOOKUP(FY17projects[[#This Row],[UPC]],public,2,FALSE)),IF(ISNA(VLOOKUP(FY17projects[[#This Row],[UPC]],data,2,FALSE)),"NOSYP","INSYP"),"PUBLIC")</f>
        <v>INSYP</v>
      </c>
      <c r="D668" s="3">
        <f>IFERROR(IFERROR(VLOOKUP(FY17projects[[#This Row],[UPC]],public,2,FALSE),VLOOKUP(FY17projects[[#This Row],[UPC]],data,2,FALSE)),"N/A")</f>
        <v>236</v>
      </c>
      <c r="E668" s="18">
        <f>IFERROR(IFERROR(VLOOKUP(FY17projects[[#This Row],[UPC]],public,3,FALSE),VLOOKUP(FY17projects[[#This Row],[UPC]],data,3,FALSE)),"N/A")</f>
        <v>1436288</v>
      </c>
      <c r="F668" s="27" t="str">
        <f>IF(FY17projects[[#This Row],[SYIP]]="PUBLIC",HYPERLINK(CONCATENATE("http://syip.virginiadot.org/Pages/lineitemDetails.aspx?syp_scenario_id=",D668,"&amp;line_item_id=",E668),"SYIP Details"),IF(FY17projects[[#This Row],[SYIP]]="INSYP","N/A","N/A"))</f>
        <v>N/A</v>
      </c>
      <c r="G668" s="21" t="s">
        <v>2494</v>
      </c>
      <c r="H668" s="6" t="s">
        <v>2139</v>
      </c>
      <c r="I668" s="19" t="str">
        <f t="shared" si="23"/>
        <v>M.Mann@VDOT.virginia.gov</v>
      </c>
      <c r="J668" s="21" t="s">
        <v>80</v>
      </c>
      <c r="K668" s="21" t="s">
        <v>2495</v>
      </c>
      <c r="L668" s="20" t="s">
        <v>2086</v>
      </c>
      <c r="M668" s="20" t="s">
        <v>2126</v>
      </c>
      <c r="N668" s="20"/>
      <c r="O668" s="21" t="s">
        <v>8</v>
      </c>
      <c r="P668" s="21"/>
      <c r="Q668" s="20" t="s">
        <v>272</v>
      </c>
      <c r="R668" s="6" t="s">
        <v>12</v>
      </c>
      <c r="S668" s="20" t="str">
        <f t="shared" si="22"/>
        <v>Secondary</v>
      </c>
      <c r="T668" s="21"/>
      <c r="U668" s="21" t="s">
        <v>74</v>
      </c>
      <c r="V668" s="20">
        <v>58.97</v>
      </c>
      <c r="W668" s="6" t="s">
        <v>15</v>
      </c>
      <c r="X668" s="25"/>
      <c r="Y668" s="25"/>
      <c r="Z668" s="25"/>
      <c r="AA668" s="25"/>
      <c r="AB668" s="25"/>
      <c r="AC668" s="25"/>
      <c r="AD668" s="25"/>
      <c r="AE668" s="25"/>
      <c r="AF668" s="25"/>
      <c r="AG668" s="25" t="s">
        <v>2092</v>
      </c>
      <c r="AH668" s="25"/>
      <c r="AI668" s="64"/>
    </row>
    <row r="669" spans="2:35" ht="29.25" customHeight="1" x14ac:dyDescent="0.25">
      <c r="B669" s="6">
        <v>107163</v>
      </c>
      <c r="C669" s="35" t="str">
        <f>IF(ISNA(VLOOKUP(FY17projects[[#This Row],[UPC]],public,2,FALSE)),IF(ISNA(VLOOKUP(FY17projects[[#This Row],[UPC]],data,2,FALSE)),"NOSYP","INSYP"),"PUBLIC")</f>
        <v>INSYP</v>
      </c>
      <c r="D669" s="3">
        <f>IFERROR(IFERROR(VLOOKUP(FY17projects[[#This Row],[UPC]],public,2,FALSE),VLOOKUP(FY17projects[[#This Row],[UPC]],data,2,FALSE)),"N/A")</f>
        <v>236</v>
      </c>
      <c r="E669" s="18">
        <f>IFERROR(IFERROR(VLOOKUP(FY17projects[[#This Row],[UPC]],public,3,FALSE),VLOOKUP(FY17projects[[#This Row],[UPC]],data,3,FALSE)),"N/A")</f>
        <v>1436289</v>
      </c>
      <c r="F669" s="27" t="str">
        <f>IF(FY17projects[[#This Row],[SYIP]]="PUBLIC",HYPERLINK(CONCATENATE("http://syip.virginiadot.org/Pages/lineitemDetails.aspx?syp_scenario_id=",D669,"&amp;line_item_id=",E669),"SYIP Details"),IF(FY17projects[[#This Row],[SYIP]]="INSYP","N/A","N/A"))</f>
        <v>N/A</v>
      </c>
      <c r="G669" s="21" t="s">
        <v>2496</v>
      </c>
      <c r="H669" s="6" t="s">
        <v>2497</v>
      </c>
      <c r="I669" s="19" t="str">
        <f t="shared" si="23"/>
        <v>Heather.Patel@VDOT.virginia.gov</v>
      </c>
      <c r="J669" s="21" t="s">
        <v>80</v>
      </c>
      <c r="K669" s="21" t="s">
        <v>2498</v>
      </c>
      <c r="L669" s="20" t="s">
        <v>2086</v>
      </c>
      <c r="M669" s="20" t="s">
        <v>2149</v>
      </c>
      <c r="N669" s="20" t="s">
        <v>2088</v>
      </c>
      <c r="O669" s="21" t="s">
        <v>8</v>
      </c>
      <c r="P669" s="21" t="s">
        <v>2151</v>
      </c>
      <c r="Q669" s="20" t="s">
        <v>272</v>
      </c>
      <c r="R669" s="6" t="s">
        <v>12</v>
      </c>
      <c r="S669" s="20" t="str">
        <f t="shared" si="22"/>
        <v>Secondary</v>
      </c>
      <c r="T669" s="21"/>
      <c r="U669" s="21" t="s">
        <v>74</v>
      </c>
      <c r="V669" s="20">
        <v>26.75</v>
      </c>
      <c r="W669" s="6" t="s">
        <v>15</v>
      </c>
      <c r="X669" s="25"/>
      <c r="Y669" s="25"/>
      <c r="Z669" s="25"/>
      <c r="AA669" s="25"/>
      <c r="AB669" s="25"/>
      <c r="AC669" s="25"/>
      <c r="AD669" s="25"/>
      <c r="AE669" s="25"/>
      <c r="AF669" s="25"/>
      <c r="AG669" s="25" t="s">
        <v>2092</v>
      </c>
      <c r="AH669" s="25"/>
      <c r="AI669" s="64"/>
    </row>
    <row r="670" spans="2:35" ht="29.25" customHeight="1" x14ac:dyDescent="0.25">
      <c r="B670" s="6">
        <v>107164</v>
      </c>
      <c r="C670" s="35" t="str">
        <f>IF(ISNA(VLOOKUP(FY17projects[[#This Row],[UPC]],public,2,FALSE)),IF(ISNA(VLOOKUP(FY17projects[[#This Row],[UPC]],data,2,FALSE)),"NOSYP","INSYP"),"PUBLIC")</f>
        <v>INSYP</v>
      </c>
      <c r="D670" s="3">
        <f>IFERROR(IFERROR(VLOOKUP(FY17projects[[#This Row],[UPC]],public,2,FALSE),VLOOKUP(FY17projects[[#This Row],[UPC]],data,2,FALSE)),"N/A")</f>
        <v>236</v>
      </c>
      <c r="E670" s="18">
        <f>IFERROR(IFERROR(VLOOKUP(FY17projects[[#This Row],[UPC]],public,3,FALSE),VLOOKUP(FY17projects[[#This Row],[UPC]],data,3,FALSE)),"N/A")</f>
        <v>1436290</v>
      </c>
      <c r="F670" s="27" t="str">
        <f>IF(FY17projects[[#This Row],[SYIP]]="PUBLIC",HYPERLINK(CONCATENATE("http://syip.virginiadot.org/Pages/lineitemDetails.aspx?syp_scenario_id=",D670,"&amp;line_item_id=",E670),"SYIP Details"),IF(FY17projects[[#This Row],[SYIP]]="INSYP","N/A","N/A"))</f>
        <v>N/A</v>
      </c>
      <c r="G670" s="21" t="s">
        <v>2499</v>
      </c>
      <c r="H670" s="6" t="s">
        <v>2139</v>
      </c>
      <c r="I670" s="19" t="str">
        <f t="shared" si="23"/>
        <v>M.Mann@VDOT.virginia.gov</v>
      </c>
      <c r="J670" s="21" t="s">
        <v>80</v>
      </c>
      <c r="K670" s="21" t="s">
        <v>2500</v>
      </c>
      <c r="L670" s="20" t="s">
        <v>2086</v>
      </c>
      <c r="M670" s="20" t="s">
        <v>2126</v>
      </c>
      <c r="N670" s="20"/>
      <c r="O670" s="21" t="s">
        <v>8</v>
      </c>
      <c r="P670" s="21"/>
      <c r="Q670" s="20" t="s">
        <v>548</v>
      </c>
      <c r="R670" s="6" t="s">
        <v>24</v>
      </c>
      <c r="S670" s="20" t="str">
        <f t="shared" si="22"/>
        <v>Primary</v>
      </c>
      <c r="T670" s="21"/>
      <c r="U670" s="21" t="s">
        <v>74</v>
      </c>
      <c r="V670" s="20">
        <v>27.69</v>
      </c>
      <c r="W670" s="6" t="s">
        <v>15</v>
      </c>
      <c r="X670" s="25"/>
      <c r="Y670" s="25"/>
      <c r="Z670" s="25"/>
      <c r="AA670" s="25"/>
      <c r="AB670" s="25"/>
      <c r="AC670" s="25"/>
      <c r="AD670" s="25"/>
      <c r="AE670" s="25"/>
      <c r="AF670" s="25"/>
      <c r="AG670" s="25" t="s">
        <v>2092</v>
      </c>
      <c r="AH670" s="25"/>
      <c r="AI670" s="64"/>
    </row>
    <row r="671" spans="2:35" ht="15" customHeight="1" x14ac:dyDescent="0.25">
      <c r="B671" s="6">
        <v>107165</v>
      </c>
      <c r="C671" s="35" t="str">
        <f>IF(ISNA(VLOOKUP(FY17projects[[#This Row],[UPC]],public,2,FALSE)),IF(ISNA(VLOOKUP(FY17projects[[#This Row],[UPC]],data,2,FALSE)),"NOSYP","INSYP"),"PUBLIC")</f>
        <v>INSYP</v>
      </c>
      <c r="D671" s="3">
        <f>IFERROR(IFERROR(VLOOKUP(FY17projects[[#This Row],[UPC]],public,2,FALSE),VLOOKUP(FY17projects[[#This Row],[UPC]],data,2,FALSE)),"N/A")</f>
        <v>236</v>
      </c>
      <c r="E671" s="18">
        <f>IFERROR(IFERROR(VLOOKUP(FY17projects[[#This Row],[UPC]],public,3,FALSE),VLOOKUP(FY17projects[[#This Row],[UPC]],data,3,FALSE)),"N/A")</f>
        <v>1436291</v>
      </c>
      <c r="F671" s="27" t="str">
        <f>IF(FY17projects[[#This Row],[SYIP]]="PUBLIC",HYPERLINK(CONCATENATE("http://syip.virginiadot.org/Pages/lineitemDetails.aspx?syp_scenario_id=",D671,"&amp;line_item_id=",E671),"SYIP Details"),IF(FY17projects[[#This Row],[SYIP]]="INSYP","N/A","N/A"))</f>
        <v>N/A</v>
      </c>
      <c r="G671" s="21" t="s">
        <v>2501</v>
      </c>
      <c r="H671" s="6" t="s">
        <v>2139</v>
      </c>
      <c r="I671" s="19" t="str">
        <f t="shared" si="23"/>
        <v>M.Mann@VDOT.virginia.gov</v>
      </c>
      <c r="J671" s="21" t="s">
        <v>80</v>
      </c>
      <c r="K671" s="21" t="s">
        <v>2502</v>
      </c>
      <c r="L671" s="20" t="s">
        <v>2086</v>
      </c>
      <c r="M671" s="20" t="s">
        <v>2126</v>
      </c>
      <c r="N671" s="20"/>
      <c r="O671" s="21" t="s">
        <v>8</v>
      </c>
      <c r="P671" s="21"/>
      <c r="Q671" s="20" t="s">
        <v>154</v>
      </c>
      <c r="R671" s="6" t="s">
        <v>24</v>
      </c>
      <c r="S671" s="20" t="str">
        <f t="shared" si="22"/>
        <v>Primary</v>
      </c>
      <c r="T671" s="21"/>
      <c r="U671" s="21" t="s">
        <v>74</v>
      </c>
      <c r="V671" s="20">
        <v>48.64</v>
      </c>
      <c r="W671" s="6" t="s">
        <v>15</v>
      </c>
      <c r="X671" s="25"/>
      <c r="Y671" s="25"/>
      <c r="Z671" s="25"/>
      <c r="AA671" s="25"/>
      <c r="AB671" s="25"/>
      <c r="AC671" s="25"/>
      <c r="AD671" s="25"/>
      <c r="AE671" s="25"/>
      <c r="AF671" s="25"/>
      <c r="AG671" s="25" t="s">
        <v>2092</v>
      </c>
      <c r="AH671" s="25"/>
      <c r="AI671" s="64"/>
    </row>
    <row r="672" spans="2:35" ht="29.25" customHeight="1" x14ac:dyDescent="0.25">
      <c r="B672" s="6">
        <v>107166</v>
      </c>
      <c r="C672" s="35" t="str">
        <f>IF(ISNA(VLOOKUP(FY17projects[[#This Row],[UPC]],public,2,FALSE)),IF(ISNA(VLOOKUP(FY17projects[[#This Row],[UPC]],data,2,FALSE)),"NOSYP","INSYP"),"PUBLIC")</f>
        <v>INSYP</v>
      </c>
      <c r="D672" s="3">
        <f>IFERROR(IFERROR(VLOOKUP(FY17projects[[#This Row],[UPC]],public,2,FALSE),VLOOKUP(FY17projects[[#This Row],[UPC]],data,2,FALSE)),"N/A")</f>
        <v>236</v>
      </c>
      <c r="E672" s="18">
        <f>IFERROR(IFERROR(VLOOKUP(FY17projects[[#This Row],[UPC]],public,3,FALSE),VLOOKUP(FY17projects[[#This Row],[UPC]],data,3,FALSE)),"N/A")</f>
        <v>1436292</v>
      </c>
      <c r="F672" s="27" t="str">
        <f>IF(FY17projects[[#This Row],[SYIP]]="PUBLIC",HYPERLINK(CONCATENATE("http://syip.virginiadot.org/Pages/lineitemDetails.aspx?syp_scenario_id=",D672,"&amp;line_item_id=",E672),"SYIP Details"),IF(FY17projects[[#This Row],[SYIP]]="INSYP","N/A","N/A"))</f>
        <v>N/A</v>
      </c>
      <c r="G672" s="21" t="s">
        <v>2503</v>
      </c>
      <c r="H672" s="6" t="s">
        <v>2139</v>
      </c>
      <c r="I672" s="19" t="str">
        <f t="shared" si="23"/>
        <v>M.Mann@VDOT.virginia.gov</v>
      </c>
      <c r="J672" s="21" t="s">
        <v>80</v>
      </c>
      <c r="K672" s="21" t="s">
        <v>2503</v>
      </c>
      <c r="L672" s="20" t="s">
        <v>2086</v>
      </c>
      <c r="M672" s="20" t="s">
        <v>2126</v>
      </c>
      <c r="N672" s="20"/>
      <c r="O672" s="21" t="s">
        <v>8</v>
      </c>
      <c r="P672" s="21"/>
      <c r="Q672" s="20" t="s">
        <v>272</v>
      </c>
      <c r="R672" s="6" t="s">
        <v>12</v>
      </c>
      <c r="S672" s="20" t="str">
        <f t="shared" si="22"/>
        <v>Secondary</v>
      </c>
      <c r="T672" s="21"/>
      <c r="U672" s="21" t="s">
        <v>74</v>
      </c>
      <c r="V672" s="20">
        <v>27.49</v>
      </c>
      <c r="W672" s="6" t="s">
        <v>15</v>
      </c>
      <c r="X672" s="25"/>
      <c r="Y672" s="25"/>
      <c r="Z672" s="25"/>
      <c r="AA672" s="25"/>
      <c r="AB672" s="25"/>
      <c r="AC672" s="25"/>
      <c r="AD672" s="25"/>
      <c r="AE672" s="25"/>
      <c r="AF672" s="25"/>
      <c r="AG672" s="25" t="s">
        <v>2092</v>
      </c>
      <c r="AH672" s="25"/>
      <c r="AI672" s="64"/>
    </row>
    <row r="673" spans="2:35" ht="29.25" customHeight="1" x14ac:dyDescent="0.25">
      <c r="B673" s="6">
        <v>107286</v>
      </c>
      <c r="C673" s="35" t="str">
        <f>IF(ISNA(VLOOKUP(FY17projects[[#This Row],[UPC]],public,2,FALSE)),IF(ISNA(VLOOKUP(FY17projects[[#This Row],[UPC]],data,2,FALSE)),"NOSYP","INSYP"),"PUBLIC")</f>
        <v>PUBLIC</v>
      </c>
      <c r="D673" s="3">
        <f>IFERROR(IFERROR(VLOOKUP(FY17projects[[#This Row],[UPC]],public,2,FALSE),VLOOKUP(FY17projects[[#This Row],[UPC]],data,2,FALSE)),"N/A")</f>
        <v>226</v>
      </c>
      <c r="E673" s="18">
        <f>IFERROR(IFERROR(VLOOKUP(FY17projects[[#This Row],[UPC]],public,3,FALSE),VLOOKUP(FY17projects[[#This Row],[UPC]],data,3,FALSE)),"N/A")</f>
        <v>1419162</v>
      </c>
      <c r="F673" s="27" t="str">
        <f>IF(FY17projects[[#This Row],[SYIP]]="PUBLIC",HYPERLINK(CONCATENATE("http://syip.virginiadot.org/Pages/lineitemDetails.aspx?syp_scenario_id=",D673,"&amp;line_item_id=",E673),"SYIP Details"),IF(FY17projects[[#This Row],[SYIP]]="INSYP","N/A","N/A"))</f>
        <v>SYIP Details</v>
      </c>
      <c r="G673" s="21" t="s">
        <v>2504</v>
      </c>
      <c r="H673" s="6" t="s">
        <v>2083</v>
      </c>
      <c r="I673" s="19" t="str">
        <f t="shared" si="23"/>
        <v>Adam.Czesnowski@VDOT.virginia.gov</v>
      </c>
      <c r="J673" s="21" t="s">
        <v>80</v>
      </c>
      <c r="K673" s="21" t="s">
        <v>2505</v>
      </c>
      <c r="L673" s="20" t="s">
        <v>2086</v>
      </c>
      <c r="M673" s="20" t="s">
        <v>2110</v>
      </c>
      <c r="N673" s="20" t="s">
        <v>2097</v>
      </c>
      <c r="O673" s="21" t="s">
        <v>2111</v>
      </c>
      <c r="P673" s="21" t="s">
        <v>2111</v>
      </c>
      <c r="Q673" s="20" t="s">
        <v>154</v>
      </c>
      <c r="R673" s="6" t="s">
        <v>155</v>
      </c>
      <c r="S673" s="20" t="str">
        <f t="shared" si="22"/>
        <v>Urban</v>
      </c>
      <c r="T673" s="21" t="s">
        <v>74</v>
      </c>
      <c r="U673" s="21" t="s">
        <v>1718</v>
      </c>
      <c r="V673" s="20"/>
      <c r="W673" s="6"/>
      <c r="X673" s="25"/>
      <c r="Y673" s="25"/>
      <c r="Z673" s="25"/>
      <c r="AA673" s="25"/>
      <c r="AB673" s="25"/>
      <c r="AC673" s="25"/>
      <c r="AD673" s="25"/>
      <c r="AE673" s="25"/>
      <c r="AF673" s="25"/>
      <c r="AG673" s="25" t="s">
        <v>2092</v>
      </c>
      <c r="AH673" s="25"/>
      <c r="AI673" s="64"/>
    </row>
    <row r="674" spans="2:35" ht="29.25" customHeight="1" x14ac:dyDescent="0.25">
      <c r="B674" s="6">
        <v>107290</v>
      </c>
      <c r="C674" s="35" t="str">
        <f>IF(ISNA(VLOOKUP(FY17projects[[#This Row],[UPC]],public,2,FALSE)),IF(ISNA(VLOOKUP(FY17projects[[#This Row],[UPC]],data,2,FALSE)),"NOSYP","INSYP"),"PUBLIC")</f>
        <v>PUBLIC</v>
      </c>
      <c r="D674" s="3">
        <f>IFERROR(IFERROR(VLOOKUP(FY17projects[[#This Row],[UPC]],public,2,FALSE),VLOOKUP(FY17projects[[#This Row],[UPC]],data,2,FALSE)),"N/A")</f>
        <v>226</v>
      </c>
      <c r="E674" s="18">
        <f>IFERROR(IFERROR(VLOOKUP(FY17projects[[#This Row],[UPC]],public,3,FALSE),VLOOKUP(FY17projects[[#This Row],[UPC]],data,3,FALSE)),"N/A")</f>
        <v>1419166</v>
      </c>
      <c r="F674" s="27" t="str">
        <f>IF(FY17projects[[#This Row],[SYIP]]="PUBLIC",HYPERLINK(CONCATENATE("http://syip.virginiadot.org/Pages/lineitemDetails.aspx?syp_scenario_id=",D674,"&amp;line_item_id=",E674),"SYIP Details"),IF(FY17projects[[#This Row],[SYIP]]="INSYP","N/A","N/A"))</f>
        <v>SYIP Details</v>
      </c>
      <c r="G674" s="21" t="s">
        <v>2506</v>
      </c>
      <c r="H674" s="6" t="s">
        <v>2083</v>
      </c>
      <c r="I674" s="19" t="str">
        <f t="shared" si="23"/>
        <v>Adam.Czesnowski@VDOT.virginia.gov</v>
      </c>
      <c r="J674" s="21" t="s">
        <v>2507</v>
      </c>
      <c r="K674" s="21" t="s">
        <v>2508</v>
      </c>
      <c r="L674" s="20" t="s">
        <v>2086</v>
      </c>
      <c r="M674" s="20" t="s">
        <v>2110</v>
      </c>
      <c r="N674" s="20" t="s">
        <v>2097</v>
      </c>
      <c r="O674" s="21" t="s">
        <v>2111</v>
      </c>
      <c r="P674" s="21" t="s">
        <v>2111</v>
      </c>
      <c r="Q674" s="20" t="s">
        <v>154</v>
      </c>
      <c r="R674" s="6" t="s">
        <v>155</v>
      </c>
      <c r="S674" s="20" t="str">
        <f t="shared" si="22"/>
        <v>Urban</v>
      </c>
      <c r="T674" s="21"/>
      <c r="U674" s="21" t="s">
        <v>74</v>
      </c>
      <c r="V674" s="20"/>
      <c r="W674" s="6"/>
      <c r="X674" s="25"/>
      <c r="Y674" s="25"/>
      <c r="Z674" s="25"/>
      <c r="AA674" s="25"/>
      <c r="AB674" s="25"/>
      <c r="AC674" s="25"/>
      <c r="AD674" s="25"/>
      <c r="AE674" s="25"/>
      <c r="AF674" s="25"/>
      <c r="AG674" s="25" t="s">
        <v>2092</v>
      </c>
      <c r="AH674" s="25"/>
      <c r="AI674" s="64"/>
    </row>
    <row r="675" spans="2:35" ht="29.25" customHeight="1" x14ac:dyDescent="0.25">
      <c r="B675" s="6">
        <v>107292</v>
      </c>
      <c r="C675" s="36" t="str">
        <f>IF(ISNA(VLOOKUP(FY17projects[[#This Row],[UPC]],public,2,FALSE)),IF(ISNA(VLOOKUP(FY17projects[[#This Row],[UPC]],data,2,FALSE)),"NOSYP","INSYP"),"PUBLIC")</f>
        <v>PUBLIC</v>
      </c>
      <c r="D675" s="3">
        <f>IFERROR(IFERROR(VLOOKUP(FY17projects[[#This Row],[UPC]],public,2,FALSE),VLOOKUP(FY17projects[[#This Row],[UPC]],data,2,FALSE)),"N/A")</f>
        <v>226</v>
      </c>
      <c r="E675" s="18">
        <f>IFERROR(IFERROR(VLOOKUP(FY17projects[[#This Row],[UPC]],public,3,FALSE),VLOOKUP(FY17projects[[#This Row],[UPC]],data,3,FALSE)),"N/A")</f>
        <v>1419119</v>
      </c>
      <c r="F675" s="27" t="str">
        <f>IF(FY17projects[[#This Row],[SYIP]]="PUBLIC",HYPERLINK(CONCATENATE("http://syip.virginiadot.org/Pages/lineitemDetails.aspx?syp_scenario_id=",D675,"&amp;line_item_id=",E675),"SYIP Details"),IF(FY17projects[[#This Row],[SYIP]]="INSYP","N/A","N/A"))</f>
        <v>SYIP Details</v>
      </c>
      <c r="G675" s="8" t="s">
        <v>2509</v>
      </c>
      <c r="H675" s="6" t="s">
        <v>2259</v>
      </c>
      <c r="I675" s="7" t="str">
        <f t="shared" si="23"/>
        <v>dan.sochor@VDOT.virginia.gov</v>
      </c>
      <c r="J675" s="8" t="s">
        <v>36</v>
      </c>
      <c r="K675" s="8" t="s">
        <v>2510</v>
      </c>
      <c r="L675" s="6" t="s">
        <v>2086</v>
      </c>
      <c r="M675" s="6" t="s">
        <v>2222</v>
      </c>
      <c r="N675" s="6" t="s">
        <v>2088</v>
      </c>
      <c r="O675" s="8" t="s">
        <v>8</v>
      </c>
      <c r="P675" s="8" t="s">
        <v>2223</v>
      </c>
      <c r="Q675" s="6" t="s">
        <v>11</v>
      </c>
      <c r="R675" s="6" t="s">
        <v>12</v>
      </c>
      <c r="S675" s="6" t="str">
        <f t="shared" si="22"/>
        <v>Secondary</v>
      </c>
      <c r="T675" s="8" t="s">
        <v>2511</v>
      </c>
      <c r="U675" s="8" t="s">
        <v>2224</v>
      </c>
      <c r="V675" s="6">
        <v>0.22</v>
      </c>
      <c r="W675" s="6" t="s">
        <v>15</v>
      </c>
      <c r="X675" s="10"/>
      <c r="Y675" s="10"/>
      <c r="Z675" s="10"/>
      <c r="AA675" s="10"/>
      <c r="AB675" s="10"/>
      <c r="AC675" s="10"/>
      <c r="AD675" s="10"/>
      <c r="AE675" s="10"/>
      <c r="AF675" s="10"/>
      <c r="AG675" s="10" t="s">
        <v>2092</v>
      </c>
      <c r="AH675" s="10"/>
      <c r="AI675" s="64"/>
    </row>
    <row r="676" spans="2:35" ht="29.25" customHeight="1" x14ac:dyDescent="0.25">
      <c r="B676" s="6">
        <v>107298</v>
      </c>
      <c r="C676" s="35" t="str">
        <f>IF(ISNA(VLOOKUP(FY17projects[[#This Row],[UPC]],public,2,FALSE)),IF(ISNA(VLOOKUP(FY17projects[[#This Row],[UPC]],data,2,FALSE)),"NOSYP","INSYP"),"PUBLIC")</f>
        <v>PUBLIC</v>
      </c>
      <c r="D676" s="3">
        <f>IFERROR(IFERROR(VLOOKUP(FY17projects[[#This Row],[UPC]],public,2,FALSE),VLOOKUP(FY17projects[[#This Row],[UPC]],data,2,FALSE)),"N/A")</f>
        <v>226</v>
      </c>
      <c r="E676" s="18">
        <f>IFERROR(IFERROR(VLOOKUP(FY17projects[[#This Row],[UPC]],public,3,FALSE),VLOOKUP(FY17projects[[#This Row],[UPC]],data,3,FALSE)),"N/A")</f>
        <v>1419151</v>
      </c>
      <c r="F676" s="27" t="str">
        <f>IF(FY17projects[[#This Row],[SYIP]]="PUBLIC",HYPERLINK(CONCATENATE("http://syip.virginiadot.org/Pages/lineitemDetails.aspx?syp_scenario_id=",D676,"&amp;line_item_id=",E676),"SYIP Details"),IF(FY17projects[[#This Row],[SYIP]]="INSYP","N/A","N/A"))</f>
        <v>SYIP Details</v>
      </c>
      <c r="G676" s="21" t="s">
        <v>2512</v>
      </c>
      <c r="H676" s="6" t="s">
        <v>2083</v>
      </c>
      <c r="I676" s="19" t="str">
        <f t="shared" si="23"/>
        <v>Adam.Czesnowski@VDOT.virginia.gov</v>
      </c>
      <c r="J676" s="21" t="s">
        <v>115</v>
      </c>
      <c r="K676" s="21" t="s">
        <v>2513</v>
      </c>
      <c r="L676" s="20" t="s">
        <v>2086</v>
      </c>
      <c r="M676" s="20" t="s">
        <v>2514</v>
      </c>
      <c r="N676" s="20" t="s">
        <v>2097</v>
      </c>
      <c r="O676" s="21" t="s">
        <v>8</v>
      </c>
      <c r="P676" s="21" t="s">
        <v>2515</v>
      </c>
      <c r="Q676" s="20" t="s">
        <v>11</v>
      </c>
      <c r="R676" s="6" t="s">
        <v>155</v>
      </c>
      <c r="S676" s="20" t="str">
        <f t="shared" si="22"/>
        <v>Urban</v>
      </c>
      <c r="T676" s="21" t="s">
        <v>74</v>
      </c>
      <c r="U676" s="21" t="s">
        <v>1718</v>
      </c>
      <c r="V676" s="20"/>
      <c r="W676" s="6"/>
      <c r="X676" s="25"/>
      <c r="Y676" s="25"/>
      <c r="Z676" s="25"/>
      <c r="AA676" s="25"/>
      <c r="AB676" s="25"/>
      <c r="AC676" s="25"/>
      <c r="AD676" s="25"/>
      <c r="AE676" s="25"/>
      <c r="AF676" s="25"/>
      <c r="AG676" s="25" t="s">
        <v>2092</v>
      </c>
      <c r="AH676" s="25"/>
      <c r="AI676" s="64"/>
    </row>
    <row r="677" spans="2:35" ht="29.25" customHeight="1" x14ac:dyDescent="0.25">
      <c r="B677" s="6">
        <v>107303</v>
      </c>
      <c r="C677" s="35" t="str">
        <f>IF(ISNA(VLOOKUP(FY17projects[[#This Row],[UPC]],public,2,FALSE)),IF(ISNA(VLOOKUP(FY17projects[[#This Row],[UPC]],data,2,FALSE)),"NOSYP","INSYP"),"PUBLIC")</f>
        <v>PUBLIC</v>
      </c>
      <c r="D677" s="3">
        <f>IFERROR(IFERROR(VLOOKUP(FY17projects[[#This Row],[UPC]],public,2,FALSE),VLOOKUP(FY17projects[[#This Row],[UPC]],data,2,FALSE)),"N/A")</f>
        <v>226</v>
      </c>
      <c r="E677" s="18">
        <f>IFERROR(IFERROR(VLOOKUP(FY17projects[[#This Row],[UPC]],public,3,FALSE),VLOOKUP(FY17projects[[#This Row],[UPC]],data,3,FALSE)),"N/A")</f>
        <v>1419146</v>
      </c>
      <c r="F677" s="27" t="str">
        <f>IF(FY17projects[[#This Row],[SYIP]]="PUBLIC",HYPERLINK(CONCATENATE("http://syip.virginiadot.org/Pages/lineitemDetails.aspx?syp_scenario_id=",D677,"&amp;line_item_id=",E677),"SYIP Details"),IF(FY17projects[[#This Row],[SYIP]]="INSYP","N/A","N/A"))</f>
        <v>SYIP Details</v>
      </c>
      <c r="G677" s="21" t="s">
        <v>2516</v>
      </c>
      <c r="H677" s="6" t="s">
        <v>2101</v>
      </c>
      <c r="I677" s="19" t="str">
        <f t="shared" si="23"/>
        <v>Cheryl.Becker@VDOT.virginia.gov</v>
      </c>
      <c r="J677" s="21" t="s">
        <v>4</v>
      </c>
      <c r="K677" s="21" t="s">
        <v>2517</v>
      </c>
      <c r="L677" s="20" t="s">
        <v>2086</v>
      </c>
      <c r="M677" s="20" t="s">
        <v>2117</v>
      </c>
      <c r="N677" s="20" t="s">
        <v>2120</v>
      </c>
      <c r="O677" s="21" t="s">
        <v>2118</v>
      </c>
      <c r="P677" s="21" t="s">
        <v>2119</v>
      </c>
      <c r="Q677" s="20" t="s">
        <v>154</v>
      </c>
      <c r="R677" s="6" t="s">
        <v>155</v>
      </c>
      <c r="S677" s="20" t="str">
        <f t="shared" si="22"/>
        <v>Urban</v>
      </c>
      <c r="T677" s="21"/>
      <c r="U677" s="21" t="s">
        <v>2518</v>
      </c>
      <c r="V677" s="20"/>
      <c r="W677" s="6"/>
      <c r="X677" s="25"/>
      <c r="Y677" s="25"/>
      <c r="Z677" s="25"/>
      <c r="AA677" s="25"/>
      <c r="AB677" s="25"/>
      <c r="AC677" s="25"/>
      <c r="AD677" s="25"/>
      <c r="AE677" s="25"/>
      <c r="AF677" s="25"/>
      <c r="AG677" s="25" t="s">
        <v>2092</v>
      </c>
      <c r="AH677" s="25"/>
      <c r="AI677" s="64"/>
    </row>
    <row r="678" spans="2:35" ht="29.25" customHeight="1" x14ac:dyDescent="0.25">
      <c r="B678" s="6">
        <v>107538</v>
      </c>
      <c r="C678" s="35" t="str">
        <f>IF(ISNA(VLOOKUP(FY17projects[[#This Row],[UPC]],public,2,FALSE)),IF(ISNA(VLOOKUP(FY17projects[[#This Row],[UPC]],data,2,FALSE)),"NOSYP","INSYP"),"PUBLIC")</f>
        <v>INSYP</v>
      </c>
      <c r="D678" s="3">
        <f>IFERROR(IFERROR(VLOOKUP(FY17projects[[#This Row],[UPC]],public,2,FALSE),VLOOKUP(FY17projects[[#This Row],[UPC]],data,2,FALSE)),"N/A")</f>
        <v>236</v>
      </c>
      <c r="E678" s="18">
        <f>IFERROR(IFERROR(VLOOKUP(FY17projects[[#This Row],[UPC]],public,3,FALSE),VLOOKUP(FY17projects[[#This Row],[UPC]],data,3,FALSE)),"N/A")</f>
        <v>1436405</v>
      </c>
      <c r="F678" s="27" t="str">
        <f>IF(FY17projects[[#This Row],[SYIP]]="PUBLIC",HYPERLINK(CONCATENATE("http://syip.virginiadot.org/Pages/lineitemDetails.aspx?syp_scenario_id=",D678,"&amp;line_item_id=",E678),"SYIP Details"),IF(FY17projects[[#This Row],[SYIP]]="INSYP","N/A","N/A"))</f>
        <v>N/A</v>
      </c>
      <c r="G678" s="21" t="s">
        <v>2519</v>
      </c>
      <c r="H678" s="6" t="s">
        <v>2520</v>
      </c>
      <c r="I678" s="19" t="str">
        <f t="shared" si="23"/>
        <v>Stephanie.Griffin@VDOT.virginia.gov</v>
      </c>
      <c r="J678" s="21" t="s">
        <v>80</v>
      </c>
      <c r="K678" s="21" t="s">
        <v>2521</v>
      </c>
      <c r="L678" s="20" t="s">
        <v>2086</v>
      </c>
      <c r="M678" s="20" t="s">
        <v>2149</v>
      </c>
      <c r="N678" s="20" t="s">
        <v>2088</v>
      </c>
      <c r="O678" s="21" t="s">
        <v>2261</v>
      </c>
      <c r="P678" s="21" t="s">
        <v>2151</v>
      </c>
      <c r="Q678" s="20" t="s">
        <v>32</v>
      </c>
      <c r="R678" s="6" t="s">
        <v>12</v>
      </c>
      <c r="S678" s="20" t="str">
        <f t="shared" si="22"/>
        <v>Secondary</v>
      </c>
      <c r="T678" s="21"/>
      <c r="U678" s="21" t="s">
        <v>74</v>
      </c>
      <c r="V678" s="20">
        <v>5.59</v>
      </c>
      <c r="W678" s="6" t="s">
        <v>15</v>
      </c>
      <c r="X678" s="25"/>
      <c r="Y678" s="25"/>
      <c r="Z678" s="25"/>
      <c r="AA678" s="25"/>
      <c r="AB678" s="25"/>
      <c r="AC678" s="25"/>
      <c r="AD678" s="25"/>
      <c r="AE678" s="25"/>
      <c r="AF678" s="25"/>
      <c r="AG678" s="25" t="s">
        <v>2092</v>
      </c>
      <c r="AH678" s="25"/>
      <c r="AI678" s="64"/>
    </row>
    <row r="679" spans="2:35" ht="72" customHeight="1" x14ac:dyDescent="0.25">
      <c r="B679" s="6">
        <v>107635</v>
      </c>
      <c r="C679" s="36" t="str">
        <f>IF(ISNA(VLOOKUP(FY17projects[[#This Row],[UPC]],public,2,FALSE)),IF(ISNA(VLOOKUP(FY17projects[[#This Row],[UPC]],data,2,FALSE)),"NOSYP","INSYP"),"PUBLIC")</f>
        <v>NOSYP</v>
      </c>
      <c r="D679" s="3" t="str">
        <f>IFERROR(IFERROR(VLOOKUP(FY17projects[[#This Row],[UPC]],public,2,FALSE),VLOOKUP(FY17projects[[#This Row],[UPC]],data,2,FALSE)),"N/A")</f>
        <v>N/A</v>
      </c>
      <c r="E679" s="18" t="str">
        <f>IFERROR(IFERROR(VLOOKUP(FY17projects[[#This Row],[UPC]],public,3,FALSE),VLOOKUP(FY17projects[[#This Row],[UPC]],data,3,FALSE)),"N/A")</f>
        <v>N/A</v>
      </c>
      <c r="F679" s="27" t="str">
        <f>IF(FY17projects[[#This Row],[SYIP]]="PUBLIC",HYPERLINK(CONCATENATE("http://syip.virginiadot.org/Pages/lineitemDetails.aspx?syp_scenario_id=",D679,"&amp;line_item_id=",E679),"SYIP Details"),IF(FY17projects[[#This Row],[SYIP]]="INSYP","N/A","N/A"))</f>
        <v>N/A</v>
      </c>
      <c r="G679" s="8" t="s">
        <v>2522</v>
      </c>
      <c r="H679" s="6" t="s">
        <v>2124</v>
      </c>
      <c r="I679" s="7" t="str">
        <f t="shared" si="23"/>
        <v>Robin.Keeler@VDOT.virginia.gov</v>
      </c>
      <c r="J679" s="8" t="s">
        <v>80</v>
      </c>
      <c r="K679" s="8" t="s">
        <v>2523</v>
      </c>
      <c r="L679" s="6" t="s">
        <v>2086</v>
      </c>
      <c r="M679" s="6" t="s">
        <v>2126</v>
      </c>
      <c r="N679" s="6"/>
      <c r="O679" s="8" t="s">
        <v>8</v>
      </c>
      <c r="P679" s="8"/>
      <c r="Q679" s="6" t="s">
        <v>11</v>
      </c>
      <c r="R679" s="6" t="s">
        <v>52</v>
      </c>
      <c r="S679" s="6" t="str">
        <f t="shared" si="22"/>
        <v>Miscellaneous</v>
      </c>
      <c r="T679" s="8" t="s">
        <v>74</v>
      </c>
      <c r="U679" s="8" t="s">
        <v>74</v>
      </c>
      <c r="V679" s="6"/>
      <c r="W679" s="6"/>
      <c r="X679" s="10"/>
      <c r="Y679" s="10"/>
      <c r="Z679" s="10"/>
      <c r="AA679" s="10"/>
      <c r="AB679" s="10"/>
      <c r="AC679" s="10"/>
      <c r="AD679" s="10"/>
      <c r="AE679" s="10"/>
      <c r="AF679" s="10"/>
      <c r="AG679" s="10" t="s">
        <v>2092</v>
      </c>
      <c r="AH679" s="10"/>
      <c r="AI679" s="64"/>
    </row>
    <row r="680" spans="2:35" ht="57.75" customHeight="1" x14ac:dyDescent="0.25">
      <c r="B680" s="6">
        <v>107637</v>
      </c>
      <c r="C680" s="36" t="str">
        <f>IF(ISNA(VLOOKUP(FY17projects[[#This Row],[UPC]],public,2,FALSE)),IF(ISNA(VLOOKUP(FY17projects[[#This Row],[UPC]],data,2,FALSE)),"NOSYP","INSYP"),"PUBLIC")</f>
        <v>NOSYP</v>
      </c>
      <c r="D680" s="3" t="str">
        <f>IFERROR(IFERROR(VLOOKUP(FY17projects[[#This Row],[UPC]],public,2,FALSE),VLOOKUP(FY17projects[[#This Row],[UPC]],data,2,FALSE)),"N/A")</f>
        <v>N/A</v>
      </c>
      <c r="E680" s="18" t="str">
        <f>IFERROR(IFERROR(VLOOKUP(FY17projects[[#This Row],[UPC]],public,3,FALSE),VLOOKUP(FY17projects[[#This Row],[UPC]],data,3,FALSE)),"N/A")</f>
        <v>N/A</v>
      </c>
      <c r="F680" s="27" t="str">
        <f>IF(FY17projects[[#This Row],[SYIP]]="PUBLIC",HYPERLINK(CONCATENATE("http://syip.virginiadot.org/Pages/lineitemDetails.aspx?syp_scenario_id=",D680,"&amp;line_item_id=",E680),"SYIP Details"),IF(FY17projects[[#This Row],[SYIP]]="INSYP","N/A","N/A"))</f>
        <v>N/A</v>
      </c>
      <c r="G680" s="8" t="s">
        <v>2524</v>
      </c>
      <c r="H680" s="6" t="s">
        <v>2124</v>
      </c>
      <c r="I680" s="7" t="str">
        <f t="shared" si="23"/>
        <v>Robin.Keeler@VDOT.virginia.gov</v>
      </c>
      <c r="J680" s="8" t="s">
        <v>80</v>
      </c>
      <c r="K680" s="8" t="s">
        <v>2525</v>
      </c>
      <c r="L680" s="6" t="s">
        <v>2086</v>
      </c>
      <c r="M680" s="6" t="s">
        <v>2126</v>
      </c>
      <c r="N680" s="6"/>
      <c r="O680" s="8" t="s">
        <v>8</v>
      </c>
      <c r="P680" s="8"/>
      <c r="Q680" s="6" t="s">
        <v>11</v>
      </c>
      <c r="R680" s="6" t="s">
        <v>52</v>
      </c>
      <c r="S680" s="6" t="str">
        <f t="shared" si="22"/>
        <v>Miscellaneous</v>
      </c>
      <c r="T680" s="8" t="s">
        <v>74</v>
      </c>
      <c r="U680" s="8" t="s">
        <v>74</v>
      </c>
      <c r="V680" s="6"/>
      <c r="W680" s="6"/>
      <c r="X680" s="10"/>
      <c r="Y680" s="10"/>
      <c r="Z680" s="10"/>
      <c r="AA680" s="10"/>
      <c r="AB680" s="10"/>
      <c r="AC680" s="10"/>
      <c r="AD680" s="10"/>
      <c r="AE680" s="10"/>
      <c r="AF680" s="10"/>
      <c r="AG680" s="10" t="s">
        <v>2092</v>
      </c>
      <c r="AH680" s="10"/>
      <c r="AI680" s="64"/>
    </row>
    <row r="681" spans="2:35" ht="57.75" customHeight="1" x14ac:dyDescent="0.25">
      <c r="B681" s="6">
        <v>107638</v>
      </c>
      <c r="C681" s="36" t="str">
        <f>IF(ISNA(VLOOKUP(FY17projects[[#This Row],[UPC]],public,2,FALSE)),IF(ISNA(VLOOKUP(FY17projects[[#This Row],[UPC]],data,2,FALSE)),"NOSYP","INSYP"),"PUBLIC")</f>
        <v>NOSYP</v>
      </c>
      <c r="D681" s="3" t="str">
        <f>IFERROR(IFERROR(VLOOKUP(FY17projects[[#This Row],[UPC]],public,2,FALSE),VLOOKUP(FY17projects[[#This Row],[UPC]],data,2,FALSE)),"N/A")</f>
        <v>N/A</v>
      </c>
      <c r="E681" s="18" t="str">
        <f>IFERROR(IFERROR(VLOOKUP(FY17projects[[#This Row],[UPC]],public,3,FALSE),VLOOKUP(FY17projects[[#This Row],[UPC]],data,3,FALSE)),"N/A")</f>
        <v>N/A</v>
      </c>
      <c r="F681" s="27" t="str">
        <f>IF(FY17projects[[#This Row],[SYIP]]="PUBLIC",HYPERLINK(CONCATENATE("http://syip.virginiadot.org/Pages/lineitemDetails.aspx?syp_scenario_id=",D681,"&amp;line_item_id=",E681),"SYIP Details"),IF(FY17projects[[#This Row],[SYIP]]="INSYP","N/A","N/A"))</f>
        <v>N/A</v>
      </c>
      <c r="G681" s="8" t="s">
        <v>2526</v>
      </c>
      <c r="H681" s="6" t="s">
        <v>2124</v>
      </c>
      <c r="I681" s="7" t="str">
        <f t="shared" ref="I681:I712" si="24">HYPERLINK(CONCATENATE("mailto:",H681,"@VDOT.virginia.gov"),CONCATENATE(H681,"@VDOT.virginia.gov"))</f>
        <v>Robin.Keeler@VDOT.virginia.gov</v>
      </c>
      <c r="J681" s="8" t="s">
        <v>80</v>
      </c>
      <c r="K681" s="8" t="s">
        <v>2527</v>
      </c>
      <c r="L681" s="6" t="s">
        <v>2086</v>
      </c>
      <c r="M681" s="6" t="s">
        <v>2126</v>
      </c>
      <c r="N681" s="6"/>
      <c r="O681" s="8" t="s">
        <v>8</v>
      </c>
      <c r="P681" s="8"/>
      <c r="Q681" s="6" t="s">
        <v>11</v>
      </c>
      <c r="R681" s="6" t="s">
        <v>52</v>
      </c>
      <c r="S681" s="6" t="str">
        <f t="shared" si="22"/>
        <v>Miscellaneous</v>
      </c>
      <c r="T681" s="8" t="s">
        <v>74</v>
      </c>
      <c r="U681" s="8" t="s">
        <v>74</v>
      </c>
      <c r="V681" s="6"/>
      <c r="W681" s="6"/>
      <c r="X681" s="10"/>
      <c r="Y681" s="10"/>
      <c r="Z681" s="10"/>
      <c r="AA681" s="10"/>
      <c r="AB681" s="10"/>
      <c r="AC681" s="10"/>
      <c r="AD681" s="10"/>
      <c r="AE681" s="10"/>
      <c r="AF681" s="10"/>
      <c r="AG681" s="10" t="s">
        <v>2092</v>
      </c>
      <c r="AH681" s="10"/>
      <c r="AI681" s="64"/>
    </row>
    <row r="682" spans="2:35" ht="72" customHeight="1" x14ac:dyDescent="0.25">
      <c r="B682" s="6">
        <v>107639</v>
      </c>
      <c r="C682" s="36" t="str">
        <f>IF(ISNA(VLOOKUP(FY17projects[[#This Row],[UPC]],public,2,FALSE)),IF(ISNA(VLOOKUP(FY17projects[[#This Row],[UPC]],data,2,FALSE)),"NOSYP","INSYP"),"PUBLIC")</f>
        <v>NOSYP</v>
      </c>
      <c r="D682" s="3" t="str">
        <f>IFERROR(IFERROR(VLOOKUP(FY17projects[[#This Row],[UPC]],public,2,FALSE),VLOOKUP(FY17projects[[#This Row],[UPC]],data,2,FALSE)),"N/A")</f>
        <v>N/A</v>
      </c>
      <c r="E682" s="18" t="str">
        <f>IFERROR(IFERROR(VLOOKUP(FY17projects[[#This Row],[UPC]],public,3,FALSE),VLOOKUP(FY17projects[[#This Row],[UPC]],data,3,FALSE)),"N/A")</f>
        <v>N/A</v>
      </c>
      <c r="F682" s="27" t="str">
        <f>IF(FY17projects[[#This Row],[SYIP]]="PUBLIC",HYPERLINK(CONCATENATE("http://syip.virginiadot.org/Pages/lineitemDetails.aspx?syp_scenario_id=",D682,"&amp;line_item_id=",E682),"SYIP Details"),IF(FY17projects[[#This Row],[SYIP]]="INSYP","N/A","N/A"))</f>
        <v>N/A</v>
      </c>
      <c r="G682" s="8" t="s">
        <v>2528</v>
      </c>
      <c r="H682" s="6" t="s">
        <v>2124</v>
      </c>
      <c r="I682" s="7" t="str">
        <f t="shared" si="24"/>
        <v>Robin.Keeler@VDOT.virginia.gov</v>
      </c>
      <c r="J682" s="8" t="s">
        <v>80</v>
      </c>
      <c r="K682" s="8" t="s">
        <v>2529</v>
      </c>
      <c r="L682" s="6" t="s">
        <v>2086</v>
      </c>
      <c r="M682" s="6" t="s">
        <v>2126</v>
      </c>
      <c r="N682" s="6"/>
      <c r="O682" s="8" t="s">
        <v>8</v>
      </c>
      <c r="P682" s="8"/>
      <c r="Q682" s="6" t="s">
        <v>162</v>
      </c>
      <c r="R682" s="6" t="s">
        <v>83</v>
      </c>
      <c r="S682" s="6" t="str">
        <f t="shared" si="22"/>
        <v>Interstate</v>
      </c>
      <c r="T682" s="8" t="s">
        <v>74</v>
      </c>
      <c r="U682" s="8" t="s">
        <v>74</v>
      </c>
      <c r="V682" s="6"/>
      <c r="W682" s="6"/>
      <c r="X682" s="10"/>
      <c r="Y682" s="10"/>
      <c r="Z682" s="10"/>
      <c r="AA682" s="10"/>
      <c r="AB682" s="10"/>
      <c r="AC682" s="10"/>
      <c r="AD682" s="10"/>
      <c r="AE682" s="10"/>
      <c r="AF682" s="10"/>
      <c r="AG682" s="10" t="s">
        <v>2092</v>
      </c>
      <c r="AH682" s="10"/>
      <c r="AI682" s="64"/>
    </row>
    <row r="683" spans="2:35" ht="86.25" customHeight="1" x14ac:dyDescent="0.25">
      <c r="B683" s="6">
        <v>108082</v>
      </c>
      <c r="C683" s="35" t="str">
        <f>IF(ISNA(VLOOKUP(FY17projects[[#This Row],[UPC]],public,2,FALSE)),IF(ISNA(VLOOKUP(FY17projects[[#This Row],[UPC]],data,2,FALSE)),"NOSYP","INSYP"),"PUBLIC")</f>
        <v>PUBLIC</v>
      </c>
      <c r="D683" s="3">
        <f>IFERROR(IFERROR(VLOOKUP(FY17projects[[#This Row],[UPC]],public,2,FALSE),VLOOKUP(FY17projects[[#This Row],[UPC]],data,2,FALSE)),"N/A")</f>
        <v>226</v>
      </c>
      <c r="E683" s="18">
        <f>IFERROR(IFERROR(VLOOKUP(FY17projects[[#This Row],[UPC]],public,3,FALSE),VLOOKUP(FY17projects[[#This Row],[UPC]],data,3,FALSE)),"N/A")</f>
        <v>1427802</v>
      </c>
      <c r="F683" s="27" t="str">
        <f>IF(FY17projects[[#This Row],[SYIP]]="PUBLIC",HYPERLINK(CONCATENATE("http://syip.virginiadot.org/Pages/lineitemDetails.aspx?syp_scenario_id=",D683,"&amp;line_item_id=",E683),"SYIP Details"),IF(FY17projects[[#This Row],[SYIP]]="INSYP","N/A","N/A"))</f>
        <v>SYIP Details</v>
      </c>
      <c r="G683" s="21" t="s">
        <v>2530</v>
      </c>
      <c r="H683" s="6" t="s">
        <v>2083</v>
      </c>
      <c r="I683" s="19" t="str">
        <f t="shared" si="24"/>
        <v>Adam.Czesnowski@VDOT.virginia.gov</v>
      </c>
      <c r="J683" s="21" t="s">
        <v>2507</v>
      </c>
      <c r="K683" s="21" t="s">
        <v>2531</v>
      </c>
      <c r="L683" s="20" t="s">
        <v>2086</v>
      </c>
      <c r="M683" s="20" t="s">
        <v>2117</v>
      </c>
      <c r="N683" s="20" t="s">
        <v>2120</v>
      </c>
      <c r="O683" s="21" t="s">
        <v>2118</v>
      </c>
      <c r="P683" s="21" t="s">
        <v>2119</v>
      </c>
      <c r="Q683" s="20" t="s">
        <v>154</v>
      </c>
      <c r="R683" s="6" t="s">
        <v>155</v>
      </c>
      <c r="S683" s="20" t="str">
        <f t="shared" si="22"/>
        <v>Urban</v>
      </c>
      <c r="T683" s="21"/>
      <c r="U683" s="21" t="s">
        <v>1718</v>
      </c>
      <c r="V683" s="20"/>
      <c r="W683" s="6"/>
      <c r="X683" s="25"/>
      <c r="Y683" s="25"/>
      <c r="Z683" s="25"/>
      <c r="AA683" s="25"/>
      <c r="AB683" s="25"/>
      <c r="AC683" s="25"/>
      <c r="AD683" s="25"/>
      <c r="AE683" s="25"/>
      <c r="AF683" s="25"/>
      <c r="AG683" s="25" t="s">
        <v>2092</v>
      </c>
      <c r="AH683" s="25"/>
      <c r="AI683" s="64"/>
    </row>
    <row r="684" spans="2:35" ht="57.75" customHeight="1" x14ac:dyDescent="0.25">
      <c r="B684" s="6">
        <v>108102</v>
      </c>
      <c r="C684" s="36" t="str">
        <f>IF(ISNA(VLOOKUP(FY17projects[[#This Row],[UPC]],public,2,FALSE)),IF(ISNA(VLOOKUP(FY17projects[[#This Row],[UPC]],data,2,FALSE)),"NOSYP","INSYP"),"PUBLIC")</f>
        <v>NOSYP</v>
      </c>
      <c r="D684" s="3" t="str">
        <f>IFERROR(IFERROR(VLOOKUP(FY17projects[[#This Row],[UPC]],public,2,FALSE),VLOOKUP(FY17projects[[#This Row],[UPC]],data,2,FALSE)),"N/A")</f>
        <v>N/A</v>
      </c>
      <c r="E684" s="18" t="str">
        <f>IFERROR(IFERROR(VLOOKUP(FY17projects[[#This Row],[UPC]],public,3,FALSE),VLOOKUP(FY17projects[[#This Row],[UPC]],data,3,FALSE)),"N/A")</f>
        <v>N/A</v>
      </c>
      <c r="F684" s="27" t="str">
        <f>IF(FY17projects[[#This Row],[SYIP]]="PUBLIC",HYPERLINK(CONCATENATE("http://syip.virginiadot.org/Pages/lineitemDetails.aspx?syp_scenario_id=",D684,"&amp;line_item_id=",E684),"SYIP Details"),IF(FY17projects[[#This Row],[SYIP]]="INSYP","N/A","N/A"))</f>
        <v>N/A</v>
      </c>
      <c r="G684" s="8" t="s">
        <v>2532</v>
      </c>
      <c r="H684" s="6" t="s">
        <v>2533</v>
      </c>
      <c r="I684" s="7" t="str">
        <f t="shared" si="24"/>
        <v>alex.vandyke@VDOT.virginia.gov</v>
      </c>
      <c r="J684" s="8" t="s">
        <v>70</v>
      </c>
      <c r="K684" s="8" t="s">
        <v>2534</v>
      </c>
      <c r="L684" s="6" t="s">
        <v>2086</v>
      </c>
      <c r="M684" s="6" t="s">
        <v>2126</v>
      </c>
      <c r="N684" s="6"/>
      <c r="O684" s="8" t="s">
        <v>2127</v>
      </c>
      <c r="P684" s="8"/>
      <c r="Q684" s="6" t="s">
        <v>90</v>
      </c>
      <c r="R684" s="6" t="s">
        <v>24</v>
      </c>
      <c r="S684" s="6" t="str">
        <f t="shared" si="22"/>
        <v>Primary</v>
      </c>
      <c r="T684" s="8"/>
      <c r="U684" s="8" t="s">
        <v>74</v>
      </c>
      <c r="V684" s="6"/>
      <c r="W684" s="6"/>
      <c r="X684" s="10"/>
      <c r="Y684" s="10"/>
      <c r="Z684" s="10"/>
      <c r="AA684" s="10"/>
      <c r="AB684" s="10"/>
      <c r="AC684" s="10"/>
      <c r="AD684" s="10"/>
      <c r="AE684" s="10"/>
      <c r="AF684" s="10"/>
      <c r="AG684" s="10" t="s">
        <v>2092</v>
      </c>
      <c r="AH684" s="10"/>
      <c r="AI684" s="64"/>
    </row>
    <row r="685" spans="2:35" ht="43.5" customHeight="1" x14ac:dyDescent="0.25">
      <c r="B685" s="6">
        <v>108172</v>
      </c>
      <c r="C685" s="35" t="str">
        <f>IF(ISNA(VLOOKUP(FY17projects[[#This Row],[UPC]],public,2,FALSE)),IF(ISNA(VLOOKUP(FY17projects[[#This Row],[UPC]],data,2,FALSE)),"NOSYP","INSYP"),"PUBLIC")</f>
        <v>PUBLIC</v>
      </c>
      <c r="D685" s="3">
        <f>IFERROR(IFERROR(VLOOKUP(FY17projects[[#This Row],[UPC]],public,2,FALSE),VLOOKUP(FY17projects[[#This Row],[UPC]],data,2,FALSE)),"N/A")</f>
        <v>226</v>
      </c>
      <c r="E685" s="18">
        <f>IFERROR(IFERROR(VLOOKUP(FY17projects[[#This Row],[UPC]],public,3,FALSE),VLOOKUP(FY17projects[[#This Row],[UPC]],data,3,FALSE)),"N/A")</f>
        <v>1427949</v>
      </c>
      <c r="F685" s="27" t="str">
        <f>IF(FY17projects[[#This Row],[SYIP]]="PUBLIC",HYPERLINK(CONCATENATE("http://syip.virginiadot.org/Pages/lineitemDetails.aspx?syp_scenario_id=",D685,"&amp;line_item_id=",E685),"SYIP Details"),IF(FY17projects[[#This Row],[SYIP]]="INSYP","N/A","N/A"))</f>
        <v>SYIP Details</v>
      </c>
      <c r="G685" s="21" t="s">
        <v>2535</v>
      </c>
      <c r="H685" s="6" t="s">
        <v>2536</v>
      </c>
      <c r="I685" s="19" t="str">
        <f t="shared" si="24"/>
        <v>jim.henegar@VDOT.virginia.gov</v>
      </c>
      <c r="J685" s="21" t="s">
        <v>1460</v>
      </c>
      <c r="K685" s="21" t="s">
        <v>2537</v>
      </c>
      <c r="L685" s="20" t="s">
        <v>2086</v>
      </c>
      <c r="M685" s="20" t="s">
        <v>2538</v>
      </c>
      <c r="N685" s="20" t="s">
        <v>2097</v>
      </c>
      <c r="O685" s="21" t="s">
        <v>8</v>
      </c>
      <c r="P685" s="21" t="s">
        <v>2182</v>
      </c>
      <c r="Q685" s="20" t="s">
        <v>312</v>
      </c>
      <c r="R685" s="6" t="s">
        <v>155</v>
      </c>
      <c r="S685" s="20" t="str">
        <f t="shared" si="22"/>
        <v>Urban</v>
      </c>
      <c r="T685" s="21" t="s">
        <v>2539</v>
      </c>
      <c r="U685" s="21" t="s">
        <v>2540</v>
      </c>
      <c r="V685" s="20">
        <v>2.83</v>
      </c>
      <c r="W685" s="6" t="s">
        <v>15</v>
      </c>
      <c r="X685" s="25"/>
      <c r="Y685" s="25"/>
      <c r="Z685" s="25"/>
      <c r="AA685" s="25"/>
      <c r="AB685" s="25"/>
      <c r="AC685" s="25"/>
      <c r="AD685" s="25"/>
      <c r="AE685" s="25"/>
      <c r="AF685" s="25"/>
      <c r="AG685" s="25" t="s">
        <v>2092</v>
      </c>
      <c r="AH685" s="25"/>
      <c r="AI685" s="64"/>
    </row>
    <row r="686" spans="2:35" ht="57.75" customHeight="1" x14ac:dyDescent="0.25">
      <c r="B686" s="6">
        <v>108276</v>
      </c>
      <c r="C686" s="36" t="str">
        <f>IF(ISNA(VLOOKUP(FY17projects[[#This Row],[UPC]],public,2,FALSE)),IF(ISNA(VLOOKUP(FY17projects[[#This Row],[UPC]],data,2,FALSE)),"NOSYP","INSYP"),"PUBLIC")</f>
        <v>NOSYP</v>
      </c>
      <c r="D686" s="3" t="str">
        <f>IFERROR(IFERROR(VLOOKUP(FY17projects[[#This Row],[UPC]],public,2,FALSE),VLOOKUP(FY17projects[[#This Row],[UPC]],data,2,FALSE)),"N/A")</f>
        <v>N/A</v>
      </c>
      <c r="E686" s="18" t="str">
        <f>IFERROR(IFERROR(VLOOKUP(FY17projects[[#This Row],[UPC]],public,3,FALSE),VLOOKUP(FY17projects[[#This Row],[UPC]],data,3,FALSE)),"N/A")</f>
        <v>N/A</v>
      </c>
      <c r="F686" s="27" t="str">
        <f>IF(FY17projects[[#This Row],[SYIP]]="PUBLIC",HYPERLINK(CONCATENATE("http://syip.virginiadot.org/Pages/lineitemDetails.aspx?syp_scenario_id=",D686,"&amp;line_item_id=",E686),"SYIP Details"),IF(FY17projects[[#This Row],[SYIP]]="INSYP","N/A","N/A"))</f>
        <v>N/A</v>
      </c>
      <c r="G686" s="8" t="s">
        <v>2541</v>
      </c>
      <c r="H686" s="6" t="s">
        <v>2533</v>
      </c>
      <c r="I686" s="7" t="str">
        <f t="shared" si="24"/>
        <v>alex.vandyke@VDOT.virginia.gov</v>
      </c>
      <c r="J686" s="8" t="s">
        <v>70</v>
      </c>
      <c r="K686" s="8" t="s">
        <v>2542</v>
      </c>
      <c r="L686" s="6" t="s">
        <v>2086</v>
      </c>
      <c r="M686" s="6" t="s">
        <v>2126</v>
      </c>
      <c r="N686" s="6"/>
      <c r="O686" s="8" t="s">
        <v>2127</v>
      </c>
      <c r="P686" s="8"/>
      <c r="Q686" s="6" t="s">
        <v>82</v>
      </c>
      <c r="R686" s="6" t="s">
        <v>83</v>
      </c>
      <c r="S686" s="6" t="str">
        <f t="shared" si="22"/>
        <v>Interstate</v>
      </c>
      <c r="T686" s="8"/>
      <c r="U686" s="8" t="s">
        <v>2543</v>
      </c>
      <c r="V686" s="6"/>
      <c r="W686" s="6"/>
      <c r="X686" s="10"/>
      <c r="Y686" s="10"/>
      <c r="Z686" s="10"/>
      <c r="AA686" s="10"/>
      <c r="AB686" s="10"/>
      <c r="AC686" s="10"/>
      <c r="AD686" s="10"/>
      <c r="AE686" s="10"/>
      <c r="AF686" s="10"/>
      <c r="AG686" s="10" t="s">
        <v>2092</v>
      </c>
      <c r="AH686" s="10"/>
      <c r="AI686" s="64"/>
    </row>
    <row r="687" spans="2:35" ht="72" customHeight="1" x14ac:dyDescent="0.25">
      <c r="B687" s="6">
        <v>108291</v>
      </c>
      <c r="C687" s="36" t="str">
        <f>IF(ISNA(VLOOKUP(FY17projects[[#This Row],[UPC]],public,2,FALSE)),IF(ISNA(VLOOKUP(FY17projects[[#This Row],[UPC]],data,2,FALSE)),"NOSYP","INSYP"),"PUBLIC")</f>
        <v>NOSYP</v>
      </c>
      <c r="D687" s="3" t="str">
        <f>IFERROR(IFERROR(VLOOKUP(FY17projects[[#This Row],[UPC]],public,2,FALSE),VLOOKUP(FY17projects[[#This Row],[UPC]],data,2,FALSE)),"N/A")</f>
        <v>N/A</v>
      </c>
      <c r="E687" s="18" t="str">
        <f>IFERROR(IFERROR(VLOOKUP(FY17projects[[#This Row],[UPC]],public,3,FALSE),VLOOKUP(FY17projects[[#This Row],[UPC]],data,3,FALSE)),"N/A")</f>
        <v>N/A</v>
      </c>
      <c r="F687" s="27" t="str">
        <f>IF(FY17projects[[#This Row],[SYIP]]="PUBLIC",HYPERLINK(CONCATENATE("http://syip.virginiadot.org/Pages/lineitemDetails.aspx?syp_scenario_id=",D687,"&amp;line_item_id=",E687),"SYIP Details"),IF(FY17projects[[#This Row],[SYIP]]="INSYP","N/A","N/A"))</f>
        <v>N/A</v>
      </c>
      <c r="G687" s="8" t="s">
        <v>2544</v>
      </c>
      <c r="H687" s="6" t="s">
        <v>2533</v>
      </c>
      <c r="I687" s="7" t="str">
        <f t="shared" si="24"/>
        <v>alex.vandyke@VDOT.virginia.gov</v>
      </c>
      <c r="J687" s="8" t="s">
        <v>70</v>
      </c>
      <c r="K687" s="8" t="s">
        <v>2545</v>
      </c>
      <c r="L687" s="6" t="s">
        <v>2086</v>
      </c>
      <c r="M687" s="6" t="s">
        <v>2126</v>
      </c>
      <c r="N687" s="6"/>
      <c r="O687" s="8" t="s">
        <v>2127</v>
      </c>
      <c r="P687" s="8"/>
      <c r="Q687" s="6" t="s">
        <v>162</v>
      </c>
      <c r="R687" s="6" t="s">
        <v>24</v>
      </c>
      <c r="S687" s="6" t="str">
        <f t="shared" si="22"/>
        <v>Primary</v>
      </c>
      <c r="T687" s="8"/>
      <c r="U687" s="8" t="s">
        <v>74</v>
      </c>
      <c r="V687" s="6"/>
      <c r="W687" s="6"/>
      <c r="X687" s="10"/>
      <c r="Y687" s="10"/>
      <c r="Z687" s="10"/>
      <c r="AA687" s="10"/>
      <c r="AB687" s="10"/>
      <c r="AC687" s="10"/>
      <c r="AD687" s="10"/>
      <c r="AE687" s="10"/>
      <c r="AF687" s="10"/>
      <c r="AG687" s="10" t="s">
        <v>2092</v>
      </c>
      <c r="AH687" s="10"/>
      <c r="AI687" s="64"/>
    </row>
    <row r="688" spans="2:35" ht="57.75" customHeight="1" x14ac:dyDescent="0.25">
      <c r="B688" s="6">
        <v>108297</v>
      </c>
      <c r="C688" s="35" t="str">
        <f>IF(ISNA(VLOOKUP(FY17projects[[#This Row],[UPC]],public,2,FALSE)),IF(ISNA(VLOOKUP(FY17projects[[#This Row],[UPC]],data,2,FALSE)),"NOSYP","INSYP"),"PUBLIC")</f>
        <v>INSYP</v>
      </c>
      <c r="D688" s="3">
        <f>IFERROR(IFERROR(VLOOKUP(FY17projects[[#This Row],[UPC]],public,2,FALSE),VLOOKUP(FY17projects[[#This Row],[UPC]],data,2,FALSE)),"N/A")</f>
        <v>236</v>
      </c>
      <c r="E688" s="18">
        <f>IFERROR(IFERROR(VLOOKUP(FY17projects[[#This Row],[UPC]],public,3,FALSE),VLOOKUP(FY17projects[[#This Row],[UPC]],data,3,FALSE)),"N/A")</f>
        <v>1436509</v>
      </c>
      <c r="F688" s="27" t="str">
        <f>IF(FY17projects[[#This Row],[SYIP]]="PUBLIC",HYPERLINK(CONCATENATE("http://syip.virginiadot.org/Pages/lineitemDetails.aspx?syp_scenario_id=",D688,"&amp;line_item_id=",E688),"SYIP Details"),IF(FY17projects[[#This Row],[SYIP]]="INSYP","N/A","N/A"))</f>
        <v>N/A</v>
      </c>
      <c r="G688" s="21" t="s">
        <v>2546</v>
      </c>
      <c r="H688" s="6" t="s">
        <v>2139</v>
      </c>
      <c r="I688" s="19" t="str">
        <f t="shared" si="24"/>
        <v>M.Mann@VDOT.virginia.gov</v>
      </c>
      <c r="J688" s="21" t="s">
        <v>70</v>
      </c>
      <c r="K688" s="21" t="s">
        <v>2547</v>
      </c>
      <c r="L688" s="20" t="s">
        <v>2086</v>
      </c>
      <c r="M688" s="20" t="s">
        <v>2126</v>
      </c>
      <c r="N688" s="20"/>
      <c r="O688" s="21" t="s">
        <v>2127</v>
      </c>
      <c r="P688" s="21"/>
      <c r="Q688" s="20" t="s">
        <v>32</v>
      </c>
      <c r="R688" s="6" t="s">
        <v>24</v>
      </c>
      <c r="S688" s="20" t="str">
        <f t="shared" si="22"/>
        <v>Primary</v>
      </c>
      <c r="T688" s="21"/>
      <c r="U688" s="21" t="s">
        <v>74</v>
      </c>
      <c r="V688" s="20"/>
      <c r="W688" s="6"/>
      <c r="X688" s="25"/>
      <c r="Y688" s="25"/>
      <c r="Z688" s="25"/>
      <c r="AA688" s="25"/>
      <c r="AB688" s="25"/>
      <c r="AC688" s="25"/>
      <c r="AD688" s="25"/>
      <c r="AE688" s="25"/>
      <c r="AF688" s="25"/>
      <c r="AG688" s="25" t="s">
        <v>2092</v>
      </c>
      <c r="AH688" s="25"/>
      <c r="AI688" s="64"/>
    </row>
    <row r="689" spans="2:35" ht="29.25" customHeight="1" x14ac:dyDescent="0.25">
      <c r="B689" s="6">
        <v>108338</v>
      </c>
      <c r="C689" s="35" t="str">
        <f>IF(ISNA(VLOOKUP(FY17projects[[#This Row],[UPC]],public,2,FALSE)),IF(ISNA(VLOOKUP(FY17projects[[#This Row],[UPC]],data,2,FALSE)),"NOSYP","INSYP"),"PUBLIC")</f>
        <v>INSYP</v>
      </c>
      <c r="D689" s="3">
        <f>IFERROR(IFERROR(VLOOKUP(FY17projects[[#This Row],[UPC]],public,2,FALSE),VLOOKUP(FY17projects[[#This Row],[UPC]],data,2,FALSE)),"N/A")</f>
        <v>236</v>
      </c>
      <c r="E689" s="18">
        <f>IFERROR(IFERROR(VLOOKUP(FY17projects[[#This Row],[UPC]],public,3,FALSE),VLOOKUP(FY17projects[[#This Row],[UPC]],data,3,FALSE)),"N/A")</f>
        <v>1436516</v>
      </c>
      <c r="F689" s="27" t="str">
        <f>IF(FY17projects[[#This Row],[SYIP]]="PUBLIC",HYPERLINK(CONCATENATE("http://syip.virginiadot.org/Pages/lineitemDetails.aspx?syp_scenario_id=",D689,"&amp;line_item_id=",E689),"SYIP Details"),IF(FY17projects[[#This Row],[SYIP]]="INSYP","N/A","N/A"))</f>
        <v>N/A</v>
      </c>
      <c r="G689" s="21" t="s">
        <v>2548</v>
      </c>
      <c r="H689" s="6" t="s">
        <v>2139</v>
      </c>
      <c r="I689" s="19" t="str">
        <f t="shared" si="24"/>
        <v>M.Mann@VDOT.virginia.gov</v>
      </c>
      <c r="J689" s="21" t="s">
        <v>80</v>
      </c>
      <c r="K689" s="21" t="s">
        <v>2549</v>
      </c>
      <c r="L689" s="20" t="s">
        <v>2086</v>
      </c>
      <c r="M689" s="20" t="s">
        <v>2181</v>
      </c>
      <c r="N689" s="20" t="s">
        <v>2097</v>
      </c>
      <c r="O689" s="21" t="s">
        <v>8</v>
      </c>
      <c r="P689" s="21" t="s">
        <v>2182</v>
      </c>
      <c r="Q689" s="20" t="s">
        <v>82</v>
      </c>
      <c r="R689" s="6" t="s">
        <v>83</v>
      </c>
      <c r="S689" s="20" t="str">
        <f t="shared" si="22"/>
        <v>Interstate</v>
      </c>
      <c r="T689" s="21"/>
      <c r="U689" s="21" t="s">
        <v>187</v>
      </c>
      <c r="V689" s="20">
        <v>2.42</v>
      </c>
      <c r="W689" s="6" t="s">
        <v>15</v>
      </c>
      <c r="X689" s="25"/>
      <c r="Y689" s="25"/>
      <c r="Z689" s="25"/>
      <c r="AA689" s="25"/>
      <c r="AB689" s="25"/>
      <c r="AC689" s="25"/>
      <c r="AD689" s="25"/>
      <c r="AE689" s="25"/>
      <c r="AF689" s="25"/>
      <c r="AG689" s="25" t="s">
        <v>2092</v>
      </c>
      <c r="AH689" s="25"/>
      <c r="AI689" s="64"/>
    </row>
    <row r="690" spans="2:35" ht="86.25" customHeight="1" x14ac:dyDescent="0.25">
      <c r="B690" s="6">
        <v>108352</v>
      </c>
      <c r="C690" s="35" t="str">
        <f>IF(ISNA(VLOOKUP(FY17projects[[#This Row],[UPC]],public,2,FALSE)),IF(ISNA(VLOOKUP(FY17projects[[#This Row],[UPC]],data,2,FALSE)),"NOSYP","INSYP"),"PUBLIC")</f>
        <v>PUBLIC</v>
      </c>
      <c r="D690" s="3">
        <f>IFERROR(IFERROR(VLOOKUP(FY17projects[[#This Row],[UPC]],public,2,FALSE),VLOOKUP(FY17projects[[#This Row],[UPC]],data,2,FALSE)),"N/A")</f>
        <v>226</v>
      </c>
      <c r="E690" s="18">
        <f>IFERROR(IFERROR(VLOOKUP(FY17projects[[#This Row],[UPC]],public,3,FALSE),VLOOKUP(FY17projects[[#This Row],[UPC]],data,3,FALSE)),"N/A")</f>
        <v>1435821</v>
      </c>
      <c r="F690" s="27" t="str">
        <f>IF(FY17projects[[#This Row],[SYIP]]="PUBLIC",HYPERLINK(CONCATENATE("http://syip.virginiadot.org/Pages/lineitemDetails.aspx?syp_scenario_id=",D690,"&amp;line_item_id=",E690),"SYIP Details"),IF(FY17projects[[#This Row],[SYIP]]="INSYP","N/A","N/A"))</f>
        <v>SYIP Details</v>
      </c>
      <c r="G690" s="21" t="s">
        <v>2550</v>
      </c>
      <c r="H690" s="6" t="s">
        <v>2083</v>
      </c>
      <c r="I690" s="19" t="str">
        <f t="shared" si="24"/>
        <v>Adam.Czesnowski@VDOT.virginia.gov</v>
      </c>
      <c r="J690" s="21" t="s">
        <v>2507</v>
      </c>
      <c r="K690" s="21" t="s">
        <v>2551</v>
      </c>
      <c r="L690" s="20" t="s">
        <v>2086</v>
      </c>
      <c r="M690" s="20" t="s">
        <v>2117</v>
      </c>
      <c r="N690" s="20" t="s">
        <v>2120</v>
      </c>
      <c r="O690" s="21" t="s">
        <v>2118</v>
      </c>
      <c r="P690" s="21" t="s">
        <v>2119</v>
      </c>
      <c r="Q690" s="20" t="s">
        <v>154</v>
      </c>
      <c r="R690" s="6" t="s">
        <v>155</v>
      </c>
      <c r="S690" s="20" t="str">
        <f t="shared" si="22"/>
        <v>Urban</v>
      </c>
      <c r="T690" s="21" t="s">
        <v>2552</v>
      </c>
      <c r="U690" s="21" t="s">
        <v>1718</v>
      </c>
      <c r="V690" s="20"/>
      <c r="W690" s="6"/>
      <c r="X690" s="25"/>
      <c r="Y690" s="25"/>
      <c r="Z690" s="25"/>
      <c r="AA690" s="25"/>
      <c r="AB690" s="25"/>
      <c r="AC690" s="25"/>
      <c r="AD690" s="25"/>
      <c r="AE690" s="25"/>
      <c r="AF690" s="25"/>
      <c r="AG690" s="25" t="s">
        <v>2092</v>
      </c>
      <c r="AH690" s="25"/>
      <c r="AI690" s="64"/>
    </row>
    <row r="691" spans="2:35" ht="43.5" customHeight="1" x14ac:dyDescent="0.25">
      <c r="B691" s="6">
        <v>108354</v>
      </c>
      <c r="C691" s="35" t="str">
        <f>IF(ISNA(VLOOKUP(FY17projects[[#This Row],[UPC]],public,2,FALSE)),IF(ISNA(VLOOKUP(FY17projects[[#This Row],[UPC]],data,2,FALSE)),"NOSYP","INSYP"),"PUBLIC")</f>
        <v>PUBLIC</v>
      </c>
      <c r="D691" s="3">
        <f>IFERROR(IFERROR(VLOOKUP(FY17projects[[#This Row],[UPC]],public,2,FALSE),VLOOKUP(FY17projects[[#This Row],[UPC]],data,2,FALSE)),"N/A")</f>
        <v>226</v>
      </c>
      <c r="E691" s="18">
        <f>IFERROR(IFERROR(VLOOKUP(FY17projects[[#This Row],[UPC]],public,3,FALSE),VLOOKUP(FY17projects[[#This Row],[UPC]],data,3,FALSE)),"N/A")</f>
        <v>1435857</v>
      </c>
      <c r="F691" s="27" t="str">
        <f>IF(FY17projects[[#This Row],[SYIP]]="PUBLIC",HYPERLINK(CONCATENATE("http://syip.virginiadot.org/Pages/lineitemDetails.aspx?syp_scenario_id=",D691,"&amp;line_item_id=",E691),"SYIP Details"),IF(FY17projects[[#This Row],[SYIP]]="INSYP","N/A","N/A"))</f>
        <v>SYIP Details</v>
      </c>
      <c r="G691" s="21" t="s">
        <v>2553</v>
      </c>
      <c r="H691" s="6" t="s">
        <v>2083</v>
      </c>
      <c r="I691" s="19" t="str">
        <f t="shared" si="24"/>
        <v>Adam.Czesnowski@VDOT.virginia.gov</v>
      </c>
      <c r="J691" s="21" t="s">
        <v>36</v>
      </c>
      <c r="K691" s="21" t="s">
        <v>2554</v>
      </c>
      <c r="L691" s="20" t="s">
        <v>2086</v>
      </c>
      <c r="M691" s="20" t="s">
        <v>2095</v>
      </c>
      <c r="N691" s="20" t="s">
        <v>2097</v>
      </c>
      <c r="O691" s="21" t="s">
        <v>2096</v>
      </c>
      <c r="P691" s="21" t="s">
        <v>2096</v>
      </c>
      <c r="Q691" s="20" t="s">
        <v>312</v>
      </c>
      <c r="R691" s="6" t="s">
        <v>155</v>
      </c>
      <c r="S691" s="20" t="str">
        <f t="shared" si="22"/>
        <v>Urban</v>
      </c>
      <c r="T691" s="21" t="s">
        <v>2555</v>
      </c>
      <c r="U691" s="21" t="s">
        <v>2556</v>
      </c>
      <c r="V691" s="20"/>
      <c r="W691" s="6"/>
      <c r="X691" s="25"/>
      <c r="Y691" s="25"/>
      <c r="Z691" s="25"/>
      <c r="AA691" s="25"/>
      <c r="AB691" s="25"/>
      <c r="AC691" s="25"/>
      <c r="AD691" s="25"/>
      <c r="AE691" s="25"/>
      <c r="AF691" s="25"/>
      <c r="AG691" s="25" t="s">
        <v>2092</v>
      </c>
      <c r="AH691" s="25"/>
      <c r="AI691" s="64"/>
    </row>
    <row r="692" spans="2:35" ht="29.25" customHeight="1" x14ac:dyDescent="0.25">
      <c r="B692" s="6">
        <v>108478</v>
      </c>
      <c r="C692" s="36" t="str">
        <f>IF(ISNA(VLOOKUP(FY17projects[[#This Row],[UPC]],public,2,FALSE)),IF(ISNA(VLOOKUP(FY17projects[[#This Row],[UPC]],data,2,FALSE)),"NOSYP","INSYP"),"PUBLIC")</f>
        <v>NOSYP</v>
      </c>
      <c r="D692" s="3" t="str">
        <f>IFERROR(IFERROR(VLOOKUP(FY17projects[[#This Row],[UPC]],public,2,FALSE),VLOOKUP(FY17projects[[#This Row],[UPC]],data,2,FALSE)),"N/A")</f>
        <v>N/A</v>
      </c>
      <c r="E692" s="18" t="str">
        <f>IFERROR(IFERROR(VLOOKUP(FY17projects[[#This Row],[UPC]],public,3,FALSE),VLOOKUP(FY17projects[[#This Row],[UPC]],data,3,FALSE)),"N/A")</f>
        <v>N/A</v>
      </c>
      <c r="F692" s="27" t="str">
        <f>IF(FY17projects[[#This Row],[SYIP]]="PUBLIC",HYPERLINK(CONCATENATE("http://syip.virginiadot.org/Pages/lineitemDetails.aspx?syp_scenario_id=",D692,"&amp;line_item_id=",E692),"SYIP Details"),IF(FY17projects[[#This Row],[SYIP]]="INSYP","N/A","N/A"))</f>
        <v>N/A</v>
      </c>
      <c r="G692" s="8" t="s">
        <v>2557</v>
      </c>
      <c r="H692" s="6" t="s">
        <v>2124</v>
      </c>
      <c r="I692" s="7" t="str">
        <f t="shared" si="24"/>
        <v>Robin.Keeler@VDOT.virginia.gov</v>
      </c>
      <c r="J692" s="8" t="s">
        <v>70</v>
      </c>
      <c r="K692" s="8" t="s">
        <v>2558</v>
      </c>
      <c r="L692" s="6" t="s">
        <v>2086</v>
      </c>
      <c r="M692" s="6" t="s">
        <v>2307</v>
      </c>
      <c r="N692" s="6" t="s">
        <v>2105</v>
      </c>
      <c r="O692" s="8" t="s">
        <v>8</v>
      </c>
      <c r="P692" s="8" t="s">
        <v>2308</v>
      </c>
      <c r="Q692" s="6" t="s">
        <v>82</v>
      </c>
      <c r="R692" s="6" t="s">
        <v>83</v>
      </c>
      <c r="S692" s="6" t="str">
        <f t="shared" si="22"/>
        <v>Interstate</v>
      </c>
      <c r="T692" s="8" t="s">
        <v>2559</v>
      </c>
      <c r="U692" s="8" t="s">
        <v>187</v>
      </c>
      <c r="V692" s="6"/>
      <c r="W692" s="6"/>
      <c r="X692" s="10"/>
      <c r="Y692" s="10"/>
      <c r="Z692" s="10"/>
      <c r="AA692" s="10"/>
      <c r="AB692" s="10"/>
      <c r="AC692" s="10"/>
      <c r="AD692" s="10"/>
      <c r="AE692" s="10"/>
      <c r="AF692" s="10"/>
      <c r="AG692" s="10" t="s">
        <v>2092</v>
      </c>
      <c r="AH692" s="10"/>
      <c r="AI692" s="64"/>
    </row>
    <row r="693" spans="2:35" ht="29.25" customHeight="1" x14ac:dyDescent="0.25">
      <c r="B693" s="6">
        <v>108516</v>
      </c>
      <c r="C693" s="36" t="str">
        <f>IF(ISNA(VLOOKUP(FY17projects[[#This Row],[UPC]],public,2,FALSE)),IF(ISNA(VLOOKUP(FY17projects[[#This Row],[UPC]],data,2,FALSE)),"NOSYP","INSYP"),"PUBLIC")</f>
        <v>INSYP</v>
      </c>
      <c r="D693" s="3">
        <f>IFERROR(IFERROR(VLOOKUP(FY17projects[[#This Row],[UPC]],public,2,FALSE),VLOOKUP(FY17projects[[#This Row],[UPC]],data,2,FALSE)),"N/A")</f>
        <v>226</v>
      </c>
      <c r="E693" s="18">
        <f>IFERROR(IFERROR(VLOOKUP(FY17projects[[#This Row],[UPC]],public,3,FALSE),VLOOKUP(FY17projects[[#This Row],[UPC]],data,3,FALSE)),"N/A")</f>
        <v>1334276</v>
      </c>
      <c r="F693" s="27" t="str">
        <f>IF(FY17projects[[#This Row],[SYIP]]="PUBLIC",HYPERLINK(CONCATENATE("http://syip.virginiadot.org/Pages/lineitemDetails.aspx?syp_scenario_id=",D693,"&amp;line_item_id=",E693),"SYIP Details"),IF(FY17projects[[#This Row],[SYIP]]="INSYP","N/A","N/A"))</f>
        <v>N/A</v>
      </c>
      <c r="G693" s="8" t="s">
        <v>2560</v>
      </c>
      <c r="H693" s="6" t="s">
        <v>2284</v>
      </c>
      <c r="I693" s="7" t="str">
        <f t="shared" si="24"/>
        <v>Christopher.Price@VDOT.virginia.gov</v>
      </c>
      <c r="J693" s="8" t="s">
        <v>36</v>
      </c>
      <c r="K693" s="8" t="s">
        <v>2561</v>
      </c>
      <c r="L693" s="6" t="s">
        <v>2086</v>
      </c>
      <c r="M693" s="6" t="s">
        <v>2181</v>
      </c>
      <c r="N693" s="6" t="s">
        <v>2097</v>
      </c>
      <c r="O693" s="8" t="s">
        <v>8</v>
      </c>
      <c r="P693" s="8" t="s">
        <v>2182</v>
      </c>
      <c r="Q693" s="6" t="s">
        <v>11</v>
      </c>
      <c r="R693" s="6" t="s">
        <v>12</v>
      </c>
      <c r="S693" s="6" t="str">
        <f t="shared" si="22"/>
        <v>Secondary</v>
      </c>
      <c r="T693" s="8" t="s">
        <v>2562</v>
      </c>
      <c r="U693" s="8" t="s">
        <v>527</v>
      </c>
      <c r="V693" s="6">
        <v>0.33</v>
      </c>
      <c r="W693" s="6" t="s">
        <v>15</v>
      </c>
      <c r="X693" s="10"/>
      <c r="Y693" s="10"/>
      <c r="Z693" s="10"/>
      <c r="AA693" s="10"/>
      <c r="AB693" s="10">
        <v>0.33</v>
      </c>
      <c r="AC693" s="10"/>
      <c r="AD693" s="10"/>
      <c r="AE693" s="10"/>
      <c r="AF693" s="10"/>
      <c r="AG693" s="10" t="s">
        <v>2092</v>
      </c>
      <c r="AH693" s="10"/>
      <c r="AI693" s="64"/>
    </row>
    <row r="694" spans="2:35" ht="15" customHeight="1" x14ac:dyDescent="0.25">
      <c r="B694" s="6">
        <v>108701</v>
      </c>
      <c r="C694" s="36" t="str">
        <f>IF(ISNA(VLOOKUP(FY17projects[[#This Row],[UPC]],public,2,FALSE)),IF(ISNA(VLOOKUP(FY17projects[[#This Row],[UPC]],data,2,FALSE)),"NOSYP","INSYP"),"PUBLIC")</f>
        <v>NOSYP</v>
      </c>
      <c r="D694" s="3" t="str">
        <f>IFERROR(IFERROR(VLOOKUP(FY17projects[[#This Row],[UPC]],public,2,FALSE),VLOOKUP(FY17projects[[#This Row],[UPC]],data,2,FALSE)),"N/A")</f>
        <v>N/A</v>
      </c>
      <c r="E694" s="18" t="str">
        <f>IFERROR(IFERROR(VLOOKUP(FY17projects[[#This Row],[UPC]],public,3,FALSE),VLOOKUP(FY17projects[[#This Row],[UPC]],data,3,FALSE)),"N/A")</f>
        <v>N/A</v>
      </c>
      <c r="F694" s="27" t="str">
        <f>IF(FY17projects[[#This Row],[SYIP]]="PUBLIC",HYPERLINK(CONCATENATE("http://syip.virginiadot.org/Pages/lineitemDetails.aspx?syp_scenario_id=",D694,"&amp;line_item_id=",E694),"SYIP Details"),IF(FY17projects[[#This Row],[SYIP]]="INSYP","N/A","N/A"))</f>
        <v>N/A</v>
      </c>
      <c r="G694" s="8" t="s">
        <v>2563</v>
      </c>
      <c r="H694" s="6" t="s">
        <v>2139</v>
      </c>
      <c r="I694" s="7" t="str">
        <f t="shared" si="24"/>
        <v>M.Mann@VDOT.virginia.gov</v>
      </c>
      <c r="J694" s="8" t="s">
        <v>80</v>
      </c>
      <c r="K694" s="8" t="s">
        <v>2564</v>
      </c>
      <c r="L694" s="6" t="s">
        <v>2086</v>
      </c>
      <c r="M694" s="6" t="s">
        <v>2181</v>
      </c>
      <c r="N694" s="6" t="s">
        <v>2097</v>
      </c>
      <c r="O694" s="8" t="s">
        <v>8</v>
      </c>
      <c r="P694" s="8" t="s">
        <v>2182</v>
      </c>
      <c r="Q694" s="6" t="s">
        <v>73</v>
      </c>
      <c r="R694" s="6" t="s">
        <v>12</v>
      </c>
      <c r="S694" s="6" t="str">
        <f t="shared" si="22"/>
        <v>Secondary</v>
      </c>
      <c r="T694" s="8" t="s">
        <v>187</v>
      </c>
      <c r="U694" s="8" t="s">
        <v>187</v>
      </c>
      <c r="V694" s="6"/>
      <c r="W694" s="6"/>
      <c r="X694" s="10"/>
      <c r="Y694" s="10"/>
      <c r="Z694" s="10"/>
      <c r="AA694" s="10"/>
      <c r="AB694" s="10"/>
      <c r="AC694" s="10"/>
      <c r="AD694" s="10"/>
      <c r="AE694" s="10"/>
      <c r="AF694" s="10"/>
      <c r="AG694" s="10" t="s">
        <v>2092</v>
      </c>
      <c r="AH694" s="10"/>
      <c r="AI694" s="64"/>
    </row>
    <row r="695" spans="2:35" ht="29.25" customHeight="1" x14ac:dyDescent="0.25">
      <c r="B695" s="6">
        <v>109650</v>
      </c>
      <c r="C695" s="35" t="str">
        <f>IF(ISNA(VLOOKUP(FY17projects[[#This Row],[UPC]],public,2,FALSE)),IF(ISNA(VLOOKUP(FY17projects[[#This Row],[UPC]],data,2,FALSE)),"NOSYP","INSYP"),"PUBLIC")</f>
        <v>PUBLIC</v>
      </c>
      <c r="D695" s="3">
        <f>IFERROR(IFERROR(VLOOKUP(FY17projects[[#This Row],[UPC]],public,2,FALSE),VLOOKUP(FY17projects[[#This Row],[UPC]],data,2,FALSE)),"N/A")</f>
        <v>233</v>
      </c>
      <c r="E695" s="18">
        <f>IFERROR(IFERROR(VLOOKUP(FY17projects[[#This Row],[UPC]],public,3,FALSE),VLOOKUP(FY17projects[[#This Row],[UPC]],data,3,FALSE)),"N/A")</f>
        <v>1459385</v>
      </c>
      <c r="F695" s="27" t="str">
        <f>IF(FY17projects[[#This Row],[SYIP]]="PUBLIC",HYPERLINK(CONCATENATE("http://syip.virginiadot.org/Pages/lineitemDetails.aspx?syp_scenario_id=",D695,"&amp;line_item_id=",E695),"SYIP Details"),IF(FY17projects[[#This Row],[SYIP]]="INSYP","N/A","N/A"))</f>
        <v>SYIP Details</v>
      </c>
      <c r="G695" s="21" t="s">
        <v>2565</v>
      </c>
      <c r="H695" s="6" t="s">
        <v>2083</v>
      </c>
      <c r="I695" s="19" t="str">
        <f t="shared" si="24"/>
        <v>Adam.Czesnowski@VDOT.virginia.gov</v>
      </c>
      <c r="J695" s="21" t="s">
        <v>80</v>
      </c>
      <c r="K695" s="21" t="s">
        <v>2566</v>
      </c>
      <c r="L695" s="20" t="s">
        <v>2086</v>
      </c>
      <c r="M695" s="20" t="s">
        <v>2110</v>
      </c>
      <c r="N695" s="20" t="s">
        <v>2097</v>
      </c>
      <c r="O695" s="21" t="s">
        <v>2111</v>
      </c>
      <c r="P695" s="21" t="s">
        <v>2111</v>
      </c>
      <c r="Q695" s="20" t="s">
        <v>548</v>
      </c>
      <c r="R695" s="6" t="s">
        <v>155</v>
      </c>
      <c r="S695" s="20" t="str">
        <f t="shared" si="22"/>
        <v>Urban</v>
      </c>
      <c r="T695" s="21" t="s">
        <v>2114</v>
      </c>
      <c r="U695" s="21" t="s">
        <v>2567</v>
      </c>
      <c r="V695" s="20">
        <v>0.72</v>
      </c>
      <c r="W695" s="6" t="s">
        <v>15</v>
      </c>
      <c r="X695" s="25"/>
      <c r="Y695" s="25"/>
      <c r="Z695" s="25"/>
      <c r="AA695" s="25"/>
      <c r="AB695" s="25"/>
      <c r="AC695" s="25"/>
      <c r="AD695" s="25"/>
      <c r="AE695" s="25"/>
      <c r="AF695" s="25"/>
      <c r="AG695" s="25" t="s">
        <v>2092</v>
      </c>
      <c r="AH695" s="25"/>
      <c r="AI695" s="64"/>
    </row>
    <row r="696" spans="2:35" ht="29.25" customHeight="1" x14ac:dyDescent="0.25">
      <c r="B696" s="6">
        <v>109652</v>
      </c>
      <c r="C696" s="35" t="str">
        <f>IF(ISNA(VLOOKUP(FY17projects[[#This Row],[UPC]],public,2,FALSE)),IF(ISNA(VLOOKUP(FY17projects[[#This Row],[UPC]],data,2,FALSE)),"NOSYP","INSYP"),"PUBLIC")</f>
        <v>INSYP</v>
      </c>
      <c r="D696" s="3">
        <f>IFERROR(IFERROR(VLOOKUP(FY17projects[[#This Row],[UPC]],public,2,FALSE),VLOOKUP(FY17projects[[#This Row],[UPC]],data,2,FALSE)),"N/A")</f>
        <v>236</v>
      </c>
      <c r="E696" s="18">
        <f>IFERROR(IFERROR(VLOOKUP(FY17projects[[#This Row],[UPC]],public,3,FALSE),VLOOKUP(FY17projects[[#This Row],[UPC]],data,3,FALSE)),"N/A")</f>
        <v>1459375</v>
      </c>
      <c r="F696" s="27" t="str">
        <f>IF(FY17projects[[#This Row],[SYIP]]="PUBLIC",HYPERLINK(CONCATENATE("http://syip.virginiadot.org/Pages/lineitemDetails.aspx?syp_scenario_id=",D696,"&amp;line_item_id=",E696),"SYIP Details"),IF(FY17projects[[#This Row],[SYIP]]="INSYP","N/A","N/A"))</f>
        <v>N/A</v>
      </c>
      <c r="G696" s="21" t="s">
        <v>2568</v>
      </c>
      <c r="H696" s="6" t="s">
        <v>2083</v>
      </c>
      <c r="I696" s="19" t="str">
        <f t="shared" si="24"/>
        <v>Adam.Czesnowski@VDOT.virginia.gov</v>
      </c>
      <c r="J696" s="21" t="s">
        <v>80</v>
      </c>
      <c r="K696" s="21" t="s">
        <v>2569</v>
      </c>
      <c r="L696" s="20" t="s">
        <v>2086</v>
      </c>
      <c r="M696" s="20" t="s">
        <v>2110</v>
      </c>
      <c r="N696" s="20" t="s">
        <v>2097</v>
      </c>
      <c r="O696" s="21" t="s">
        <v>2111</v>
      </c>
      <c r="P696" s="21" t="s">
        <v>2111</v>
      </c>
      <c r="Q696" s="20" t="s">
        <v>312</v>
      </c>
      <c r="R696" s="6" t="s">
        <v>155</v>
      </c>
      <c r="S696" s="20" t="str">
        <f t="shared" si="22"/>
        <v>Urban</v>
      </c>
      <c r="T696" s="21" t="s">
        <v>2570</v>
      </c>
      <c r="U696" s="21" t="s">
        <v>2571</v>
      </c>
      <c r="V696" s="20">
        <v>0.71</v>
      </c>
      <c r="W696" s="6" t="s">
        <v>15</v>
      </c>
      <c r="X696" s="25"/>
      <c r="Y696" s="25"/>
      <c r="Z696" s="25"/>
      <c r="AA696" s="25"/>
      <c r="AB696" s="25"/>
      <c r="AC696" s="25"/>
      <c r="AD696" s="25"/>
      <c r="AE696" s="25"/>
      <c r="AF696" s="25"/>
      <c r="AG696" s="25" t="s">
        <v>2092</v>
      </c>
      <c r="AH696" s="25"/>
      <c r="AI696" s="64"/>
    </row>
    <row r="697" spans="2:35" ht="29.25" customHeight="1" x14ac:dyDescent="0.25">
      <c r="B697" s="6">
        <v>109853</v>
      </c>
      <c r="C697" s="36" t="str">
        <f>IF(ISNA(VLOOKUP(FY17projects[[#This Row],[UPC]],public,2,FALSE)),IF(ISNA(VLOOKUP(FY17projects[[#This Row],[UPC]],data,2,FALSE)),"NOSYP","INSYP"),"PUBLIC")</f>
        <v>NOSYP</v>
      </c>
      <c r="D697" s="3" t="str">
        <f>IFERROR(IFERROR(VLOOKUP(FY17projects[[#This Row],[UPC]],public,2,FALSE),VLOOKUP(FY17projects[[#This Row],[UPC]],data,2,FALSE)),"N/A")</f>
        <v>N/A</v>
      </c>
      <c r="E697" s="18" t="str">
        <f>IFERROR(IFERROR(VLOOKUP(FY17projects[[#This Row],[UPC]],public,3,FALSE),VLOOKUP(FY17projects[[#This Row],[UPC]],data,3,FALSE)),"N/A")</f>
        <v>N/A</v>
      </c>
      <c r="F697" s="27" t="str">
        <f>IF(FY17projects[[#This Row],[SYIP]]="PUBLIC",HYPERLINK(CONCATENATE("http://syip.virginiadot.org/Pages/lineitemDetails.aspx?syp_scenario_id=",D697,"&amp;line_item_id=",E697),"SYIP Details"),IF(FY17projects[[#This Row],[SYIP]]="INSYP","N/A","N/A"))</f>
        <v>N/A</v>
      </c>
      <c r="G697" s="8" t="s">
        <v>2572</v>
      </c>
      <c r="H697" s="6" t="s">
        <v>2139</v>
      </c>
      <c r="I697" s="7" t="str">
        <f t="shared" si="24"/>
        <v>M.Mann@VDOT.virginia.gov</v>
      </c>
      <c r="J697" s="8" t="s">
        <v>80</v>
      </c>
      <c r="K697" s="8" t="s">
        <v>2573</v>
      </c>
      <c r="L697" s="6" t="s">
        <v>2086</v>
      </c>
      <c r="M697" s="6" t="s">
        <v>2141</v>
      </c>
      <c r="N697" s="6" t="s">
        <v>2097</v>
      </c>
      <c r="O697" s="8" t="s">
        <v>2142</v>
      </c>
      <c r="P697" s="8" t="s">
        <v>2143</v>
      </c>
      <c r="Q697" s="6" t="s">
        <v>11</v>
      </c>
      <c r="R697" s="6" t="s">
        <v>24</v>
      </c>
      <c r="S697" s="6" t="str">
        <f t="shared" si="22"/>
        <v>Primary</v>
      </c>
      <c r="T697" s="8" t="s">
        <v>74</v>
      </c>
      <c r="U697" s="8" t="s">
        <v>74</v>
      </c>
      <c r="V697" s="6">
        <v>1.03</v>
      </c>
      <c r="W697" s="6" t="s">
        <v>15</v>
      </c>
      <c r="X697" s="10"/>
      <c r="Y697" s="10"/>
      <c r="Z697" s="10"/>
      <c r="AA697" s="10"/>
      <c r="AB697" s="10"/>
      <c r="AC697" s="10"/>
      <c r="AD697" s="10"/>
      <c r="AE697" s="10"/>
      <c r="AF697" s="10"/>
      <c r="AG697" s="10" t="s">
        <v>2092</v>
      </c>
      <c r="AH697" s="10"/>
      <c r="AI697" s="64"/>
    </row>
    <row r="698" spans="2:35" ht="29.25" customHeight="1" x14ac:dyDescent="0.25">
      <c r="B698" s="6">
        <v>109905</v>
      </c>
      <c r="C698" s="36" t="str">
        <f>IF(ISNA(VLOOKUP(FY17projects[[#This Row],[UPC]],public,2,FALSE)),IF(ISNA(VLOOKUP(FY17projects[[#This Row],[UPC]],data,2,FALSE)),"NOSYP","INSYP"),"PUBLIC")</f>
        <v>NOSYP</v>
      </c>
      <c r="D698" s="3" t="str">
        <f>IFERROR(IFERROR(VLOOKUP(FY17projects[[#This Row],[UPC]],public,2,FALSE),VLOOKUP(FY17projects[[#This Row],[UPC]],data,2,FALSE)),"N/A")</f>
        <v>N/A</v>
      </c>
      <c r="E698" s="18" t="str">
        <f>IFERROR(IFERROR(VLOOKUP(FY17projects[[#This Row],[UPC]],public,3,FALSE),VLOOKUP(FY17projects[[#This Row],[UPC]],data,3,FALSE)),"N/A")</f>
        <v>N/A</v>
      </c>
      <c r="F698" s="27" t="str">
        <f>IF(FY17projects[[#This Row],[SYIP]]="PUBLIC",HYPERLINK(CONCATENATE("http://syip.virginiadot.org/Pages/lineitemDetails.aspx?syp_scenario_id=",D698,"&amp;line_item_id=",E698),"SYIP Details"),IF(FY17projects[[#This Row],[SYIP]]="INSYP","N/A","N/A"))</f>
        <v>N/A</v>
      </c>
      <c r="G698" s="8" t="s">
        <v>2574</v>
      </c>
      <c r="H698" s="6" t="s">
        <v>2139</v>
      </c>
      <c r="I698" s="7" t="str">
        <f t="shared" si="24"/>
        <v>M.Mann@VDOT.virginia.gov</v>
      </c>
      <c r="J698" s="8" t="s">
        <v>80</v>
      </c>
      <c r="K698" s="8" t="s">
        <v>2575</v>
      </c>
      <c r="L698" s="6" t="s">
        <v>2086</v>
      </c>
      <c r="M698" s="6" t="s">
        <v>2141</v>
      </c>
      <c r="N698" s="6" t="s">
        <v>2097</v>
      </c>
      <c r="O698" s="8" t="s">
        <v>2142</v>
      </c>
      <c r="P698" s="8" t="s">
        <v>2143</v>
      </c>
      <c r="Q698" s="6" t="s">
        <v>73</v>
      </c>
      <c r="R698" s="6" t="s">
        <v>52</v>
      </c>
      <c r="S698" s="6" t="str">
        <f t="shared" si="22"/>
        <v>Miscellaneous</v>
      </c>
      <c r="T698" s="8" t="s">
        <v>74</v>
      </c>
      <c r="U698" s="8" t="s">
        <v>74</v>
      </c>
      <c r="V698" s="6"/>
      <c r="W698" s="6"/>
      <c r="X698" s="10"/>
      <c r="Y698" s="10"/>
      <c r="Z698" s="10"/>
      <c r="AA698" s="10"/>
      <c r="AB698" s="10"/>
      <c r="AC698" s="10"/>
      <c r="AD698" s="10"/>
      <c r="AE698" s="10"/>
      <c r="AF698" s="10"/>
      <c r="AG698" s="10" t="s">
        <v>2092</v>
      </c>
      <c r="AH698" s="10"/>
      <c r="AI698" s="64"/>
    </row>
    <row r="699" spans="2:35" ht="29.25" customHeight="1" x14ac:dyDescent="0.25">
      <c r="B699" s="3">
        <v>109941</v>
      </c>
      <c r="C699" s="35" t="str">
        <f>IF(ISNA(VLOOKUP(FY17projects[[#This Row],[UPC]],public,2,FALSE)),IF(ISNA(VLOOKUP(FY17projects[[#This Row],[UPC]],data,2,FALSE)),"NOSYP","INSYP"),"PUBLIC")</f>
        <v>INSYP</v>
      </c>
      <c r="D699" s="3">
        <f>IFERROR(IFERROR(VLOOKUP(FY17projects[[#This Row],[UPC]],public,2,FALSE),VLOOKUP(FY17projects[[#This Row],[UPC]],data,2,FALSE)),"N/A")</f>
        <v>236</v>
      </c>
      <c r="E699" s="18">
        <f>IFERROR(IFERROR(VLOOKUP(FY17projects[[#This Row],[UPC]],public,3,FALSE),VLOOKUP(FY17projects[[#This Row],[UPC]],data,3,FALSE)),"N/A")</f>
        <v>1459339</v>
      </c>
      <c r="F699" s="27" t="str">
        <f>IF(FY17projects[[#This Row],[SYIP]]="PUBLIC",HYPERLINK(CONCATENATE("http://syip.virginiadot.org/Pages/lineitemDetails.aspx?syp_scenario_id=",D699,"&amp;line_item_id=",E699),"SYIP Details"),IF(FY17projects[[#This Row],[SYIP]]="INSYP","N/A","N/A"))</f>
        <v>N/A</v>
      </c>
      <c r="G699" s="5" t="s">
        <v>2576</v>
      </c>
      <c r="H699" s="3" t="s">
        <v>2284</v>
      </c>
      <c r="I699" s="4" t="str">
        <f t="shared" si="24"/>
        <v>Christopher.Price@VDOT.virginia.gov</v>
      </c>
      <c r="J699" s="5" t="s">
        <v>80</v>
      </c>
      <c r="K699" s="5" t="s">
        <v>2577</v>
      </c>
      <c r="L699" s="3" t="s">
        <v>2086</v>
      </c>
      <c r="M699" s="3" t="s">
        <v>2141</v>
      </c>
      <c r="N699" s="3" t="s">
        <v>2097</v>
      </c>
      <c r="O699" s="5" t="s">
        <v>8</v>
      </c>
      <c r="P699" s="5" t="s">
        <v>2143</v>
      </c>
      <c r="Q699" s="3" t="s">
        <v>11</v>
      </c>
      <c r="R699" s="3" t="s">
        <v>12</v>
      </c>
      <c r="S699" s="3" t="str">
        <f t="shared" si="22"/>
        <v>Secondary</v>
      </c>
      <c r="T699" s="5" t="s">
        <v>2578</v>
      </c>
      <c r="U699" s="5" t="s">
        <v>2579</v>
      </c>
      <c r="V699" s="3">
        <v>0.2</v>
      </c>
      <c r="W699" s="3" t="s">
        <v>15</v>
      </c>
      <c r="X699" s="11"/>
      <c r="Y699" s="11"/>
      <c r="Z699" s="11"/>
      <c r="AA699" s="11"/>
      <c r="AB699" s="11">
        <v>0.2</v>
      </c>
      <c r="AC699" s="11"/>
      <c r="AD699" s="11"/>
      <c r="AE699" s="11"/>
      <c r="AF699" s="11"/>
      <c r="AG699" s="11" t="s">
        <v>2092</v>
      </c>
      <c r="AH699" s="11"/>
      <c r="AI699" s="64"/>
    </row>
    <row r="700" spans="2:35" ht="29.25" customHeight="1" x14ac:dyDescent="0.25">
      <c r="B700" s="6">
        <v>108095</v>
      </c>
      <c r="C700" s="35" t="str">
        <f>IF(ISNA(VLOOKUP(FY17projects[[#This Row],[UPC]],public,2,FALSE)),IF(ISNA(VLOOKUP(FY17projects[[#This Row],[UPC]],data,2,FALSE)),"NOSYP","INSYP"),"PUBLIC")</f>
        <v>INSYP</v>
      </c>
      <c r="D700" s="3">
        <f>IFERROR(IFERROR(VLOOKUP(FY17projects[[#This Row],[UPC]],public,2,FALSE),VLOOKUP(FY17projects[[#This Row],[UPC]],data,2,FALSE)),"N/A")</f>
        <v>236</v>
      </c>
      <c r="E700" s="18">
        <f>IFERROR(IFERROR(VLOOKUP(FY17projects[[#This Row],[UPC]],public,3,FALSE),VLOOKUP(FY17projects[[#This Row],[UPC]],data,3,FALSE)),"N/A")</f>
        <v>1436471</v>
      </c>
      <c r="F700" s="27" t="str">
        <f>IF(FY17projects[[#This Row],[SYIP]]="PUBLIC",HYPERLINK(CONCATENATE("http://syip.virginiadot.org/Pages/lineitemDetails.aspx?syp_scenario_id=",D700,"&amp;line_item_id=",E700),"SYIP Details"),IF(FY17projects[[#This Row],[SYIP]]="INSYP","N/A","N/A"))</f>
        <v>N/A</v>
      </c>
      <c r="G700" s="21" t="s">
        <v>2580</v>
      </c>
      <c r="H700" s="6" t="s">
        <v>2581</v>
      </c>
      <c r="I700" s="26" t="str">
        <f t="shared" si="24"/>
        <v>Wayne.Nolde@VDOT.virginia.gov</v>
      </c>
      <c r="J700" s="21" t="s">
        <v>4</v>
      </c>
      <c r="K700" s="21" t="s">
        <v>2582</v>
      </c>
      <c r="L700" s="20" t="s">
        <v>2584</v>
      </c>
      <c r="M700" s="20" t="s">
        <v>2583</v>
      </c>
      <c r="N700" s="20"/>
      <c r="O700" s="21" t="s">
        <v>8</v>
      </c>
      <c r="P700" s="21"/>
      <c r="Q700" s="20" t="s">
        <v>82</v>
      </c>
      <c r="R700" s="6" t="s">
        <v>83</v>
      </c>
      <c r="S700" s="20" t="str">
        <f t="shared" si="22"/>
        <v>Interstate</v>
      </c>
      <c r="T700" s="21"/>
      <c r="U700" s="21" t="s">
        <v>2585</v>
      </c>
      <c r="V700" s="20"/>
      <c r="W700" s="6"/>
      <c r="X700" s="20"/>
      <c r="Y700" s="20"/>
      <c r="Z700" s="20"/>
      <c r="AA700" s="20"/>
      <c r="AB700" s="20"/>
      <c r="AC700" s="20"/>
      <c r="AD700" s="20"/>
      <c r="AE700" s="20"/>
      <c r="AF700" s="20"/>
      <c r="AG700" s="20" t="s">
        <v>52</v>
      </c>
      <c r="AH700" s="20"/>
      <c r="AI700" s="64"/>
    </row>
    <row r="701" spans="2:35" ht="15" customHeight="1" x14ac:dyDescent="0.25">
      <c r="B701" s="6">
        <v>84645</v>
      </c>
      <c r="C701" s="35" t="str">
        <f>IF(ISNA(VLOOKUP(FY17projects[[#This Row],[UPC]],public,2,FALSE)),IF(ISNA(VLOOKUP(FY17projects[[#This Row],[UPC]],data,2,FALSE)),"NOSYP","INSYP"),"PUBLIC")</f>
        <v>PUBLIC</v>
      </c>
      <c r="D701" s="3">
        <f>IFERROR(IFERROR(VLOOKUP(FY17projects[[#This Row],[UPC]],public,2,FALSE),VLOOKUP(FY17projects[[#This Row],[UPC]],data,2,FALSE)),"N/A")</f>
        <v>202</v>
      </c>
      <c r="E701" s="18">
        <f>IFERROR(IFERROR(VLOOKUP(FY17projects[[#This Row],[UPC]],public,3,FALSE),VLOOKUP(FY17projects[[#This Row],[UPC]],data,3,FALSE)),"N/A")</f>
        <v>538907</v>
      </c>
      <c r="F701" s="27" t="str">
        <f>IF(FY17projects[[#This Row],[SYIP]]="PUBLIC",HYPERLINK(CONCATENATE("http://syip.virginiadot.org/Pages/lineitemDetails.aspx?syp_scenario_id=",D701,"&amp;line_item_id=",E701),"SYIP Details"),IF(FY17projects[[#This Row],[SYIP]]="INSYP","N/A","N/A"))</f>
        <v>SYIP Details</v>
      </c>
      <c r="G701" s="21" t="s">
        <v>2586</v>
      </c>
      <c r="H701" s="6" t="s">
        <v>2587</v>
      </c>
      <c r="I701" s="26" t="str">
        <f t="shared" si="24"/>
        <v>Jason.Hartman@VDOT.virginia.gov</v>
      </c>
      <c r="J701" s="21" t="s">
        <v>36</v>
      </c>
      <c r="K701" s="21" t="s">
        <v>2588</v>
      </c>
      <c r="L701" s="20" t="s">
        <v>2584</v>
      </c>
      <c r="M701" s="20" t="s">
        <v>2589</v>
      </c>
      <c r="N701" s="20" t="s">
        <v>2592</v>
      </c>
      <c r="O701" s="21" t="s">
        <v>2590</v>
      </c>
      <c r="P701" s="21" t="s">
        <v>2591</v>
      </c>
      <c r="Q701" s="20" t="s">
        <v>154</v>
      </c>
      <c r="R701" s="6" t="s">
        <v>12</v>
      </c>
      <c r="S701" s="20" t="str">
        <f t="shared" si="22"/>
        <v>Secondary</v>
      </c>
      <c r="T701" s="21" t="s">
        <v>2593</v>
      </c>
      <c r="U701" s="21" t="s">
        <v>2594</v>
      </c>
      <c r="V701" s="20">
        <v>0.25</v>
      </c>
      <c r="W701" s="6" t="s">
        <v>15</v>
      </c>
      <c r="X701" s="20"/>
      <c r="Y701" s="20"/>
      <c r="Z701" s="20"/>
      <c r="AA701" s="20"/>
      <c r="AB701" s="20"/>
      <c r="AC701" s="20"/>
      <c r="AD701" s="20"/>
      <c r="AE701" s="20"/>
      <c r="AF701" s="20"/>
      <c r="AG701" s="20" t="s">
        <v>52</v>
      </c>
      <c r="AH701" s="20"/>
      <c r="AI701" s="64"/>
    </row>
    <row r="702" spans="2:35" ht="29.25" customHeight="1" x14ac:dyDescent="0.25">
      <c r="B702" s="6">
        <v>105637</v>
      </c>
      <c r="C702" s="35" t="str">
        <f>IF(ISNA(VLOOKUP(FY17projects[[#This Row],[UPC]],public,2,FALSE)),IF(ISNA(VLOOKUP(FY17projects[[#This Row],[UPC]],data,2,FALSE)),"NOSYP","INSYP"),"PUBLIC")</f>
        <v>PUBLIC</v>
      </c>
      <c r="D702" s="3">
        <f>IFERROR(IFERROR(VLOOKUP(FY17projects[[#This Row],[UPC]],public,2,FALSE),VLOOKUP(FY17projects[[#This Row],[UPC]],data,2,FALSE)),"N/A")</f>
        <v>226</v>
      </c>
      <c r="E702" s="18">
        <f>IFERROR(IFERROR(VLOOKUP(FY17projects[[#This Row],[UPC]],public,3,FALSE),VLOOKUP(FY17projects[[#This Row],[UPC]],data,3,FALSE)),"N/A")</f>
        <v>1335212</v>
      </c>
      <c r="F702" s="27" t="str">
        <f>IF(FY17projects[[#This Row],[SYIP]]="PUBLIC",HYPERLINK(CONCATENATE("http://syip.virginiadot.org/Pages/lineitemDetails.aspx?syp_scenario_id=",D702,"&amp;line_item_id=",E702),"SYIP Details"),IF(FY17projects[[#This Row],[SYIP]]="INSYP","N/A","N/A"))</f>
        <v>SYIP Details</v>
      </c>
      <c r="G702" s="21" t="s">
        <v>2595</v>
      </c>
      <c r="H702" s="6" t="s">
        <v>2596</v>
      </c>
      <c r="I702" s="26" t="str">
        <f t="shared" si="24"/>
        <v>Steven.Damron@VDOT.virginia.gov</v>
      </c>
      <c r="J702" s="21" t="s">
        <v>36</v>
      </c>
      <c r="K702" s="21" t="s">
        <v>2597</v>
      </c>
      <c r="L702" s="20" t="s">
        <v>2584</v>
      </c>
      <c r="M702" s="20" t="s">
        <v>2598</v>
      </c>
      <c r="N702" s="20" t="s">
        <v>2600</v>
      </c>
      <c r="O702" s="21" t="s">
        <v>8</v>
      </c>
      <c r="P702" s="21" t="s">
        <v>2599</v>
      </c>
      <c r="Q702" s="20" t="s">
        <v>11</v>
      </c>
      <c r="R702" s="6" t="s">
        <v>12</v>
      </c>
      <c r="S702" s="20" t="str">
        <f t="shared" si="22"/>
        <v>Secondary</v>
      </c>
      <c r="T702" s="21" t="s">
        <v>2601</v>
      </c>
      <c r="U702" s="21" t="s">
        <v>2602</v>
      </c>
      <c r="V702" s="20">
        <v>0.36</v>
      </c>
      <c r="W702" s="6" t="s">
        <v>15</v>
      </c>
      <c r="X702" s="20"/>
      <c r="Y702" s="20"/>
      <c r="Z702" s="20"/>
      <c r="AA702" s="20"/>
      <c r="AB702" s="20"/>
      <c r="AC702" s="20"/>
      <c r="AD702" s="20"/>
      <c r="AE702" s="20"/>
      <c r="AF702" s="20"/>
      <c r="AG702" s="20" t="s">
        <v>52</v>
      </c>
      <c r="AH702" s="20"/>
      <c r="AI702" s="64"/>
    </row>
    <row r="703" spans="2:35" ht="29.25" customHeight="1" x14ac:dyDescent="0.25">
      <c r="B703" s="6">
        <v>106832</v>
      </c>
      <c r="C703" s="35" t="str">
        <f>IF(ISNA(VLOOKUP(FY17projects[[#This Row],[UPC]],public,2,FALSE)),IF(ISNA(VLOOKUP(FY17projects[[#This Row],[UPC]],data,2,FALSE)),"NOSYP","INSYP"),"PUBLIC")</f>
        <v>INSYP</v>
      </c>
      <c r="D703" s="3">
        <f>IFERROR(IFERROR(VLOOKUP(FY17projects[[#This Row],[UPC]],public,2,FALSE),VLOOKUP(FY17projects[[#This Row],[UPC]],data,2,FALSE)),"N/A")</f>
        <v>236</v>
      </c>
      <c r="E703" s="18">
        <f>IFERROR(IFERROR(VLOOKUP(FY17projects[[#This Row],[UPC]],public,3,FALSE),VLOOKUP(FY17projects[[#This Row],[UPC]],data,3,FALSE)),"N/A")</f>
        <v>1436246</v>
      </c>
      <c r="F703" s="27" t="str">
        <f>IF(FY17projects[[#This Row],[SYIP]]="PUBLIC",HYPERLINK(CONCATENATE("http://syip.virginiadot.org/Pages/lineitemDetails.aspx?syp_scenario_id=",D703,"&amp;line_item_id=",E703),"SYIP Details"),IF(FY17projects[[#This Row],[SYIP]]="INSYP","N/A","N/A"))</f>
        <v>N/A</v>
      </c>
      <c r="G703" s="21" t="s">
        <v>2603</v>
      </c>
      <c r="H703" s="6" t="s">
        <v>2604</v>
      </c>
      <c r="I703" s="26" t="str">
        <f t="shared" si="24"/>
        <v>Robert.Good@VDOT.virginia.gov</v>
      </c>
      <c r="J703" s="21" t="s">
        <v>115</v>
      </c>
      <c r="K703" s="21" t="s">
        <v>2605</v>
      </c>
      <c r="L703" s="20" t="s">
        <v>2584</v>
      </c>
      <c r="M703" s="20" t="s">
        <v>2583</v>
      </c>
      <c r="N703" s="20"/>
      <c r="O703" s="21" t="s">
        <v>8</v>
      </c>
      <c r="P703" s="21"/>
      <c r="Q703" s="20" t="s">
        <v>11</v>
      </c>
      <c r="R703" s="6" t="s">
        <v>52</v>
      </c>
      <c r="S703" s="20" t="str">
        <f t="shared" si="22"/>
        <v>Miscellaneous</v>
      </c>
      <c r="T703" s="21"/>
      <c r="U703" s="21" t="s">
        <v>2606</v>
      </c>
      <c r="V703" s="20"/>
      <c r="W703" s="6"/>
      <c r="X703" s="20"/>
      <c r="Y703" s="20"/>
      <c r="Z703" s="20"/>
      <c r="AA703" s="20"/>
      <c r="AB703" s="20"/>
      <c r="AC703" s="20"/>
      <c r="AD703" s="20"/>
      <c r="AE703" s="20"/>
      <c r="AF703" s="20"/>
      <c r="AG703" s="20" t="s">
        <v>52</v>
      </c>
      <c r="AH703" s="20"/>
      <c r="AI703" s="64"/>
    </row>
    <row r="704" spans="2:35" ht="43.5" customHeight="1" x14ac:dyDescent="0.25">
      <c r="B704" s="6">
        <v>104815</v>
      </c>
      <c r="C704" s="35" t="str">
        <f>IF(ISNA(VLOOKUP(FY17projects[[#This Row],[UPC]],public,2,FALSE)),IF(ISNA(VLOOKUP(FY17projects[[#This Row],[UPC]],data,2,FALSE)),"NOSYP","INSYP"),"PUBLIC")</f>
        <v>PUBLIC</v>
      </c>
      <c r="D704" s="3">
        <f>IFERROR(IFERROR(VLOOKUP(FY17projects[[#This Row],[UPC]],public,2,FALSE),VLOOKUP(FY17projects[[#This Row],[UPC]],data,2,FALSE)),"N/A")</f>
        <v>226</v>
      </c>
      <c r="E704" s="18">
        <f>IFERROR(IFERROR(VLOOKUP(FY17projects[[#This Row],[UPC]],public,3,FALSE),VLOOKUP(FY17projects[[#This Row],[UPC]],data,3,FALSE)),"N/A")</f>
        <v>1292838</v>
      </c>
      <c r="F704" s="27" t="str">
        <f>IF(FY17projects[[#This Row],[SYIP]]="PUBLIC",HYPERLINK(CONCATENATE("http://syip.virginiadot.org/Pages/lineitemDetails.aspx?syp_scenario_id=",D704,"&amp;line_item_id=",E704),"SYIP Details"),IF(FY17projects[[#This Row],[SYIP]]="INSYP","N/A","N/A"))</f>
        <v>SYIP Details</v>
      </c>
      <c r="G704" s="21" t="s">
        <v>2607</v>
      </c>
      <c r="H704" s="6" t="s">
        <v>2608</v>
      </c>
      <c r="I704" s="26" t="str">
        <f t="shared" si="24"/>
        <v>William.Stowe@VDOT.virginia.gov</v>
      </c>
      <c r="J704" s="21" t="s">
        <v>70</v>
      </c>
      <c r="K704" s="21" t="s">
        <v>2609</v>
      </c>
      <c r="L704" s="20" t="s">
        <v>2584</v>
      </c>
      <c r="M704" s="20" t="s">
        <v>2589</v>
      </c>
      <c r="N704" s="20" t="s">
        <v>2592</v>
      </c>
      <c r="O704" s="21" t="s">
        <v>8</v>
      </c>
      <c r="P704" s="21" t="s">
        <v>2591</v>
      </c>
      <c r="Q704" s="20" t="s">
        <v>82</v>
      </c>
      <c r="R704" s="6" t="s">
        <v>83</v>
      </c>
      <c r="S704" s="20" t="str">
        <f t="shared" si="22"/>
        <v>Interstate</v>
      </c>
      <c r="T704" s="21"/>
      <c r="U704" s="21" t="s">
        <v>2610</v>
      </c>
      <c r="V704" s="20">
        <v>11</v>
      </c>
      <c r="W704" s="6" t="s">
        <v>15</v>
      </c>
      <c r="X704" s="20"/>
      <c r="Y704" s="20"/>
      <c r="Z704" s="20"/>
      <c r="AA704" s="20"/>
      <c r="AB704" s="20"/>
      <c r="AC704" s="20"/>
      <c r="AD704" s="20"/>
      <c r="AE704" s="20"/>
      <c r="AF704" s="20"/>
      <c r="AG704" s="20" t="s">
        <v>52</v>
      </c>
      <c r="AH704" s="20"/>
      <c r="AI704" s="64"/>
    </row>
    <row r="705" spans="2:35" ht="29.25" customHeight="1" x14ac:dyDescent="0.25">
      <c r="B705" s="6">
        <v>107224</v>
      </c>
      <c r="C705" s="35" t="str">
        <f>IF(ISNA(VLOOKUP(FY17projects[[#This Row],[UPC]],public,2,FALSE)),IF(ISNA(VLOOKUP(FY17projects[[#This Row],[UPC]],data,2,FALSE)),"NOSYP","INSYP"),"PUBLIC")</f>
        <v>PUBLIC</v>
      </c>
      <c r="D705" s="3">
        <f>IFERROR(IFERROR(VLOOKUP(FY17projects[[#This Row],[UPC]],public,2,FALSE),VLOOKUP(FY17projects[[#This Row],[UPC]],data,2,FALSE)),"N/A")</f>
        <v>226</v>
      </c>
      <c r="E705" s="18">
        <f>IFERROR(IFERROR(VLOOKUP(FY17projects[[#This Row],[UPC]],public,3,FALSE),VLOOKUP(FY17projects[[#This Row],[UPC]],data,3,FALSE)),"N/A")</f>
        <v>1419109</v>
      </c>
      <c r="F705" s="27" t="str">
        <f>IF(FY17projects[[#This Row],[SYIP]]="PUBLIC",HYPERLINK(CONCATENATE("http://syip.virginiadot.org/Pages/lineitemDetails.aspx?syp_scenario_id=",D705,"&amp;line_item_id=",E705),"SYIP Details"),IF(FY17projects[[#This Row],[SYIP]]="INSYP","N/A","N/A"))</f>
        <v>SYIP Details</v>
      </c>
      <c r="G705" s="21" t="s">
        <v>2611</v>
      </c>
      <c r="H705" s="6" t="s">
        <v>459</v>
      </c>
      <c r="I705" s="26" t="str">
        <f t="shared" si="24"/>
        <v>Michael.Surratt@VDOT.virginia.gov</v>
      </c>
      <c r="J705" s="21" t="s">
        <v>70</v>
      </c>
      <c r="K705" s="21" t="s">
        <v>2612</v>
      </c>
      <c r="L705" s="20" t="s">
        <v>2584</v>
      </c>
      <c r="M705" s="20" t="s">
        <v>2598</v>
      </c>
      <c r="N705" s="20" t="s">
        <v>2600</v>
      </c>
      <c r="O705" s="21" t="s">
        <v>8</v>
      </c>
      <c r="P705" s="21" t="s">
        <v>2599</v>
      </c>
      <c r="Q705" s="20" t="s">
        <v>421</v>
      </c>
      <c r="R705" s="6" t="s">
        <v>12</v>
      </c>
      <c r="S705" s="20" t="str">
        <f t="shared" si="22"/>
        <v>Secondary</v>
      </c>
      <c r="T705" s="21" t="s">
        <v>2613</v>
      </c>
      <c r="U705" s="21" t="s">
        <v>2613</v>
      </c>
      <c r="V705" s="20"/>
      <c r="W705" s="6"/>
      <c r="X705" s="20"/>
      <c r="Y705" s="20"/>
      <c r="Z705" s="20"/>
      <c r="AA705" s="20"/>
      <c r="AB705" s="20"/>
      <c r="AC705" s="20"/>
      <c r="AD705" s="20"/>
      <c r="AE705" s="20"/>
      <c r="AF705" s="20"/>
      <c r="AG705" s="20" t="s">
        <v>52</v>
      </c>
      <c r="AH705" s="20"/>
      <c r="AI705" s="64"/>
    </row>
    <row r="706" spans="2:35" ht="29.25" customHeight="1" x14ac:dyDescent="0.25">
      <c r="B706" s="6">
        <v>86587</v>
      </c>
      <c r="C706" s="35" t="str">
        <f>IF(ISNA(VLOOKUP(FY17projects[[#This Row],[UPC]],public,2,FALSE)),IF(ISNA(VLOOKUP(FY17projects[[#This Row],[UPC]],data,2,FALSE)),"NOSYP","INSYP"),"PUBLIC")</f>
        <v>PUBLIC</v>
      </c>
      <c r="D706" s="3">
        <f>IFERROR(IFERROR(VLOOKUP(FY17projects[[#This Row],[UPC]],public,2,FALSE),VLOOKUP(FY17projects[[#This Row],[UPC]],data,2,FALSE)),"N/A")</f>
        <v>226</v>
      </c>
      <c r="E706" s="18">
        <f>IFERROR(IFERROR(VLOOKUP(FY17projects[[#This Row],[UPC]],public,3,FALSE),VLOOKUP(FY17projects[[#This Row],[UPC]],data,3,FALSE)),"N/A")</f>
        <v>539147</v>
      </c>
      <c r="F706" s="27" t="str">
        <f>IF(FY17projects[[#This Row],[SYIP]]="PUBLIC",HYPERLINK(CONCATENATE("http://syip.virginiadot.org/Pages/lineitemDetails.aspx?syp_scenario_id=",D706,"&amp;line_item_id=",E706),"SYIP Details"),IF(FY17projects[[#This Row],[SYIP]]="INSYP","N/A","N/A"))</f>
        <v>SYIP Details</v>
      </c>
      <c r="G706" s="21" t="s">
        <v>2614</v>
      </c>
      <c r="H706" s="6" t="s">
        <v>2615</v>
      </c>
      <c r="I706" s="26" t="str">
        <f t="shared" si="24"/>
        <v>Emmett.Wilkerson@VDOT.virginia.gov</v>
      </c>
      <c r="J706" s="21" t="s">
        <v>268</v>
      </c>
      <c r="K706" s="21" t="s">
        <v>2616</v>
      </c>
      <c r="L706" s="20" t="s">
        <v>2584</v>
      </c>
      <c r="M706" s="20" t="s">
        <v>2617</v>
      </c>
      <c r="N706" s="20" t="s">
        <v>2600</v>
      </c>
      <c r="O706" s="21" t="s">
        <v>2618</v>
      </c>
      <c r="P706" s="21" t="s">
        <v>2619</v>
      </c>
      <c r="Q706" s="20" t="s">
        <v>154</v>
      </c>
      <c r="R706" s="6" t="s">
        <v>155</v>
      </c>
      <c r="S706" s="20" t="str">
        <f t="shared" ref="S706:S769" si="25">IF(R706="E","Enhancement",IF(R706="I","Interstate",IF(R706="N","Miscellaneous",IF(R706="P","Primary",IF(R706="T","Public Transportation",IF(R706="R","Rail",IF(R706="S","Secondary",IF(R706="U","Urban"))))))))</f>
        <v>Urban</v>
      </c>
      <c r="T706" s="21" t="s">
        <v>654</v>
      </c>
      <c r="U706" s="21" t="s">
        <v>2620</v>
      </c>
      <c r="V706" s="20"/>
      <c r="W706" s="6"/>
      <c r="X706" s="20"/>
      <c r="Y706" s="20"/>
      <c r="Z706" s="20"/>
      <c r="AA706" s="20"/>
      <c r="AB706" s="20"/>
      <c r="AC706" s="20"/>
      <c r="AD706" s="20"/>
      <c r="AE706" s="20"/>
      <c r="AF706" s="20"/>
      <c r="AG706" s="20" t="s">
        <v>52</v>
      </c>
      <c r="AH706" s="20"/>
      <c r="AI706" s="64"/>
    </row>
    <row r="707" spans="2:35" ht="29.25" customHeight="1" x14ac:dyDescent="0.25">
      <c r="B707" s="6">
        <v>106183</v>
      </c>
      <c r="C707" s="35" t="str">
        <f>IF(ISNA(VLOOKUP(FY17projects[[#This Row],[UPC]],public,2,FALSE)),IF(ISNA(VLOOKUP(FY17projects[[#This Row],[UPC]],data,2,FALSE)),"NOSYP","INSYP"),"PUBLIC")</f>
        <v>PUBLIC</v>
      </c>
      <c r="D707" s="3">
        <f>IFERROR(IFERROR(VLOOKUP(FY17projects[[#This Row],[UPC]],public,2,FALSE),VLOOKUP(FY17projects[[#This Row],[UPC]],data,2,FALSE)),"N/A")</f>
        <v>226</v>
      </c>
      <c r="E707" s="18">
        <f>IFERROR(IFERROR(VLOOKUP(FY17projects[[#This Row],[UPC]],public,3,FALSE),VLOOKUP(FY17projects[[#This Row],[UPC]],data,3,FALSE)),"N/A")</f>
        <v>1335286</v>
      </c>
      <c r="F707" s="27" t="str">
        <f>IF(FY17projects[[#This Row],[SYIP]]="PUBLIC",HYPERLINK(CONCATENATE("http://syip.virginiadot.org/Pages/lineitemDetails.aspx?syp_scenario_id=",D707,"&amp;line_item_id=",E707),"SYIP Details"),IF(FY17projects[[#This Row],[SYIP]]="INSYP","N/A","N/A"))</f>
        <v>SYIP Details</v>
      </c>
      <c r="G707" s="21" t="s">
        <v>2621</v>
      </c>
      <c r="H707" s="6" t="s">
        <v>2604</v>
      </c>
      <c r="I707" s="26" t="str">
        <f t="shared" si="24"/>
        <v>Robert.Good@VDOT.virginia.gov</v>
      </c>
      <c r="J707" s="21" t="s">
        <v>1460</v>
      </c>
      <c r="K707" s="21" t="s">
        <v>2622</v>
      </c>
      <c r="L707" s="20" t="s">
        <v>2584</v>
      </c>
      <c r="M707" s="20" t="s">
        <v>2598</v>
      </c>
      <c r="N707" s="20" t="s">
        <v>2600</v>
      </c>
      <c r="O707" s="21" t="s">
        <v>8</v>
      </c>
      <c r="P707" s="21" t="s">
        <v>2599</v>
      </c>
      <c r="Q707" s="20" t="s">
        <v>73</v>
      </c>
      <c r="R707" s="6" t="s">
        <v>12</v>
      </c>
      <c r="S707" s="20" t="str">
        <f t="shared" si="25"/>
        <v>Secondary</v>
      </c>
      <c r="T707" s="21" t="s">
        <v>2623</v>
      </c>
      <c r="U707" s="21" t="s">
        <v>2624</v>
      </c>
      <c r="V707" s="20">
        <v>0.05</v>
      </c>
      <c r="W707" s="6" t="s">
        <v>15</v>
      </c>
      <c r="X707" s="20"/>
      <c r="Y707" s="20"/>
      <c r="Z707" s="20"/>
      <c r="AA707" s="20"/>
      <c r="AB707" s="20"/>
      <c r="AC707" s="20"/>
      <c r="AD707" s="20"/>
      <c r="AE707" s="20"/>
      <c r="AF707" s="20"/>
      <c r="AG707" s="20" t="s">
        <v>52</v>
      </c>
      <c r="AH707" s="20"/>
      <c r="AI707" s="64"/>
    </row>
    <row r="708" spans="2:35" ht="72" customHeight="1" x14ac:dyDescent="0.25">
      <c r="B708" s="6">
        <v>105275</v>
      </c>
      <c r="C708" s="35" t="str">
        <f>IF(ISNA(VLOOKUP(FY17projects[[#This Row],[UPC]],public,2,FALSE)),IF(ISNA(VLOOKUP(FY17projects[[#This Row],[UPC]],data,2,FALSE)),"NOSYP","INSYP"),"PUBLIC")</f>
        <v>PUBLIC</v>
      </c>
      <c r="D708" s="3">
        <f>IFERROR(IFERROR(VLOOKUP(FY17projects[[#This Row],[UPC]],public,2,FALSE),VLOOKUP(FY17projects[[#This Row],[UPC]],data,2,FALSE)),"N/A")</f>
        <v>226</v>
      </c>
      <c r="E708" s="18">
        <f>IFERROR(IFERROR(VLOOKUP(FY17projects[[#This Row],[UPC]],public,3,FALSE),VLOOKUP(FY17projects[[#This Row],[UPC]],data,3,FALSE)),"N/A")</f>
        <v>1302849</v>
      </c>
      <c r="F708" s="27" t="str">
        <f>IF(FY17projects[[#This Row],[SYIP]]="PUBLIC",HYPERLINK(CONCATENATE("http://syip.virginiadot.org/Pages/lineitemDetails.aspx?syp_scenario_id=",D708,"&amp;line_item_id=",E708),"SYIP Details"),IF(FY17projects[[#This Row],[SYIP]]="INSYP","N/A","N/A"))</f>
        <v>SYIP Details</v>
      </c>
      <c r="G708" s="21" t="s">
        <v>2625</v>
      </c>
      <c r="H708" s="6" t="s">
        <v>2581</v>
      </c>
      <c r="I708" s="26" t="str">
        <f t="shared" si="24"/>
        <v>Wayne.Nolde@VDOT.virginia.gov</v>
      </c>
      <c r="J708" s="21" t="s">
        <v>80</v>
      </c>
      <c r="K708" s="21" t="s">
        <v>2626</v>
      </c>
      <c r="L708" s="20" t="s">
        <v>2584</v>
      </c>
      <c r="M708" s="20" t="s">
        <v>2627</v>
      </c>
      <c r="N708" s="20" t="s">
        <v>2629</v>
      </c>
      <c r="O708" s="21" t="s">
        <v>8</v>
      </c>
      <c r="P708" s="21" t="s">
        <v>2628</v>
      </c>
      <c r="Q708" s="20" t="s">
        <v>23</v>
      </c>
      <c r="R708" s="6" t="s">
        <v>24</v>
      </c>
      <c r="S708" s="20" t="str">
        <f t="shared" si="25"/>
        <v>Primary</v>
      </c>
      <c r="T708" s="21" t="s">
        <v>74</v>
      </c>
      <c r="U708" s="21" t="s">
        <v>74</v>
      </c>
      <c r="V708" s="20">
        <v>6.34</v>
      </c>
      <c r="W708" s="6" t="s">
        <v>15</v>
      </c>
      <c r="X708" s="20"/>
      <c r="Y708" s="20"/>
      <c r="Z708" s="20"/>
      <c r="AA708" s="20"/>
      <c r="AB708" s="20"/>
      <c r="AC708" s="20"/>
      <c r="AD708" s="20"/>
      <c r="AE708" s="20"/>
      <c r="AF708" s="20"/>
      <c r="AG708" s="20" t="s">
        <v>52</v>
      </c>
      <c r="AH708" s="20"/>
      <c r="AI708" s="64"/>
    </row>
    <row r="709" spans="2:35" ht="72" customHeight="1" x14ac:dyDescent="0.25">
      <c r="B709" s="6">
        <v>107273</v>
      </c>
      <c r="C709" s="35" t="str">
        <f>IF(ISNA(VLOOKUP(FY17projects[[#This Row],[UPC]],public,2,FALSE)),IF(ISNA(VLOOKUP(FY17projects[[#This Row],[UPC]],data,2,FALSE)),"NOSYP","INSYP"),"PUBLIC")</f>
        <v>INSYP</v>
      </c>
      <c r="D709" s="3">
        <f>IFERROR(IFERROR(VLOOKUP(FY17projects[[#This Row],[UPC]],public,2,FALSE),VLOOKUP(FY17projects[[#This Row],[UPC]],data,2,FALSE)),"N/A")</f>
        <v>236</v>
      </c>
      <c r="E709" s="18">
        <f>IFERROR(IFERROR(VLOOKUP(FY17projects[[#This Row],[UPC]],public,3,FALSE),VLOOKUP(FY17projects[[#This Row],[UPC]],data,3,FALSE)),"N/A")</f>
        <v>1436320</v>
      </c>
      <c r="F709" s="27" t="str">
        <f>IF(FY17projects[[#This Row],[SYIP]]="PUBLIC",HYPERLINK(CONCATENATE("http://syip.virginiadot.org/Pages/lineitemDetails.aspx?syp_scenario_id=",D709,"&amp;line_item_id=",E709),"SYIP Details"),IF(FY17projects[[#This Row],[SYIP]]="INSYP","N/A","N/A"))</f>
        <v>N/A</v>
      </c>
      <c r="G709" s="21" t="s">
        <v>2630</v>
      </c>
      <c r="H709" s="6" t="s">
        <v>2604</v>
      </c>
      <c r="I709" s="26" t="str">
        <f t="shared" si="24"/>
        <v>Robert.Good@VDOT.virginia.gov</v>
      </c>
      <c r="J709" s="21" t="s">
        <v>80</v>
      </c>
      <c r="K709" s="21" t="s">
        <v>2631</v>
      </c>
      <c r="L709" s="20" t="s">
        <v>2584</v>
      </c>
      <c r="M709" s="20" t="s">
        <v>2632</v>
      </c>
      <c r="N709" s="20" t="s">
        <v>2600</v>
      </c>
      <c r="O709" s="21" t="s">
        <v>8</v>
      </c>
      <c r="P709" s="21" t="s">
        <v>2633</v>
      </c>
      <c r="Q709" s="20" t="s">
        <v>82</v>
      </c>
      <c r="R709" s="6" t="s">
        <v>83</v>
      </c>
      <c r="S709" s="20" t="str">
        <f t="shared" si="25"/>
        <v>Interstate</v>
      </c>
      <c r="T709" s="21"/>
      <c r="U709" s="21" t="s">
        <v>2634</v>
      </c>
      <c r="V709" s="20">
        <v>4.72</v>
      </c>
      <c r="W709" s="6" t="s">
        <v>15</v>
      </c>
      <c r="X709" s="20"/>
      <c r="Y709" s="20"/>
      <c r="Z709" s="20"/>
      <c r="AA709" s="20"/>
      <c r="AB709" s="20"/>
      <c r="AC709" s="20"/>
      <c r="AD709" s="20"/>
      <c r="AE709" s="20"/>
      <c r="AF709" s="20"/>
      <c r="AG709" s="20" t="s">
        <v>52</v>
      </c>
      <c r="AH709" s="20"/>
      <c r="AI709" s="64"/>
    </row>
    <row r="710" spans="2:35" ht="72" customHeight="1" x14ac:dyDescent="0.25">
      <c r="B710" s="6">
        <v>107274</v>
      </c>
      <c r="C710" s="35" t="str">
        <f>IF(ISNA(VLOOKUP(FY17projects[[#This Row],[UPC]],public,2,FALSE)),IF(ISNA(VLOOKUP(FY17projects[[#This Row],[UPC]],data,2,FALSE)),"NOSYP","INSYP"),"PUBLIC")</f>
        <v>INSYP</v>
      </c>
      <c r="D710" s="3">
        <f>IFERROR(IFERROR(VLOOKUP(FY17projects[[#This Row],[UPC]],public,2,FALSE),VLOOKUP(FY17projects[[#This Row],[UPC]],data,2,FALSE)),"N/A")</f>
        <v>236</v>
      </c>
      <c r="E710" s="18">
        <f>IFERROR(IFERROR(VLOOKUP(FY17projects[[#This Row],[UPC]],public,3,FALSE),VLOOKUP(FY17projects[[#This Row],[UPC]],data,3,FALSE)),"N/A")</f>
        <v>1436321</v>
      </c>
      <c r="F710" s="27" t="str">
        <f>IF(FY17projects[[#This Row],[SYIP]]="PUBLIC",HYPERLINK(CONCATENATE("http://syip.virginiadot.org/Pages/lineitemDetails.aspx?syp_scenario_id=",D710,"&amp;line_item_id=",E710),"SYIP Details"),IF(FY17projects[[#This Row],[SYIP]]="INSYP","N/A","N/A"))</f>
        <v>N/A</v>
      </c>
      <c r="G710" s="21" t="s">
        <v>2635</v>
      </c>
      <c r="H710" s="6" t="s">
        <v>2636</v>
      </c>
      <c r="I710" s="26" t="str">
        <f t="shared" si="24"/>
        <v>CL.Palmer@VDOT.virginia.gov</v>
      </c>
      <c r="J710" s="21" t="s">
        <v>80</v>
      </c>
      <c r="K710" s="21" t="s">
        <v>2631</v>
      </c>
      <c r="L710" s="20" t="s">
        <v>2584</v>
      </c>
      <c r="M710" s="20" t="s">
        <v>2632</v>
      </c>
      <c r="N710" s="20" t="s">
        <v>2600</v>
      </c>
      <c r="O710" s="21" t="s">
        <v>8</v>
      </c>
      <c r="P710" s="21" t="s">
        <v>2633</v>
      </c>
      <c r="Q710" s="20" t="s">
        <v>82</v>
      </c>
      <c r="R710" s="6" t="s">
        <v>83</v>
      </c>
      <c r="S710" s="20" t="str">
        <f t="shared" si="25"/>
        <v>Interstate</v>
      </c>
      <c r="T710" s="21"/>
      <c r="U710" s="21" t="s">
        <v>2637</v>
      </c>
      <c r="V710" s="20">
        <v>3.81</v>
      </c>
      <c r="W710" s="6" t="s">
        <v>15</v>
      </c>
      <c r="X710" s="20"/>
      <c r="Y710" s="20"/>
      <c r="Z710" s="20"/>
      <c r="AA710" s="20"/>
      <c r="AB710" s="20"/>
      <c r="AC710" s="20"/>
      <c r="AD710" s="20"/>
      <c r="AE710" s="20"/>
      <c r="AF710" s="20"/>
      <c r="AG710" s="20" t="s">
        <v>52</v>
      </c>
      <c r="AH710" s="20"/>
      <c r="AI710" s="64"/>
    </row>
    <row r="711" spans="2:35" ht="72" customHeight="1" x14ac:dyDescent="0.25">
      <c r="B711" s="6">
        <v>107269</v>
      </c>
      <c r="C711" s="35" t="str">
        <f>IF(ISNA(VLOOKUP(FY17projects[[#This Row],[UPC]],public,2,FALSE)),IF(ISNA(VLOOKUP(FY17projects[[#This Row],[UPC]],data,2,FALSE)),"NOSYP","INSYP"),"PUBLIC")</f>
        <v>INSYP</v>
      </c>
      <c r="D711" s="3">
        <f>IFERROR(IFERROR(VLOOKUP(FY17projects[[#This Row],[UPC]],public,2,FALSE),VLOOKUP(FY17projects[[#This Row],[UPC]],data,2,FALSE)),"N/A")</f>
        <v>236</v>
      </c>
      <c r="E711" s="18">
        <f>IFERROR(IFERROR(VLOOKUP(FY17projects[[#This Row],[UPC]],public,3,FALSE),VLOOKUP(FY17projects[[#This Row],[UPC]],data,3,FALSE)),"N/A")</f>
        <v>1436318</v>
      </c>
      <c r="F711" s="27" t="str">
        <f>IF(FY17projects[[#This Row],[SYIP]]="PUBLIC",HYPERLINK(CONCATENATE("http://syip.virginiadot.org/Pages/lineitemDetails.aspx?syp_scenario_id=",D711,"&amp;line_item_id=",E711),"SYIP Details"),IF(FY17projects[[#This Row],[SYIP]]="INSYP","N/A","N/A"))</f>
        <v>N/A</v>
      </c>
      <c r="G711" s="21" t="s">
        <v>2638</v>
      </c>
      <c r="H711" s="6" t="s">
        <v>2581</v>
      </c>
      <c r="I711" s="26" t="str">
        <f t="shared" si="24"/>
        <v>Wayne.Nolde@VDOT.virginia.gov</v>
      </c>
      <c r="J711" s="21" t="s">
        <v>80</v>
      </c>
      <c r="K711" s="21" t="s">
        <v>2639</v>
      </c>
      <c r="L711" s="20" t="s">
        <v>2584</v>
      </c>
      <c r="M711" s="20" t="s">
        <v>2640</v>
      </c>
      <c r="N711" s="20" t="s">
        <v>2592</v>
      </c>
      <c r="O711" s="21" t="s">
        <v>8</v>
      </c>
      <c r="P711" s="21" t="s">
        <v>2641</v>
      </c>
      <c r="Q711" s="20" t="s">
        <v>23</v>
      </c>
      <c r="R711" s="6" t="s">
        <v>24</v>
      </c>
      <c r="S711" s="20" t="str">
        <f t="shared" si="25"/>
        <v>Primary</v>
      </c>
      <c r="T711" s="21"/>
      <c r="U711" s="21" t="s">
        <v>74</v>
      </c>
      <c r="V711" s="20">
        <v>11.78</v>
      </c>
      <c r="W711" s="6" t="s">
        <v>15</v>
      </c>
      <c r="X711" s="20"/>
      <c r="Y711" s="20"/>
      <c r="Z711" s="20"/>
      <c r="AA711" s="20">
        <v>0.43</v>
      </c>
      <c r="AB711" s="20"/>
      <c r="AC711" s="20"/>
      <c r="AD711" s="20"/>
      <c r="AE711" s="20"/>
      <c r="AF711" s="20"/>
      <c r="AG711" s="20" t="s">
        <v>52</v>
      </c>
      <c r="AH711" s="20"/>
      <c r="AI711" s="64"/>
    </row>
    <row r="712" spans="2:35" ht="72" customHeight="1" x14ac:dyDescent="0.25">
      <c r="B712" s="6">
        <v>107270</v>
      </c>
      <c r="C712" s="35" t="str">
        <f>IF(ISNA(VLOOKUP(FY17projects[[#This Row],[UPC]],public,2,FALSE)),IF(ISNA(VLOOKUP(FY17projects[[#This Row],[UPC]],data,2,FALSE)),"NOSYP","INSYP"),"PUBLIC")</f>
        <v>INSYP</v>
      </c>
      <c r="D712" s="3">
        <f>IFERROR(IFERROR(VLOOKUP(FY17projects[[#This Row],[UPC]],public,2,FALSE),VLOOKUP(FY17projects[[#This Row],[UPC]],data,2,FALSE)),"N/A")</f>
        <v>236</v>
      </c>
      <c r="E712" s="18">
        <f>IFERROR(IFERROR(VLOOKUP(FY17projects[[#This Row],[UPC]],public,3,FALSE),VLOOKUP(FY17projects[[#This Row],[UPC]],data,3,FALSE)),"N/A")</f>
        <v>1436319</v>
      </c>
      <c r="F712" s="27" t="str">
        <f>IF(FY17projects[[#This Row],[SYIP]]="PUBLIC",HYPERLINK(CONCATENATE("http://syip.virginiadot.org/Pages/lineitemDetails.aspx?syp_scenario_id=",D712,"&amp;line_item_id=",E712),"SYIP Details"),IF(FY17projects[[#This Row],[SYIP]]="INSYP","N/A","N/A"))</f>
        <v>N/A</v>
      </c>
      <c r="G712" s="21" t="s">
        <v>2642</v>
      </c>
      <c r="H712" s="6" t="s">
        <v>2581</v>
      </c>
      <c r="I712" s="26" t="str">
        <f t="shared" si="24"/>
        <v>Wayne.Nolde@VDOT.virginia.gov</v>
      </c>
      <c r="J712" s="21" t="s">
        <v>80</v>
      </c>
      <c r="K712" s="21" t="s">
        <v>2643</v>
      </c>
      <c r="L712" s="20" t="s">
        <v>2584</v>
      </c>
      <c r="M712" s="20" t="s">
        <v>2640</v>
      </c>
      <c r="N712" s="20" t="s">
        <v>2592</v>
      </c>
      <c r="O712" s="21" t="s">
        <v>8</v>
      </c>
      <c r="P712" s="21" t="s">
        <v>2641</v>
      </c>
      <c r="Q712" s="20" t="s">
        <v>11</v>
      </c>
      <c r="R712" s="6" t="s">
        <v>12</v>
      </c>
      <c r="S712" s="20" t="str">
        <f t="shared" si="25"/>
        <v>Secondary</v>
      </c>
      <c r="T712" s="21"/>
      <c r="U712" s="21" t="s">
        <v>74</v>
      </c>
      <c r="V712" s="20">
        <v>7.35</v>
      </c>
      <c r="W712" s="6" t="s">
        <v>15</v>
      </c>
      <c r="X712" s="20"/>
      <c r="Y712" s="20"/>
      <c r="Z712" s="20"/>
      <c r="AA712" s="20"/>
      <c r="AB712" s="20"/>
      <c r="AC712" s="20"/>
      <c r="AD712" s="20"/>
      <c r="AE712" s="20"/>
      <c r="AF712" s="20"/>
      <c r="AG712" s="20" t="s">
        <v>52</v>
      </c>
      <c r="AH712" s="20"/>
      <c r="AI712" s="64"/>
    </row>
    <row r="713" spans="2:35" ht="171.75" x14ac:dyDescent="0.25">
      <c r="B713" s="6">
        <v>107272</v>
      </c>
      <c r="C713" s="35" t="str">
        <f>IF(ISNA(VLOOKUP(FY17projects[[#This Row],[UPC]],public,2,FALSE)),IF(ISNA(VLOOKUP(FY17projects[[#This Row],[UPC]],data,2,FALSE)),"NOSYP","INSYP"),"PUBLIC")</f>
        <v>PUBLIC</v>
      </c>
      <c r="D713" s="3">
        <f>IFERROR(IFERROR(VLOOKUP(FY17projects[[#This Row],[UPC]],public,2,FALSE),VLOOKUP(FY17projects[[#This Row],[UPC]],data,2,FALSE)),"N/A")</f>
        <v>226</v>
      </c>
      <c r="E713" s="18">
        <f>IFERROR(IFERROR(VLOOKUP(FY17projects[[#This Row],[UPC]],public,3,FALSE),VLOOKUP(FY17projects[[#This Row],[UPC]],data,3,FALSE)),"N/A")</f>
        <v>1419224</v>
      </c>
      <c r="F713" s="27" t="str">
        <f>IF(FY17projects[[#This Row],[SYIP]]="PUBLIC",HYPERLINK(CONCATENATE("http://syip.virginiadot.org/Pages/lineitemDetails.aspx?syp_scenario_id=",D713,"&amp;line_item_id=",E713),"SYIP Details"),IF(FY17projects[[#This Row],[SYIP]]="INSYP","N/A","N/A"))</f>
        <v>SYIP Details</v>
      </c>
      <c r="G713" s="21" t="s">
        <v>2644</v>
      </c>
      <c r="H713" s="6" t="s">
        <v>2581</v>
      </c>
      <c r="I713" s="26" t="str">
        <f t="shared" ref="I713:I744" si="26">HYPERLINK(CONCATENATE("mailto:",H713,"@VDOT.virginia.gov"),CONCATENATE(H713,"@VDOT.virginia.gov"))</f>
        <v>Wayne.Nolde@VDOT.virginia.gov</v>
      </c>
      <c r="J713" s="21" t="s">
        <v>80</v>
      </c>
      <c r="K713" s="21" t="s">
        <v>2645</v>
      </c>
      <c r="L713" s="20" t="s">
        <v>2584</v>
      </c>
      <c r="M713" s="20" t="s">
        <v>2589</v>
      </c>
      <c r="N713" s="20" t="s">
        <v>2592</v>
      </c>
      <c r="O713" s="21" t="s">
        <v>8</v>
      </c>
      <c r="P713" s="21" t="s">
        <v>2591</v>
      </c>
      <c r="Q713" s="20" t="s">
        <v>82</v>
      </c>
      <c r="R713" s="6" t="s">
        <v>83</v>
      </c>
      <c r="S713" s="20" t="str">
        <f t="shared" si="25"/>
        <v>Interstate</v>
      </c>
      <c r="T713" s="21"/>
      <c r="U713" s="21" t="s">
        <v>2646</v>
      </c>
      <c r="V713" s="20">
        <v>1.52</v>
      </c>
      <c r="W713" s="6" t="s">
        <v>15</v>
      </c>
      <c r="X713" s="20"/>
      <c r="Y713" s="20"/>
      <c r="Z713" s="20"/>
      <c r="AA713" s="20"/>
      <c r="AB713" s="20"/>
      <c r="AC713" s="20"/>
      <c r="AD713" s="20"/>
      <c r="AE713" s="20"/>
      <c r="AF713" s="20"/>
      <c r="AG713" s="20" t="s">
        <v>52</v>
      </c>
      <c r="AH713" s="20"/>
      <c r="AI713" s="64"/>
    </row>
    <row r="714" spans="2:35" ht="72" customHeight="1" x14ac:dyDescent="0.25">
      <c r="B714" s="6">
        <v>106066</v>
      </c>
      <c r="C714" s="35" t="str">
        <f>IF(ISNA(VLOOKUP(FY17projects[[#This Row],[UPC]],public,2,FALSE)),IF(ISNA(VLOOKUP(FY17projects[[#This Row],[UPC]],data,2,FALSE)),"NOSYP","INSYP"),"PUBLIC")</f>
        <v>INSYP</v>
      </c>
      <c r="D714" s="3">
        <f>IFERROR(IFERROR(VLOOKUP(FY17projects[[#This Row],[UPC]],public,2,FALSE),VLOOKUP(FY17projects[[#This Row],[UPC]],data,2,FALSE)),"N/A")</f>
        <v>236</v>
      </c>
      <c r="E714" s="18">
        <f>IFERROR(IFERROR(VLOOKUP(FY17projects[[#This Row],[UPC]],public,3,FALSE),VLOOKUP(FY17projects[[#This Row],[UPC]],data,3,FALSE)),"N/A")</f>
        <v>1436189</v>
      </c>
      <c r="F714" s="27" t="str">
        <f>IF(FY17projects[[#This Row],[SYIP]]="PUBLIC",HYPERLINK(CONCATENATE("http://syip.virginiadot.org/Pages/lineitemDetails.aspx?syp_scenario_id=",D714,"&amp;line_item_id=",E714),"SYIP Details"),IF(FY17projects[[#This Row],[SYIP]]="INSYP","N/A","N/A"))</f>
        <v>N/A</v>
      </c>
      <c r="G714" s="21" t="s">
        <v>2647</v>
      </c>
      <c r="H714" s="6" t="s">
        <v>2581</v>
      </c>
      <c r="I714" s="26" t="str">
        <f t="shared" si="26"/>
        <v>Wayne.Nolde@VDOT.virginia.gov</v>
      </c>
      <c r="J714" s="21" t="s">
        <v>80</v>
      </c>
      <c r="K714" s="21" t="s">
        <v>2639</v>
      </c>
      <c r="L714" s="20" t="s">
        <v>2584</v>
      </c>
      <c r="M714" s="20" t="s">
        <v>2583</v>
      </c>
      <c r="N714" s="20" t="s">
        <v>2592</v>
      </c>
      <c r="O714" s="21" t="s">
        <v>8</v>
      </c>
      <c r="P714" s="21"/>
      <c r="Q714" s="20" t="s">
        <v>23</v>
      </c>
      <c r="R714" s="6" t="s">
        <v>24</v>
      </c>
      <c r="S714" s="20" t="str">
        <f t="shared" si="25"/>
        <v>Primary</v>
      </c>
      <c r="T714" s="21" t="s">
        <v>74</v>
      </c>
      <c r="U714" s="21" t="s">
        <v>74</v>
      </c>
      <c r="V714" s="20">
        <v>9.82</v>
      </c>
      <c r="W714" s="6" t="s">
        <v>15</v>
      </c>
      <c r="X714" s="20"/>
      <c r="Y714" s="20"/>
      <c r="Z714" s="20"/>
      <c r="AA714" s="20"/>
      <c r="AB714" s="20"/>
      <c r="AC714" s="20"/>
      <c r="AD714" s="20"/>
      <c r="AE714" s="20"/>
      <c r="AF714" s="20"/>
      <c r="AG714" s="20" t="s">
        <v>52</v>
      </c>
      <c r="AH714" s="20"/>
      <c r="AI714" s="64"/>
    </row>
    <row r="715" spans="2:35" ht="72" customHeight="1" x14ac:dyDescent="0.25">
      <c r="B715" s="6">
        <v>107249</v>
      </c>
      <c r="C715" s="35" t="str">
        <f>IF(ISNA(VLOOKUP(FY17projects[[#This Row],[UPC]],public,2,FALSE)),IF(ISNA(VLOOKUP(FY17projects[[#This Row],[UPC]],data,2,FALSE)),"NOSYP","INSYP"),"PUBLIC")</f>
        <v>INSYP</v>
      </c>
      <c r="D715" s="3">
        <f>IFERROR(IFERROR(VLOOKUP(FY17projects[[#This Row],[UPC]],public,2,FALSE),VLOOKUP(FY17projects[[#This Row],[UPC]],data,2,FALSE)),"N/A")</f>
        <v>236</v>
      </c>
      <c r="E715" s="18">
        <f>IFERROR(IFERROR(VLOOKUP(FY17projects[[#This Row],[UPC]],public,3,FALSE),VLOOKUP(FY17projects[[#This Row],[UPC]],data,3,FALSE)),"N/A")</f>
        <v>1436309</v>
      </c>
      <c r="F715" s="27" t="str">
        <f>IF(FY17projects[[#This Row],[SYIP]]="PUBLIC",HYPERLINK(CONCATENATE("http://syip.virginiadot.org/Pages/lineitemDetails.aspx?syp_scenario_id=",D715,"&amp;line_item_id=",E715),"SYIP Details"),IF(FY17projects[[#This Row],[SYIP]]="INSYP","N/A","N/A"))</f>
        <v>N/A</v>
      </c>
      <c r="G715" s="21" t="s">
        <v>2648</v>
      </c>
      <c r="H715" s="6" t="s">
        <v>2581</v>
      </c>
      <c r="I715" s="26" t="str">
        <f t="shared" si="26"/>
        <v>Wayne.Nolde@VDOT.virginia.gov</v>
      </c>
      <c r="J715" s="21" t="s">
        <v>80</v>
      </c>
      <c r="K715" s="21" t="s">
        <v>2649</v>
      </c>
      <c r="L715" s="20" t="s">
        <v>2584</v>
      </c>
      <c r="M715" s="20" t="s">
        <v>2583</v>
      </c>
      <c r="N715" s="20"/>
      <c r="O715" s="21" t="s">
        <v>8</v>
      </c>
      <c r="P715" s="21"/>
      <c r="Q715" s="20" t="s">
        <v>11</v>
      </c>
      <c r="R715" s="6" t="s">
        <v>12</v>
      </c>
      <c r="S715" s="20" t="str">
        <f t="shared" si="25"/>
        <v>Secondary</v>
      </c>
      <c r="T715" s="21"/>
      <c r="U715" s="21" t="s">
        <v>74</v>
      </c>
      <c r="V715" s="20">
        <v>2.94</v>
      </c>
      <c r="W715" s="6" t="s">
        <v>15</v>
      </c>
      <c r="X715" s="20"/>
      <c r="Y715" s="20"/>
      <c r="Z715" s="20"/>
      <c r="AA715" s="20"/>
      <c r="AB715" s="20"/>
      <c r="AC715" s="20" t="s">
        <v>2887</v>
      </c>
      <c r="AD715" s="20"/>
      <c r="AE715" s="20"/>
      <c r="AF715" s="20"/>
      <c r="AG715" s="20" t="s">
        <v>52</v>
      </c>
      <c r="AH715" s="20"/>
      <c r="AI715" s="64"/>
    </row>
    <row r="716" spans="2:35" ht="29.25" customHeight="1" x14ac:dyDescent="0.25">
      <c r="B716" s="6">
        <v>107250</v>
      </c>
      <c r="C716" s="35" t="str">
        <f>IF(ISNA(VLOOKUP(FY17projects[[#This Row],[UPC]],public,2,FALSE)),IF(ISNA(VLOOKUP(FY17projects[[#This Row],[UPC]],data,2,FALSE)),"NOSYP","INSYP"),"PUBLIC")</f>
        <v>INSYP</v>
      </c>
      <c r="D716" s="3">
        <f>IFERROR(IFERROR(VLOOKUP(FY17projects[[#This Row],[UPC]],public,2,FALSE),VLOOKUP(FY17projects[[#This Row],[UPC]],data,2,FALSE)),"N/A")</f>
        <v>236</v>
      </c>
      <c r="E716" s="18">
        <f>IFERROR(IFERROR(VLOOKUP(FY17projects[[#This Row],[UPC]],public,3,FALSE),VLOOKUP(FY17projects[[#This Row],[UPC]],data,3,FALSE)),"N/A")</f>
        <v>1436310</v>
      </c>
      <c r="F716" s="27" t="str">
        <f>IF(FY17projects[[#This Row],[SYIP]]="PUBLIC",HYPERLINK(CONCATENATE("http://syip.virginiadot.org/Pages/lineitemDetails.aspx?syp_scenario_id=",D716,"&amp;line_item_id=",E716),"SYIP Details"),IF(FY17projects[[#This Row],[SYIP]]="INSYP","N/A","N/A"))</f>
        <v>N/A</v>
      </c>
      <c r="G716" s="21" t="s">
        <v>2650</v>
      </c>
      <c r="H716" s="6" t="s">
        <v>2581</v>
      </c>
      <c r="I716" s="26" t="str">
        <f t="shared" si="26"/>
        <v>Wayne.Nolde@VDOT.virginia.gov</v>
      </c>
      <c r="J716" s="21" t="s">
        <v>80</v>
      </c>
      <c r="K716" s="21" t="s">
        <v>2651</v>
      </c>
      <c r="L716" s="20" t="s">
        <v>2584</v>
      </c>
      <c r="M716" s="20" t="s">
        <v>2583</v>
      </c>
      <c r="N716" s="20"/>
      <c r="O716" s="21" t="s">
        <v>8</v>
      </c>
      <c r="P716" s="21"/>
      <c r="Q716" s="20" t="s">
        <v>11</v>
      </c>
      <c r="R716" s="6" t="s">
        <v>12</v>
      </c>
      <c r="S716" s="20" t="str">
        <f t="shared" si="25"/>
        <v>Secondary</v>
      </c>
      <c r="T716" s="21"/>
      <c r="U716" s="21" t="s">
        <v>74</v>
      </c>
      <c r="V716" s="20">
        <v>0.1</v>
      </c>
      <c r="W716" s="6" t="s">
        <v>15</v>
      </c>
      <c r="X716" s="20"/>
      <c r="Y716" s="20"/>
      <c r="Z716" s="20"/>
      <c r="AA716" s="20"/>
      <c r="AB716" s="20"/>
      <c r="AC716" s="20"/>
      <c r="AD716" s="20"/>
      <c r="AE716" s="20"/>
      <c r="AF716" s="20"/>
      <c r="AG716" s="20" t="s">
        <v>52</v>
      </c>
      <c r="AH716" s="20"/>
      <c r="AI716" s="64"/>
    </row>
    <row r="717" spans="2:35" ht="72" customHeight="1" x14ac:dyDescent="0.25">
      <c r="B717" s="6">
        <v>107251</v>
      </c>
      <c r="C717" s="35" t="str">
        <f>IF(ISNA(VLOOKUP(FY17projects[[#This Row],[UPC]],public,2,FALSE)),IF(ISNA(VLOOKUP(FY17projects[[#This Row],[UPC]],data,2,FALSE)),"NOSYP","INSYP"),"PUBLIC")</f>
        <v>INSYP</v>
      </c>
      <c r="D717" s="3">
        <f>IFERROR(IFERROR(VLOOKUP(FY17projects[[#This Row],[UPC]],public,2,FALSE),VLOOKUP(FY17projects[[#This Row],[UPC]],data,2,FALSE)),"N/A")</f>
        <v>236</v>
      </c>
      <c r="E717" s="18">
        <f>IFERROR(IFERROR(VLOOKUP(FY17projects[[#This Row],[UPC]],public,3,FALSE),VLOOKUP(FY17projects[[#This Row],[UPC]],data,3,FALSE)),"N/A")</f>
        <v>1436311</v>
      </c>
      <c r="F717" s="27" t="str">
        <f>IF(FY17projects[[#This Row],[SYIP]]="PUBLIC",HYPERLINK(CONCATENATE("http://syip.virginiadot.org/Pages/lineitemDetails.aspx?syp_scenario_id=",D717,"&amp;line_item_id=",E717),"SYIP Details"),IF(FY17projects[[#This Row],[SYIP]]="INSYP","N/A","N/A"))</f>
        <v>N/A</v>
      </c>
      <c r="G717" s="21" t="s">
        <v>2652</v>
      </c>
      <c r="H717" s="6" t="s">
        <v>2604</v>
      </c>
      <c r="I717" s="26" t="str">
        <f t="shared" si="26"/>
        <v>Robert.Good@VDOT.virginia.gov</v>
      </c>
      <c r="J717" s="21" t="s">
        <v>80</v>
      </c>
      <c r="K717" s="21" t="s">
        <v>2653</v>
      </c>
      <c r="L717" s="20" t="s">
        <v>2584</v>
      </c>
      <c r="M717" s="20" t="s">
        <v>2583</v>
      </c>
      <c r="N717" s="20"/>
      <c r="O717" s="21" t="s">
        <v>8</v>
      </c>
      <c r="P717" s="21"/>
      <c r="Q717" s="20" t="s">
        <v>11</v>
      </c>
      <c r="R717" s="6" t="s">
        <v>12</v>
      </c>
      <c r="S717" s="20" t="str">
        <f t="shared" si="25"/>
        <v>Secondary</v>
      </c>
      <c r="T717" s="21"/>
      <c r="U717" s="21" t="s">
        <v>74</v>
      </c>
      <c r="V717" s="20">
        <v>4.17</v>
      </c>
      <c r="W717" s="6" t="s">
        <v>15</v>
      </c>
      <c r="X717" s="20"/>
      <c r="Y717" s="20"/>
      <c r="Z717" s="20"/>
      <c r="AA717" s="20"/>
      <c r="AB717" s="20"/>
      <c r="AC717" s="20"/>
      <c r="AD717" s="20"/>
      <c r="AE717" s="20"/>
      <c r="AF717" s="20"/>
      <c r="AG717" s="20" t="s">
        <v>52</v>
      </c>
      <c r="AH717" s="20"/>
      <c r="AI717" s="64"/>
    </row>
    <row r="718" spans="2:35" ht="72" customHeight="1" x14ac:dyDescent="0.25">
      <c r="B718" s="6">
        <v>107748</v>
      </c>
      <c r="C718" s="35" t="str">
        <f>IF(ISNA(VLOOKUP(FY17projects[[#This Row],[UPC]],public,2,FALSE)),IF(ISNA(VLOOKUP(FY17projects[[#This Row],[UPC]],data,2,FALSE)),"NOSYP","INSYP"),"PUBLIC")</f>
        <v>PUBLIC</v>
      </c>
      <c r="D718" s="3">
        <f>IFERROR(IFERROR(VLOOKUP(FY17projects[[#This Row],[UPC]],public,2,FALSE),VLOOKUP(FY17projects[[#This Row],[UPC]],data,2,FALSE)),"N/A")</f>
        <v>226</v>
      </c>
      <c r="E718" s="18">
        <f>IFERROR(IFERROR(VLOOKUP(FY17projects[[#This Row],[UPC]],public,3,FALSE),VLOOKUP(FY17projects[[#This Row],[UPC]],data,3,FALSE)),"N/A")</f>
        <v>1435804</v>
      </c>
      <c r="F718" s="27" t="str">
        <f>IF(FY17projects[[#This Row],[SYIP]]="PUBLIC",HYPERLINK(CONCATENATE("http://syip.virginiadot.org/Pages/lineitemDetails.aspx?syp_scenario_id=",D718,"&amp;line_item_id=",E718),"SYIP Details"),IF(FY17projects[[#This Row],[SYIP]]="INSYP","N/A","N/A"))</f>
        <v>SYIP Details</v>
      </c>
      <c r="G718" s="21" t="s">
        <v>2654</v>
      </c>
      <c r="H718" s="6" t="s">
        <v>2636</v>
      </c>
      <c r="I718" s="26" t="str">
        <f t="shared" si="26"/>
        <v>CL.Palmer@VDOT.virginia.gov</v>
      </c>
      <c r="J718" s="21" t="s">
        <v>80</v>
      </c>
      <c r="K718" s="21" t="s">
        <v>2631</v>
      </c>
      <c r="L718" s="20" t="s">
        <v>2584</v>
      </c>
      <c r="M718" s="20" t="s">
        <v>2583</v>
      </c>
      <c r="N718" s="20"/>
      <c r="O718" s="21" t="s">
        <v>8</v>
      </c>
      <c r="P718" s="21"/>
      <c r="Q718" s="20" t="s">
        <v>82</v>
      </c>
      <c r="R718" s="6" t="s">
        <v>83</v>
      </c>
      <c r="S718" s="20" t="str">
        <f t="shared" si="25"/>
        <v>Interstate</v>
      </c>
      <c r="T718" s="21"/>
      <c r="U718" s="21" t="s">
        <v>2655</v>
      </c>
      <c r="V718" s="20">
        <v>2</v>
      </c>
      <c r="W718" s="6" t="s">
        <v>15</v>
      </c>
      <c r="X718" s="20"/>
      <c r="Y718" s="20"/>
      <c r="Z718" s="20"/>
      <c r="AA718" s="20"/>
      <c r="AB718" s="20"/>
      <c r="AC718" s="20"/>
      <c r="AD718" s="20"/>
      <c r="AE718" s="20"/>
      <c r="AF718" s="20"/>
      <c r="AG718" s="20" t="s">
        <v>52</v>
      </c>
      <c r="AH718" s="20"/>
      <c r="AI718" s="64"/>
    </row>
    <row r="719" spans="2:35" ht="72" customHeight="1" x14ac:dyDescent="0.25">
      <c r="B719" s="6">
        <v>107819</v>
      </c>
      <c r="C719" s="35" t="str">
        <f>IF(ISNA(VLOOKUP(FY17projects[[#This Row],[UPC]],public,2,FALSE)),IF(ISNA(VLOOKUP(FY17projects[[#This Row],[UPC]],data,2,FALSE)),"NOSYP","INSYP"),"PUBLIC")</f>
        <v>INSYP</v>
      </c>
      <c r="D719" s="3">
        <f>IFERROR(IFERROR(VLOOKUP(FY17projects[[#This Row],[UPC]],public,2,FALSE),VLOOKUP(FY17projects[[#This Row],[UPC]],data,2,FALSE)),"N/A")</f>
        <v>236</v>
      </c>
      <c r="E719" s="18">
        <f>IFERROR(IFERROR(VLOOKUP(FY17projects[[#This Row],[UPC]],public,3,FALSE),VLOOKUP(FY17projects[[#This Row],[UPC]],data,3,FALSE)),"N/A")</f>
        <v>1435847</v>
      </c>
      <c r="F719" s="27" t="str">
        <f>IF(FY17projects[[#This Row],[SYIP]]="PUBLIC",HYPERLINK(CONCATENATE("http://syip.virginiadot.org/Pages/lineitemDetails.aspx?syp_scenario_id=",D719,"&amp;line_item_id=",E719),"SYIP Details"),IF(FY17projects[[#This Row],[SYIP]]="INSYP","N/A","N/A"))</f>
        <v>N/A</v>
      </c>
      <c r="G719" s="21" t="s">
        <v>2656</v>
      </c>
      <c r="H719" s="6" t="s">
        <v>2581</v>
      </c>
      <c r="I719" s="26" t="str">
        <f t="shared" si="26"/>
        <v>Wayne.Nolde@VDOT.virginia.gov</v>
      </c>
      <c r="J719" s="21" t="s">
        <v>80</v>
      </c>
      <c r="K719" s="21" t="s">
        <v>2657</v>
      </c>
      <c r="L719" s="20" t="s">
        <v>2584</v>
      </c>
      <c r="M719" s="20" t="s">
        <v>2583</v>
      </c>
      <c r="N719" s="20"/>
      <c r="O719" s="21" t="s">
        <v>8</v>
      </c>
      <c r="P719" s="21"/>
      <c r="Q719" s="20" t="s">
        <v>23</v>
      </c>
      <c r="R719" s="6" t="s">
        <v>12</v>
      </c>
      <c r="S719" s="20" t="str">
        <f t="shared" si="25"/>
        <v>Secondary</v>
      </c>
      <c r="T719" s="21" t="s">
        <v>74</v>
      </c>
      <c r="U719" s="21" t="s">
        <v>74</v>
      </c>
      <c r="V719" s="20">
        <v>10.69</v>
      </c>
      <c r="W719" s="6" t="s">
        <v>15</v>
      </c>
      <c r="X719" s="20"/>
      <c r="Y719" s="20"/>
      <c r="Z719" s="20"/>
      <c r="AA719" s="20"/>
      <c r="AB719" s="20"/>
      <c r="AC719" s="20"/>
      <c r="AD719" s="20"/>
      <c r="AE719" s="20"/>
      <c r="AF719" s="20"/>
      <c r="AG719" s="20" t="s">
        <v>52</v>
      </c>
      <c r="AH719" s="20"/>
      <c r="AI719" s="64"/>
    </row>
    <row r="720" spans="2:35" ht="72" customHeight="1" x14ac:dyDescent="0.25">
      <c r="B720" s="6">
        <v>107822</v>
      </c>
      <c r="C720" s="36" t="str">
        <f>IF(ISNA(VLOOKUP(FY17projects[[#This Row],[UPC]],public,2,FALSE)),IF(ISNA(VLOOKUP(FY17projects[[#This Row],[UPC]],data,2,FALSE)),"NOSYP","INSYP"),"PUBLIC")</f>
        <v>NOSYP</v>
      </c>
      <c r="D720" s="3" t="str">
        <f>IFERROR(IFERROR(VLOOKUP(FY17projects[[#This Row],[UPC]],public,2,FALSE),VLOOKUP(FY17projects[[#This Row],[UPC]],data,2,FALSE)),"N/A")</f>
        <v>N/A</v>
      </c>
      <c r="E720" s="18" t="str">
        <f>IFERROR(IFERROR(VLOOKUP(FY17projects[[#This Row],[UPC]],public,3,FALSE),VLOOKUP(FY17projects[[#This Row],[UPC]],data,3,FALSE)),"N/A")</f>
        <v>N/A</v>
      </c>
      <c r="F720" s="27" t="str">
        <f>IF(FY17projects[[#This Row],[SYIP]]="PUBLIC",HYPERLINK(CONCATENATE("http://syip.virginiadot.org/Pages/lineitemDetails.aspx?syp_scenario_id=",D720,"&amp;line_item_id=",E720),"SYIP Details"),IF(FY17projects[[#This Row],[SYIP]]="INSYP","N/A","N/A"))</f>
        <v>N/A</v>
      </c>
      <c r="G720" s="8" t="s">
        <v>2658</v>
      </c>
      <c r="H720" s="6" t="s">
        <v>2636</v>
      </c>
      <c r="I720" s="12" t="str">
        <f t="shared" si="26"/>
        <v>CL.Palmer@VDOT.virginia.gov</v>
      </c>
      <c r="J720" s="8" t="s">
        <v>80</v>
      </c>
      <c r="K720" s="8" t="s">
        <v>2659</v>
      </c>
      <c r="L720" s="6" t="s">
        <v>2584</v>
      </c>
      <c r="M720" s="6" t="s">
        <v>2583</v>
      </c>
      <c r="N720" s="6"/>
      <c r="O720" s="8" t="s">
        <v>8</v>
      </c>
      <c r="P720" s="8"/>
      <c r="Q720" s="6" t="s">
        <v>23</v>
      </c>
      <c r="R720" s="6" t="s">
        <v>12</v>
      </c>
      <c r="S720" s="6" t="str">
        <f t="shared" si="25"/>
        <v>Secondary</v>
      </c>
      <c r="T720" s="8" t="s">
        <v>74</v>
      </c>
      <c r="U720" s="8" t="s">
        <v>74</v>
      </c>
      <c r="V720" s="6">
        <v>11.5</v>
      </c>
      <c r="W720" s="6" t="s">
        <v>15</v>
      </c>
      <c r="X720" s="6"/>
      <c r="Y720" s="6"/>
      <c r="Z720" s="6"/>
      <c r="AA720" s="6"/>
      <c r="AB720" s="6"/>
      <c r="AC720" s="6"/>
      <c r="AD720" s="6"/>
      <c r="AE720" s="6"/>
      <c r="AF720" s="6"/>
      <c r="AG720" s="6" t="s">
        <v>52</v>
      </c>
      <c r="AH720" s="6"/>
      <c r="AI720" s="64"/>
    </row>
    <row r="721" spans="2:35" ht="72" customHeight="1" x14ac:dyDescent="0.25">
      <c r="B721" s="6">
        <v>107825</v>
      </c>
      <c r="C721" s="35" t="str">
        <f>IF(ISNA(VLOOKUP(FY17projects[[#This Row],[UPC]],public,2,FALSE)),IF(ISNA(VLOOKUP(FY17projects[[#This Row],[UPC]],data,2,FALSE)),"NOSYP","INSYP"),"PUBLIC")</f>
        <v>INSYP</v>
      </c>
      <c r="D721" s="3">
        <f>IFERROR(IFERROR(VLOOKUP(FY17projects[[#This Row],[UPC]],public,2,FALSE),VLOOKUP(FY17projects[[#This Row],[UPC]],data,2,FALSE)),"N/A")</f>
        <v>236</v>
      </c>
      <c r="E721" s="18">
        <f>IFERROR(IFERROR(VLOOKUP(FY17projects[[#This Row],[UPC]],public,3,FALSE),VLOOKUP(FY17projects[[#This Row],[UPC]],data,3,FALSE)),"N/A")</f>
        <v>1435848</v>
      </c>
      <c r="F721" s="27" t="str">
        <f>IF(FY17projects[[#This Row],[SYIP]]="PUBLIC",HYPERLINK(CONCATENATE("http://syip.virginiadot.org/Pages/lineitemDetails.aspx?syp_scenario_id=",D721,"&amp;line_item_id=",E721),"SYIP Details"),IF(FY17projects[[#This Row],[SYIP]]="INSYP","N/A","N/A"))</f>
        <v>N/A</v>
      </c>
      <c r="G721" s="21" t="s">
        <v>2660</v>
      </c>
      <c r="H721" s="6" t="s">
        <v>2604</v>
      </c>
      <c r="I721" s="26" t="str">
        <f t="shared" si="26"/>
        <v>Robert.Good@VDOT.virginia.gov</v>
      </c>
      <c r="J721" s="21" t="s">
        <v>80</v>
      </c>
      <c r="K721" s="21" t="s">
        <v>2661</v>
      </c>
      <c r="L721" s="20" t="s">
        <v>2584</v>
      </c>
      <c r="M721" s="20" t="s">
        <v>2583</v>
      </c>
      <c r="N721" s="20"/>
      <c r="O721" s="21" t="s">
        <v>8</v>
      </c>
      <c r="P721" s="21"/>
      <c r="Q721" s="20" t="s">
        <v>23</v>
      </c>
      <c r="R721" s="6" t="s">
        <v>12</v>
      </c>
      <c r="S721" s="20" t="str">
        <f t="shared" si="25"/>
        <v>Secondary</v>
      </c>
      <c r="T721" s="21" t="s">
        <v>74</v>
      </c>
      <c r="U721" s="21" t="s">
        <v>74</v>
      </c>
      <c r="V721" s="20">
        <v>11.16</v>
      </c>
      <c r="W721" s="6" t="s">
        <v>15</v>
      </c>
      <c r="X721" s="20"/>
      <c r="Y721" s="20"/>
      <c r="Z721" s="20"/>
      <c r="AA721" s="20"/>
      <c r="AB721" s="20"/>
      <c r="AC721" s="20"/>
      <c r="AD721" s="20"/>
      <c r="AE721" s="20"/>
      <c r="AF721" s="20"/>
      <c r="AG721" s="20" t="s">
        <v>52</v>
      </c>
      <c r="AH721" s="20"/>
      <c r="AI721" s="64"/>
    </row>
    <row r="722" spans="2:35" ht="29.25" customHeight="1" x14ac:dyDescent="0.25">
      <c r="B722" s="6">
        <v>106635</v>
      </c>
      <c r="C722" s="36" t="str">
        <f>IF(ISNA(VLOOKUP(FY17projects[[#This Row],[UPC]],public,2,FALSE)),IF(ISNA(VLOOKUP(FY17projects[[#This Row],[UPC]],data,2,FALSE)),"NOSYP","INSYP"),"PUBLIC")</f>
        <v>INSYP</v>
      </c>
      <c r="D722" s="3">
        <f>IFERROR(IFERROR(VLOOKUP(FY17projects[[#This Row],[UPC]],public,2,FALSE),VLOOKUP(FY17projects[[#This Row],[UPC]],data,2,FALSE)),"N/A")</f>
        <v>222</v>
      </c>
      <c r="E722" s="18">
        <f>IFERROR(IFERROR(VLOOKUP(FY17projects[[#This Row],[UPC]],public,3,FALSE),VLOOKUP(FY17projects[[#This Row],[UPC]],data,3,FALSE)),"N/A")</f>
        <v>1403069</v>
      </c>
      <c r="F722" s="27" t="str">
        <f>IF(FY17projects[[#This Row],[SYIP]]="PUBLIC",HYPERLINK(CONCATENATE("http://syip.virginiadot.org/Pages/lineitemDetails.aspx?syp_scenario_id=",D722,"&amp;line_item_id=",E722),"SYIP Details"),IF(FY17projects[[#This Row],[SYIP]]="INSYP","N/A","N/A"))</f>
        <v>N/A</v>
      </c>
      <c r="G722" s="8" t="s">
        <v>2662</v>
      </c>
      <c r="H722" s="6" t="s">
        <v>2604</v>
      </c>
      <c r="I722" s="12" t="str">
        <f t="shared" si="26"/>
        <v>Robert.Good@VDOT.virginia.gov</v>
      </c>
      <c r="J722" s="8" t="s">
        <v>4</v>
      </c>
      <c r="K722" s="8" t="s">
        <v>2663</v>
      </c>
      <c r="L722" s="6" t="s">
        <v>2584</v>
      </c>
      <c r="M722" s="6" t="s">
        <v>2583</v>
      </c>
      <c r="N722" s="6"/>
      <c r="O722" s="8" t="s">
        <v>8</v>
      </c>
      <c r="P722" s="8"/>
      <c r="Q722" s="6" t="s">
        <v>82</v>
      </c>
      <c r="R722" s="6" t="s">
        <v>83</v>
      </c>
      <c r="S722" s="6" t="str">
        <f t="shared" si="25"/>
        <v>Interstate</v>
      </c>
      <c r="T722" s="8"/>
      <c r="U722" s="8" t="s">
        <v>2664</v>
      </c>
      <c r="V722" s="6"/>
      <c r="W722" s="6"/>
      <c r="X722" s="6"/>
      <c r="Y722" s="6"/>
      <c r="Z722" s="6"/>
      <c r="AA722" s="6"/>
      <c r="AB722" s="6"/>
      <c r="AC722" s="6"/>
      <c r="AD722" s="6"/>
      <c r="AE722" s="6"/>
      <c r="AF722" s="6"/>
      <c r="AG722" s="6" t="s">
        <v>52</v>
      </c>
      <c r="AH722" s="6"/>
      <c r="AI722" s="64"/>
    </row>
    <row r="723" spans="2:35" ht="29.25" customHeight="1" x14ac:dyDescent="0.25">
      <c r="B723" s="6">
        <v>105194</v>
      </c>
      <c r="C723" s="36" t="str">
        <f>IF(ISNA(VLOOKUP(FY17projects[[#This Row],[UPC]],public,2,FALSE)),IF(ISNA(VLOOKUP(FY17projects[[#This Row],[UPC]],data,2,FALSE)),"NOSYP","INSYP"),"PUBLIC")</f>
        <v>INSYP</v>
      </c>
      <c r="D723" s="3">
        <f>IFERROR(IFERROR(VLOOKUP(FY17projects[[#This Row],[UPC]],public,2,FALSE),VLOOKUP(FY17projects[[#This Row],[UPC]],data,2,FALSE)),"N/A")</f>
        <v>222</v>
      </c>
      <c r="E723" s="18">
        <f>IFERROR(IFERROR(VLOOKUP(FY17projects[[#This Row],[UPC]],public,3,FALSE),VLOOKUP(FY17projects[[#This Row],[UPC]],data,3,FALSE)),"N/A")</f>
        <v>1302715</v>
      </c>
      <c r="F723" s="27" t="str">
        <f>IF(FY17projects[[#This Row],[SYIP]]="PUBLIC",HYPERLINK(CONCATENATE("http://syip.virginiadot.org/Pages/lineitemDetails.aspx?syp_scenario_id=",D723,"&amp;line_item_id=",E723),"SYIP Details"),IF(FY17projects[[#This Row],[SYIP]]="INSYP","N/A","N/A"))</f>
        <v>N/A</v>
      </c>
      <c r="G723" s="8" t="s">
        <v>2665</v>
      </c>
      <c r="H723" s="6" t="s">
        <v>459</v>
      </c>
      <c r="I723" s="12" t="str">
        <f t="shared" si="26"/>
        <v>Michael.Surratt@VDOT.virginia.gov</v>
      </c>
      <c r="J723" s="8" t="s">
        <v>70</v>
      </c>
      <c r="K723" s="8" t="s">
        <v>460</v>
      </c>
      <c r="L723" s="6" t="s">
        <v>2584</v>
      </c>
      <c r="M723" s="6" t="s">
        <v>2583</v>
      </c>
      <c r="N723" s="6"/>
      <c r="O723" s="8" t="s">
        <v>8</v>
      </c>
      <c r="P723" s="8"/>
      <c r="Q723" s="6" t="s">
        <v>82</v>
      </c>
      <c r="R723" s="6" t="s">
        <v>83</v>
      </c>
      <c r="S723" s="6" t="str">
        <f t="shared" si="25"/>
        <v>Interstate</v>
      </c>
      <c r="T723" s="8"/>
      <c r="U723" s="8" t="s">
        <v>2666</v>
      </c>
      <c r="V723" s="6"/>
      <c r="W723" s="6"/>
      <c r="X723" s="6"/>
      <c r="Y723" s="6"/>
      <c r="Z723" s="6"/>
      <c r="AA723" s="6"/>
      <c r="AB723" s="6"/>
      <c r="AC723" s="6"/>
      <c r="AD723" s="6"/>
      <c r="AE723" s="6"/>
      <c r="AF723" s="6"/>
      <c r="AG723" s="6" t="s">
        <v>52</v>
      </c>
      <c r="AH723" s="6"/>
      <c r="AI723" s="64"/>
    </row>
    <row r="724" spans="2:35" ht="15" customHeight="1" x14ac:dyDescent="0.25">
      <c r="B724" s="6">
        <v>89071</v>
      </c>
      <c r="C724" s="35" t="str">
        <f>IF(ISNA(VLOOKUP(FY17projects[[#This Row],[UPC]],public,2,FALSE)),IF(ISNA(VLOOKUP(FY17projects[[#This Row],[UPC]],data,2,FALSE)),"NOSYP","INSYP"),"PUBLIC")</f>
        <v>PUBLIC</v>
      </c>
      <c r="D724" s="3">
        <f>IFERROR(IFERROR(VLOOKUP(FY17projects[[#This Row],[UPC]],public,2,FALSE),VLOOKUP(FY17projects[[#This Row],[UPC]],data,2,FALSE)),"N/A")</f>
        <v>233</v>
      </c>
      <c r="E724" s="18">
        <f>IFERROR(IFERROR(VLOOKUP(FY17projects[[#This Row],[UPC]],public,3,FALSE),VLOOKUP(FY17projects[[#This Row],[UPC]],data,3,FALSE)),"N/A")</f>
        <v>626375</v>
      </c>
      <c r="F724" s="27" t="str">
        <f>IF(FY17projects[[#This Row],[SYIP]]="PUBLIC",HYPERLINK(CONCATENATE("http://syip.virginiadot.org/Pages/lineitemDetails.aspx?syp_scenario_id=",D724,"&amp;line_item_id=",E724),"SYIP Details"),IF(FY17projects[[#This Row],[SYIP]]="INSYP","N/A","N/A"))</f>
        <v>SYIP Details</v>
      </c>
      <c r="G724" s="21" t="s">
        <v>2667</v>
      </c>
      <c r="H724" s="6" t="s">
        <v>2581</v>
      </c>
      <c r="I724" s="26" t="str">
        <f t="shared" si="26"/>
        <v>Wayne.Nolde@VDOT.virginia.gov</v>
      </c>
      <c r="J724" s="21" t="s">
        <v>18</v>
      </c>
      <c r="K724" s="21" t="s">
        <v>2668</v>
      </c>
      <c r="L724" s="20" t="s">
        <v>2584</v>
      </c>
      <c r="M724" s="20" t="s">
        <v>2669</v>
      </c>
      <c r="N724" s="20" t="s">
        <v>2629</v>
      </c>
      <c r="O724" s="21" t="s">
        <v>8</v>
      </c>
      <c r="P724" s="21" t="s">
        <v>2670</v>
      </c>
      <c r="Q724" s="20" t="s">
        <v>11</v>
      </c>
      <c r="R724" s="6" t="s">
        <v>12</v>
      </c>
      <c r="S724" s="20" t="str">
        <f t="shared" si="25"/>
        <v>Secondary</v>
      </c>
      <c r="T724" s="21" t="s">
        <v>2671</v>
      </c>
      <c r="U724" s="21" t="s">
        <v>2672</v>
      </c>
      <c r="V724" s="20">
        <v>7.6999999999999999E-2</v>
      </c>
      <c r="W724" s="6" t="s">
        <v>15</v>
      </c>
      <c r="X724" s="20"/>
      <c r="Y724" s="20"/>
      <c r="Z724" s="20"/>
      <c r="AA724" s="20"/>
      <c r="AB724" s="20"/>
      <c r="AC724" s="20"/>
      <c r="AD724" s="20"/>
      <c r="AE724" s="20"/>
      <c r="AF724" s="20"/>
      <c r="AG724" s="20" t="s">
        <v>52</v>
      </c>
      <c r="AH724" s="20"/>
      <c r="AI724" s="64"/>
    </row>
    <row r="725" spans="2:35" ht="57.75" customHeight="1" x14ac:dyDescent="0.25">
      <c r="B725" s="6">
        <v>77423</v>
      </c>
      <c r="C725" s="35" t="str">
        <f>IF(ISNA(VLOOKUP(FY17projects[[#This Row],[UPC]],public,2,FALSE)),IF(ISNA(VLOOKUP(FY17projects[[#This Row],[UPC]],data,2,FALSE)),"NOSYP","INSYP"),"PUBLIC")</f>
        <v>PUBLIC</v>
      </c>
      <c r="D725" s="3">
        <f>IFERROR(IFERROR(VLOOKUP(FY17projects[[#This Row],[UPC]],public,2,FALSE),VLOOKUP(FY17projects[[#This Row],[UPC]],data,2,FALSE)),"N/A")</f>
        <v>233</v>
      </c>
      <c r="E725" s="18">
        <f>IFERROR(IFERROR(VLOOKUP(FY17projects[[#This Row],[UPC]],public,3,FALSE),VLOOKUP(FY17projects[[#This Row],[UPC]],data,3,FALSE)),"N/A")</f>
        <v>200966</v>
      </c>
      <c r="F725" s="27" t="str">
        <f>IF(FY17projects[[#This Row],[SYIP]]="PUBLIC",HYPERLINK(CONCATENATE("http://syip.virginiadot.org/Pages/lineitemDetails.aspx?syp_scenario_id=",D725,"&amp;line_item_id=",E725),"SYIP Details"),IF(FY17projects[[#This Row],[SYIP]]="INSYP","N/A","N/A"))</f>
        <v>SYIP Details</v>
      </c>
      <c r="G725" s="21" t="s">
        <v>2673</v>
      </c>
      <c r="H725" s="6" t="s">
        <v>2581</v>
      </c>
      <c r="I725" s="26" t="str">
        <f t="shared" si="26"/>
        <v>Wayne.Nolde@VDOT.virginia.gov</v>
      </c>
      <c r="J725" s="21" t="s">
        <v>18</v>
      </c>
      <c r="K725" s="21" t="s">
        <v>2674</v>
      </c>
      <c r="L725" s="20" t="s">
        <v>2584</v>
      </c>
      <c r="M725" s="20" t="s">
        <v>2589</v>
      </c>
      <c r="N725" s="20" t="s">
        <v>2592</v>
      </c>
      <c r="O725" s="21" t="s">
        <v>8</v>
      </c>
      <c r="P725" s="21" t="s">
        <v>2591</v>
      </c>
      <c r="Q725" s="20" t="s">
        <v>11</v>
      </c>
      <c r="R725" s="6" t="s">
        <v>12</v>
      </c>
      <c r="S725" s="20" t="str">
        <f t="shared" si="25"/>
        <v>Secondary</v>
      </c>
      <c r="T725" s="21" t="s">
        <v>2675</v>
      </c>
      <c r="U725" s="21" t="s">
        <v>2676</v>
      </c>
      <c r="V725" s="20">
        <v>0.05</v>
      </c>
      <c r="W725" s="6" t="s">
        <v>15</v>
      </c>
      <c r="X725" s="20"/>
      <c r="Y725" s="20"/>
      <c r="Z725" s="20"/>
      <c r="AA725" s="20"/>
      <c r="AB725" s="20"/>
      <c r="AC725" s="20"/>
      <c r="AD725" s="20"/>
      <c r="AE725" s="20"/>
      <c r="AF725" s="20"/>
      <c r="AG725" s="20" t="s">
        <v>52</v>
      </c>
      <c r="AH725" s="20"/>
      <c r="AI725" s="64"/>
    </row>
    <row r="726" spans="2:35" ht="43.5" customHeight="1" x14ac:dyDescent="0.25">
      <c r="B726" s="6">
        <v>52050</v>
      </c>
      <c r="C726" s="35" t="str">
        <f>IF(ISNA(VLOOKUP(FY17projects[[#This Row],[UPC]],public,2,FALSE)),IF(ISNA(VLOOKUP(FY17projects[[#This Row],[UPC]],data,2,FALSE)),"NOSYP","INSYP"),"PUBLIC")</f>
        <v>PUBLIC</v>
      </c>
      <c r="D726" s="3">
        <f>IFERROR(IFERROR(VLOOKUP(FY17projects[[#This Row],[UPC]],public,2,FALSE),VLOOKUP(FY17projects[[#This Row],[UPC]],data,2,FALSE)),"N/A")</f>
        <v>226</v>
      </c>
      <c r="E726" s="18">
        <f>IFERROR(IFERROR(VLOOKUP(FY17projects[[#This Row],[UPC]],public,3,FALSE),VLOOKUP(FY17projects[[#This Row],[UPC]],data,3,FALSE)),"N/A")</f>
        <v>37518</v>
      </c>
      <c r="F726" s="27" t="str">
        <f>IF(FY17projects[[#This Row],[SYIP]]="PUBLIC",HYPERLINK(CONCATENATE("http://syip.virginiadot.org/Pages/lineitemDetails.aspx?syp_scenario_id=",D726,"&amp;line_item_id=",E726),"SYIP Details"),IF(FY17projects[[#This Row],[SYIP]]="INSYP","N/A","N/A"))</f>
        <v>SYIP Details</v>
      </c>
      <c r="G726" s="21" t="s">
        <v>2677</v>
      </c>
      <c r="H726" s="6" t="s">
        <v>2604</v>
      </c>
      <c r="I726" s="26" t="str">
        <f t="shared" si="26"/>
        <v>Robert.Good@VDOT.virginia.gov</v>
      </c>
      <c r="J726" s="21" t="s">
        <v>36</v>
      </c>
      <c r="K726" s="21" t="s">
        <v>2678</v>
      </c>
      <c r="L726" s="20" t="s">
        <v>2584</v>
      </c>
      <c r="M726" s="20" t="s">
        <v>2679</v>
      </c>
      <c r="N726" s="20" t="s">
        <v>2600</v>
      </c>
      <c r="O726" s="21" t="s">
        <v>8</v>
      </c>
      <c r="P726" s="21" t="s">
        <v>2680</v>
      </c>
      <c r="Q726" s="20" t="s">
        <v>272</v>
      </c>
      <c r="R726" s="6" t="s">
        <v>155</v>
      </c>
      <c r="S726" s="20" t="str">
        <f t="shared" si="25"/>
        <v>Urban</v>
      </c>
      <c r="T726" s="21" t="s">
        <v>2681</v>
      </c>
      <c r="U726" s="21" t="s">
        <v>2682</v>
      </c>
      <c r="V726" s="20">
        <v>4.3999999999999997E-2</v>
      </c>
      <c r="W726" s="6" t="s">
        <v>15</v>
      </c>
      <c r="X726" s="20"/>
      <c r="Y726" s="20">
        <v>0.02</v>
      </c>
      <c r="Z726" s="20"/>
      <c r="AA726" s="20"/>
      <c r="AB726" s="20"/>
      <c r="AC726" s="20"/>
      <c r="AD726" s="20"/>
      <c r="AE726" s="20"/>
      <c r="AF726" s="20"/>
      <c r="AG726" s="20" t="s">
        <v>52</v>
      </c>
      <c r="AH726" s="20"/>
      <c r="AI726" s="64"/>
    </row>
    <row r="727" spans="2:35" ht="57.75" customHeight="1" x14ac:dyDescent="0.25">
      <c r="B727" s="6">
        <v>105776</v>
      </c>
      <c r="C727" s="35" t="str">
        <f>IF(ISNA(VLOOKUP(FY17projects[[#This Row],[UPC]],public,2,FALSE)),IF(ISNA(VLOOKUP(FY17projects[[#This Row],[UPC]],data,2,FALSE)),"NOSYP","INSYP"),"PUBLIC")</f>
        <v>INSYP</v>
      </c>
      <c r="D727" s="3">
        <f>IFERROR(IFERROR(VLOOKUP(FY17projects[[#This Row],[UPC]],public,2,FALSE),VLOOKUP(FY17projects[[#This Row],[UPC]],data,2,FALSE)),"N/A")</f>
        <v>236</v>
      </c>
      <c r="E727" s="18">
        <f>IFERROR(IFERROR(VLOOKUP(FY17projects[[#This Row],[UPC]],public,3,FALSE),VLOOKUP(FY17projects[[#This Row],[UPC]],data,3,FALSE)),"N/A")</f>
        <v>1323584</v>
      </c>
      <c r="F727" s="27" t="str">
        <f>IF(FY17projects[[#This Row],[SYIP]]="PUBLIC",HYPERLINK(CONCATENATE("http://syip.virginiadot.org/Pages/lineitemDetails.aspx?syp_scenario_id=",D727,"&amp;line_item_id=",E727),"SYIP Details"),IF(FY17projects[[#This Row],[SYIP]]="INSYP","N/A","N/A"))</f>
        <v>N/A</v>
      </c>
      <c r="G727" s="21" t="s">
        <v>2683</v>
      </c>
      <c r="H727" s="6" t="s">
        <v>2684</v>
      </c>
      <c r="I727" s="26" t="str">
        <f t="shared" si="26"/>
        <v>Kenneth.Wakeman@VDOT.virginia.gov</v>
      </c>
      <c r="J727" s="21" t="s">
        <v>36</v>
      </c>
      <c r="K727" s="21" t="s">
        <v>2685</v>
      </c>
      <c r="L727" s="20" t="s">
        <v>2584</v>
      </c>
      <c r="M727" s="20" t="s">
        <v>2640</v>
      </c>
      <c r="N727" s="20" t="s">
        <v>2592</v>
      </c>
      <c r="O727" s="21" t="s">
        <v>8</v>
      </c>
      <c r="P727" s="21" t="s">
        <v>2641</v>
      </c>
      <c r="Q727" s="20" t="s">
        <v>11</v>
      </c>
      <c r="R727" s="6" t="s">
        <v>12</v>
      </c>
      <c r="S727" s="20" t="str">
        <f t="shared" si="25"/>
        <v>Secondary</v>
      </c>
      <c r="T727" s="21" t="s">
        <v>2686</v>
      </c>
      <c r="U727" s="21" t="s">
        <v>2687</v>
      </c>
      <c r="V727" s="20">
        <v>1.5</v>
      </c>
      <c r="W727" s="6" t="s">
        <v>15</v>
      </c>
      <c r="X727" s="20"/>
      <c r="Y727" s="20"/>
      <c r="Z727" s="20"/>
      <c r="AA727" s="20"/>
      <c r="AB727" s="20">
        <v>1.5</v>
      </c>
      <c r="AC727" s="20"/>
      <c r="AD727" s="20"/>
      <c r="AE727" s="20"/>
      <c r="AF727" s="20"/>
      <c r="AG727" s="20" t="s">
        <v>52</v>
      </c>
      <c r="AH727" s="20"/>
      <c r="AI727" s="64"/>
    </row>
    <row r="728" spans="2:35" ht="29.25" customHeight="1" x14ac:dyDescent="0.25">
      <c r="B728" s="6">
        <v>105828</v>
      </c>
      <c r="C728" s="36" t="str">
        <f>IF(ISNA(VLOOKUP(FY17projects[[#This Row],[UPC]],public,2,FALSE)),IF(ISNA(VLOOKUP(FY17projects[[#This Row],[UPC]],data,2,FALSE)),"NOSYP","INSYP"),"PUBLIC")</f>
        <v>INSYP</v>
      </c>
      <c r="D728" s="3">
        <f>IFERROR(IFERROR(VLOOKUP(FY17projects[[#This Row],[UPC]],public,2,FALSE),VLOOKUP(FY17projects[[#This Row],[UPC]],data,2,FALSE)),"N/A")</f>
        <v>226</v>
      </c>
      <c r="E728" s="18">
        <f>IFERROR(IFERROR(VLOOKUP(FY17projects[[#This Row],[UPC]],public,3,FALSE),VLOOKUP(FY17projects[[#This Row],[UPC]],data,3,FALSE)),"N/A")</f>
        <v>1323607</v>
      </c>
      <c r="F728" s="27" t="str">
        <f>IF(FY17projects[[#This Row],[SYIP]]="PUBLIC",HYPERLINK(CONCATENATE("http://syip.virginiadot.org/Pages/lineitemDetails.aspx?syp_scenario_id=",D728,"&amp;line_item_id=",E728),"SYIP Details"),IF(FY17projects[[#This Row],[SYIP]]="INSYP","N/A","N/A"))</f>
        <v>N/A</v>
      </c>
      <c r="G728" s="8" t="s">
        <v>2688</v>
      </c>
      <c r="H728" s="6" t="s">
        <v>2684</v>
      </c>
      <c r="I728" s="12" t="str">
        <f t="shared" si="26"/>
        <v>Kenneth.Wakeman@VDOT.virginia.gov</v>
      </c>
      <c r="J728" s="8" t="s">
        <v>36</v>
      </c>
      <c r="K728" s="8" t="s">
        <v>2689</v>
      </c>
      <c r="L728" s="6" t="s">
        <v>2584</v>
      </c>
      <c r="M728" s="6" t="s">
        <v>2589</v>
      </c>
      <c r="N728" s="6" t="s">
        <v>2592</v>
      </c>
      <c r="O728" s="8" t="s">
        <v>8</v>
      </c>
      <c r="P728" s="8" t="s">
        <v>2591</v>
      </c>
      <c r="Q728" s="6" t="s">
        <v>11</v>
      </c>
      <c r="R728" s="6" t="s">
        <v>12</v>
      </c>
      <c r="S728" s="6" t="str">
        <f t="shared" si="25"/>
        <v>Secondary</v>
      </c>
      <c r="T728" s="8" t="s">
        <v>2690</v>
      </c>
      <c r="U728" s="8" t="s">
        <v>2691</v>
      </c>
      <c r="V728" s="6">
        <v>0.56999999999999995</v>
      </c>
      <c r="W728" s="6" t="s">
        <v>15</v>
      </c>
      <c r="X728" s="6"/>
      <c r="Y728" s="6"/>
      <c r="Z728" s="6"/>
      <c r="AA728" s="6"/>
      <c r="AB728" s="6">
        <v>0.56999999999999995</v>
      </c>
      <c r="AC728" s="6"/>
      <c r="AD728" s="6"/>
      <c r="AE728" s="6"/>
      <c r="AF728" s="6"/>
      <c r="AG728" s="6" t="s">
        <v>52</v>
      </c>
      <c r="AH728" s="6"/>
      <c r="AI728" s="64"/>
    </row>
    <row r="729" spans="2:35" ht="29.25" customHeight="1" x14ac:dyDescent="0.25">
      <c r="B729" s="6">
        <v>105124</v>
      </c>
      <c r="C729" s="36" t="str">
        <f>IF(ISNA(VLOOKUP(FY17projects[[#This Row],[UPC]],public,2,FALSE)),IF(ISNA(VLOOKUP(FY17projects[[#This Row],[UPC]],data,2,FALSE)),"NOSYP","INSYP"),"PUBLIC")</f>
        <v>INSYP</v>
      </c>
      <c r="D729" s="3">
        <f>IFERROR(IFERROR(VLOOKUP(FY17projects[[#This Row],[UPC]],public,2,FALSE),VLOOKUP(FY17projects[[#This Row],[UPC]],data,2,FALSE)),"N/A")</f>
        <v>226</v>
      </c>
      <c r="E729" s="18">
        <f>IFERROR(IFERROR(VLOOKUP(FY17projects[[#This Row],[UPC]],public,3,FALSE),VLOOKUP(FY17projects[[#This Row],[UPC]],data,3,FALSE)),"N/A")</f>
        <v>1262390</v>
      </c>
      <c r="F729" s="27" t="str">
        <f>IF(FY17projects[[#This Row],[SYIP]]="PUBLIC",HYPERLINK(CONCATENATE("http://syip.virginiadot.org/Pages/lineitemDetails.aspx?syp_scenario_id=",D729,"&amp;line_item_id=",E729),"SYIP Details"),IF(FY17projects[[#This Row],[SYIP]]="INSYP","N/A","N/A"))</f>
        <v>N/A</v>
      </c>
      <c r="G729" s="8" t="s">
        <v>2692</v>
      </c>
      <c r="H729" s="6" t="s">
        <v>2684</v>
      </c>
      <c r="I729" s="12" t="str">
        <f t="shared" si="26"/>
        <v>Kenneth.Wakeman@VDOT.virginia.gov</v>
      </c>
      <c r="J729" s="8" t="s">
        <v>36</v>
      </c>
      <c r="K729" s="8" t="s">
        <v>2693</v>
      </c>
      <c r="L729" s="6" t="s">
        <v>2584</v>
      </c>
      <c r="M729" s="6" t="s">
        <v>2589</v>
      </c>
      <c r="N729" s="6" t="s">
        <v>2592</v>
      </c>
      <c r="O729" s="8" t="s">
        <v>8</v>
      </c>
      <c r="P729" s="8" t="s">
        <v>2591</v>
      </c>
      <c r="Q729" s="6" t="s">
        <v>11</v>
      </c>
      <c r="R729" s="6" t="s">
        <v>12</v>
      </c>
      <c r="S729" s="6" t="str">
        <f t="shared" si="25"/>
        <v>Secondary</v>
      </c>
      <c r="T729" s="8" t="s">
        <v>2694</v>
      </c>
      <c r="U729" s="8" t="s">
        <v>2695</v>
      </c>
      <c r="V729" s="6">
        <v>0.61</v>
      </c>
      <c r="W729" s="6" t="s">
        <v>15</v>
      </c>
      <c r="X729" s="6"/>
      <c r="Y729" s="6"/>
      <c r="Z729" s="6"/>
      <c r="AA729" s="6"/>
      <c r="AB729" s="6">
        <v>0.61</v>
      </c>
      <c r="AC729" s="6"/>
      <c r="AD729" s="6"/>
      <c r="AE729" s="6"/>
      <c r="AF729" s="6"/>
      <c r="AG729" s="6" t="s">
        <v>52</v>
      </c>
      <c r="AH729" s="6"/>
      <c r="AI729" s="64"/>
    </row>
    <row r="730" spans="2:35" ht="57.75" customHeight="1" x14ac:dyDescent="0.25">
      <c r="B730" s="6">
        <v>102840</v>
      </c>
      <c r="C730" s="36" t="str">
        <f>IF(ISNA(VLOOKUP(FY17projects[[#This Row],[UPC]],public,2,FALSE)),IF(ISNA(VLOOKUP(FY17projects[[#This Row],[UPC]],data,2,FALSE)),"NOSYP","INSYP"),"PUBLIC")</f>
        <v>PUBLIC</v>
      </c>
      <c r="D730" s="3">
        <f>IFERROR(IFERROR(VLOOKUP(FY17projects[[#This Row],[UPC]],public,2,FALSE),VLOOKUP(FY17projects[[#This Row],[UPC]],data,2,FALSE)),"N/A")</f>
        <v>226</v>
      </c>
      <c r="E730" s="18">
        <f>IFERROR(IFERROR(VLOOKUP(FY17projects[[#This Row],[UPC]],public,3,FALSE),VLOOKUP(FY17projects[[#This Row],[UPC]],data,3,FALSE)),"N/A")</f>
        <v>1168765</v>
      </c>
      <c r="F730" s="27" t="str">
        <f>IF(FY17projects[[#This Row],[SYIP]]="PUBLIC",HYPERLINK(CONCATENATE("http://syip.virginiadot.org/Pages/lineitemDetails.aspx?syp_scenario_id=",D730,"&amp;line_item_id=",E730),"SYIP Details"),IF(FY17projects[[#This Row],[SYIP]]="INSYP","N/A","N/A"))</f>
        <v>SYIP Details</v>
      </c>
      <c r="G730" s="8" t="s">
        <v>2696</v>
      </c>
      <c r="H730" s="6" t="s">
        <v>2697</v>
      </c>
      <c r="I730" s="12" t="str">
        <f t="shared" si="26"/>
        <v>Michael.Fulcher@VDOT.virginia.gov</v>
      </c>
      <c r="J730" s="8" t="s">
        <v>70</v>
      </c>
      <c r="K730" s="8" t="s">
        <v>2698</v>
      </c>
      <c r="L730" s="6" t="s">
        <v>2584</v>
      </c>
      <c r="M730" s="6" t="s">
        <v>2610</v>
      </c>
      <c r="N730" s="6" t="s">
        <v>2592</v>
      </c>
      <c r="O730" s="8" t="s">
        <v>2699</v>
      </c>
      <c r="P730" s="8" t="s">
        <v>2700</v>
      </c>
      <c r="Q730" s="6" t="s">
        <v>272</v>
      </c>
      <c r="R730" s="6" t="s">
        <v>52</v>
      </c>
      <c r="S730" s="6" t="str">
        <f t="shared" si="25"/>
        <v>Miscellaneous</v>
      </c>
      <c r="T730" s="8" t="s">
        <v>2701</v>
      </c>
      <c r="U730" s="8" t="s">
        <v>2701</v>
      </c>
      <c r="V730" s="6"/>
      <c r="W730" s="6"/>
      <c r="X730" s="6"/>
      <c r="Y730" s="13">
        <v>0.01</v>
      </c>
      <c r="Z730" s="6"/>
      <c r="AA730" s="6"/>
      <c r="AB730" s="6"/>
      <c r="AC730" s="6" t="s">
        <v>2702</v>
      </c>
      <c r="AD730" s="6"/>
      <c r="AE730" s="6"/>
      <c r="AF730" s="6"/>
      <c r="AG730" s="6" t="s">
        <v>52</v>
      </c>
      <c r="AH730" s="6"/>
      <c r="AI730" s="64"/>
    </row>
    <row r="731" spans="2:35" ht="43.5" customHeight="1" x14ac:dyDescent="0.25">
      <c r="B731" s="6">
        <v>102843</v>
      </c>
      <c r="C731" s="36" t="str">
        <f>IF(ISNA(VLOOKUP(FY17projects[[#This Row],[UPC]],public,2,FALSE)),IF(ISNA(VLOOKUP(FY17projects[[#This Row],[UPC]],data,2,FALSE)),"NOSYP","INSYP"),"PUBLIC")</f>
        <v>PUBLIC</v>
      </c>
      <c r="D731" s="3">
        <f>IFERROR(IFERROR(VLOOKUP(FY17projects[[#This Row],[UPC]],public,2,FALSE),VLOOKUP(FY17projects[[#This Row],[UPC]],data,2,FALSE)),"N/A")</f>
        <v>226</v>
      </c>
      <c r="E731" s="18">
        <f>IFERROR(IFERROR(VLOOKUP(FY17projects[[#This Row],[UPC]],public,3,FALSE),VLOOKUP(FY17projects[[#This Row],[UPC]],data,3,FALSE)),"N/A")</f>
        <v>1168767</v>
      </c>
      <c r="F731" s="27" t="str">
        <f>IF(FY17projects[[#This Row],[SYIP]]="PUBLIC",HYPERLINK(CONCATENATE("http://syip.virginiadot.org/Pages/lineitemDetails.aspx?syp_scenario_id=",D731,"&amp;line_item_id=",E731),"SYIP Details"),IF(FY17projects[[#This Row],[SYIP]]="INSYP","N/A","N/A"))</f>
        <v>SYIP Details</v>
      </c>
      <c r="G731" s="8" t="s">
        <v>2703</v>
      </c>
      <c r="H731" s="6" t="s">
        <v>2697</v>
      </c>
      <c r="I731" s="12" t="str">
        <f t="shared" si="26"/>
        <v>Michael.Fulcher@VDOT.virginia.gov</v>
      </c>
      <c r="J731" s="8" t="s">
        <v>70</v>
      </c>
      <c r="K731" s="8" t="s">
        <v>2704</v>
      </c>
      <c r="L731" s="6" t="s">
        <v>2584</v>
      </c>
      <c r="M731" s="6" t="s">
        <v>2610</v>
      </c>
      <c r="N731" s="6" t="s">
        <v>2592</v>
      </c>
      <c r="O731" s="8" t="s">
        <v>2699</v>
      </c>
      <c r="P731" s="8" t="s">
        <v>2700</v>
      </c>
      <c r="Q731" s="6" t="s">
        <v>272</v>
      </c>
      <c r="R731" s="6" t="s">
        <v>52</v>
      </c>
      <c r="S731" s="6" t="str">
        <f t="shared" si="25"/>
        <v>Miscellaneous</v>
      </c>
      <c r="T731" s="8" t="s">
        <v>2705</v>
      </c>
      <c r="U731" s="8" t="s">
        <v>2706</v>
      </c>
      <c r="V731" s="6"/>
      <c r="W731" s="6"/>
      <c r="X731" s="6"/>
      <c r="Y731" s="13"/>
      <c r="Z731" s="6"/>
      <c r="AA731" s="6"/>
      <c r="AB731" s="6"/>
      <c r="AC731" s="6" t="s">
        <v>2893</v>
      </c>
      <c r="AD731" s="6"/>
      <c r="AE731" s="6"/>
      <c r="AF731" s="6"/>
      <c r="AG731" s="6" t="s">
        <v>52</v>
      </c>
      <c r="AH731" s="6"/>
      <c r="AI731" s="64"/>
    </row>
    <row r="732" spans="2:35" ht="57.75" customHeight="1" x14ac:dyDescent="0.25">
      <c r="B732" s="6">
        <v>102844</v>
      </c>
      <c r="C732" s="36" t="str">
        <f>IF(ISNA(VLOOKUP(FY17projects[[#This Row],[UPC]],public,2,FALSE)),IF(ISNA(VLOOKUP(FY17projects[[#This Row],[UPC]],data,2,FALSE)),"NOSYP","INSYP"),"PUBLIC")</f>
        <v>PUBLIC</v>
      </c>
      <c r="D732" s="3">
        <f>IFERROR(IFERROR(VLOOKUP(FY17projects[[#This Row],[UPC]],public,2,FALSE),VLOOKUP(FY17projects[[#This Row],[UPC]],data,2,FALSE)),"N/A")</f>
        <v>226</v>
      </c>
      <c r="E732" s="18">
        <f>IFERROR(IFERROR(VLOOKUP(FY17projects[[#This Row],[UPC]],public,3,FALSE),VLOOKUP(FY17projects[[#This Row],[UPC]],data,3,FALSE)),"N/A")</f>
        <v>1168773</v>
      </c>
      <c r="F732" s="27" t="str">
        <f>IF(FY17projects[[#This Row],[SYIP]]="PUBLIC",HYPERLINK(CONCATENATE("http://syip.virginiadot.org/Pages/lineitemDetails.aspx?syp_scenario_id=",D732,"&amp;line_item_id=",E732),"SYIP Details"),IF(FY17projects[[#This Row],[SYIP]]="INSYP","N/A","N/A"))</f>
        <v>SYIP Details</v>
      </c>
      <c r="G732" s="8" t="s">
        <v>2707</v>
      </c>
      <c r="H732" s="6" t="s">
        <v>2697</v>
      </c>
      <c r="I732" s="12" t="str">
        <f t="shared" si="26"/>
        <v>Michael.Fulcher@VDOT.virginia.gov</v>
      </c>
      <c r="J732" s="8" t="s">
        <v>70</v>
      </c>
      <c r="K732" s="8" t="s">
        <v>2708</v>
      </c>
      <c r="L732" s="6" t="s">
        <v>2584</v>
      </c>
      <c r="M732" s="6" t="s">
        <v>2610</v>
      </c>
      <c r="N732" s="6" t="s">
        <v>2592</v>
      </c>
      <c r="O732" s="8" t="s">
        <v>2699</v>
      </c>
      <c r="P732" s="8" t="s">
        <v>2700</v>
      </c>
      <c r="Q732" s="6" t="s">
        <v>272</v>
      </c>
      <c r="R732" s="6" t="s">
        <v>155</v>
      </c>
      <c r="S732" s="6" t="str">
        <f t="shared" si="25"/>
        <v>Urban</v>
      </c>
      <c r="T732" s="8" t="s">
        <v>2709</v>
      </c>
      <c r="U732" s="8" t="s">
        <v>2710</v>
      </c>
      <c r="V732" s="6"/>
      <c r="W732" s="6"/>
      <c r="X732" s="6">
        <v>0.08</v>
      </c>
      <c r="Y732" s="13"/>
      <c r="Z732" s="6"/>
      <c r="AA732" s="6"/>
      <c r="AB732" s="6"/>
      <c r="AC732" s="6"/>
      <c r="AD732" s="6"/>
      <c r="AE732" s="6"/>
      <c r="AF732" s="6"/>
      <c r="AG732" s="6" t="s">
        <v>52</v>
      </c>
      <c r="AH732" s="6"/>
      <c r="AI732" s="64"/>
    </row>
    <row r="733" spans="2:35" ht="72" customHeight="1" x14ac:dyDescent="0.25">
      <c r="B733" s="6">
        <v>107747</v>
      </c>
      <c r="C733" s="35" t="str">
        <f>IF(ISNA(VLOOKUP(FY17projects[[#This Row],[UPC]],public,2,FALSE)),IF(ISNA(VLOOKUP(FY17projects[[#This Row],[UPC]],data,2,FALSE)),"NOSYP","INSYP"),"PUBLIC")</f>
        <v>INSYP</v>
      </c>
      <c r="D733" s="3">
        <f>IFERROR(IFERROR(VLOOKUP(FY17projects[[#This Row],[UPC]],public,2,FALSE),VLOOKUP(FY17projects[[#This Row],[UPC]],data,2,FALSE)),"N/A")</f>
        <v>236</v>
      </c>
      <c r="E733" s="18">
        <f>IFERROR(IFERROR(VLOOKUP(FY17projects[[#This Row],[UPC]],public,3,FALSE),VLOOKUP(FY17projects[[#This Row],[UPC]],data,3,FALSE)),"N/A")</f>
        <v>1435846</v>
      </c>
      <c r="F733" s="27" t="str">
        <f>IF(FY17projects[[#This Row],[SYIP]]="PUBLIC",HYPERLINK(CONCATENATE("http://syip.virginiadot.org/Pages/lineitemDetails.aspx?syp_scenario_id=",D733,"&amp;line_item_id=",E733),"SYIP Details"),IF(FY17projects[[#This Row],[SYIP]]="INSYP","N/A","N/A"))</f>
        <v>N/A</v>
      </c>
      <c r="G733" s="21" t="s">
        <v>2711</v>
      </c>
      <c r="H733" s="6" t="s">
        <v>2581</v>
      </c>
      <c r="I733" s="26" t="str">
        <f t="shared" si="26"/>
        <v>Wayne.Nolde@VDOT.virginia.gov</v>
      </c>
      <c r="J733" s="21" t="s">
        <v>80</v>
      </c>
      <c r="K733" s="21" t="s">
        <v>2712</v>
      </c>
      <c r="L733" s="20" t="s">
        <v>2584</v>
      </c>
      <c r="M733" s="20" t="s">
        <v>2583</v>
      </c>
      <c r="N733" s="20"/>
      <c r="O733" s="21" t="s">
        <v>8</v>
      </c>
      <c r="P733" s="21"/>
      <c r="Q733" s="20" t="s">
        <v>82</v>
      </c>
      <c r="R733" s="6" t="s">
        <v>83</v>
      </c>
      <c r="S733" s="20" t="str">
        <f t="shared" si="25"/>
        <v>Interstate</v>
      </c>
      <c r="T733" s="21"/>
      <c r="U733" s="21" t="s">
        <v>2713</v>
      </c>
      <c r="V733" s="20">
        <v>3</v>
      </c>
      <c r="W733" s="6" t="s">
        <v>15</v>
      </c>
      <c r="X733" s="20"/>
      <c r="Y733" s="20"/>
      <c r="Z733" s="20"/>
      <c r="AA733" s="20"/>
      <c r="AB733" s="20"/>
      <c r="AC733" s="20"/>
      <c r="AD733" s="20"/>
      <c r="AE733" s="20"/>
      <c r="AF733" s="20"/>
      <c r="AG733" s="20" t="s">
        <v>52</v>
      </c>
      <c r="AH733" s="20"/>
      <c r="AI733" s="64"/>
    </row>
    <row r="734" spans="2:35" ht="29.25" customHeight="1" x14ac:dyDescent="0.25">
      <c r="B734" s="6">
        <v>104349</v>
      </c>
      <c r="C734" s="35" t="str">
        <f>IF(ISNA(VLOOKUP(FY17projects[[#This Row],[UPC]],public,2,FALSE)),IF(ISNA(VLOOKUP(FY17projects[[#This Row],[UPC]],data,2,FALSE)),"NOSYP","INSYP"),"PUBLIC")</f>
        <v>INSYP</v>
      </c>
      <c r="D734" s="3">
        <f>IFERROR(IFERROR(VLOOKUP(FY17projects[[#This Row],[UPC]],public,2,FALSE),VLOOKUP(FY17projects[[#This Row],[UPC]],data,2,FALSE)),"N/A")</f>
        <v>236</v>
      </c>
      <c r="E734" s="18">
        <f>IFERROR(IFERROR(VLOOKUP(FY17projects[[#This Row],[UPC]],public,3,FALSE),VLOOKUP(FY17projects[[#This Row],[UPC]],data,3,FALSE)),"N/A")</f>
        <v>1262462</v>
      </c>
      <c r="F734" s="27" t="str">
        <f>IF(FY17projects[[#This Row],[SYIP]]="PUBLIC",HYPERLINK(CONCATENATE("http://syip.virginiadot.org/Pages/lineitemDetails.aspx?syp_scenario_id=",D734,"&amp;line_item_id=",E734),"SYIP Details"),IF(FY17projects[[#This Row],[SYIP]]="INSYP","N/A","N/A"))</f>
        <v>N/A</v>
      </c>
      <c r="G734" s="21" t="s">
        <v>2714</v>
      </c>
      <c r="H734" s="6" t="s">
        <v>2715</v>
      </c>
      <c r="I734" s="26" t="str">
        <f t="shared" si="26"/>
        <v>Edwin.Carter@VDOT.virginia.gov</v>
      </c>
      <c r="J734" s="21" t="s">
        <v>36</v>
      </c>
      <c r="K734" s="21" t="s">
        <v>2716</v>
      </c>
      <c r="L734" s="20" t="s">
        <v>2584</v>
      </c>
      <c r="M734" s="20" t="s">
        <v>2717</v>
      </c>
      <c r="N734" s="20" t="s">
        <v>2600</v>
      </c>
      <c r="O734" s="21" t="s">
        <v>8</v>
      </c>
      <c r="P734" s="21" t="s">
        <v>2718</v>
      </c>
      <c r="Q734" s="20" t="s">
        <v>11</v>
      </c>
      <c r="R734" s="6" t="s">
        <v>12</v>
      </c>
      <c r="S734" s="20" t="str">
        <f t="shared" si="25"/>
        <v>Secondary</v>
      </c>
      <c r="T734" s="21" t="s">
        <v>2719</v>
      </c>
      <c r="U734" s="21" t="s">
        <v>2720</v>
      </c>
      <c r="V734" s="20">
        <v>1.84</v>
      </c>
      <c r="W734" s="6" t="s">
        <v>15</v>
      </c>
      <c r="X734" s="20"/>
      <c r="Y734" s="20"/>
      <c r="Z734" s="20"/>
      <c r="AA734" s="20"/>
      <c r="AB734" s="20">
        <v>1.84</v>
      </c>
      <c r="AC734" s="20"/>
      <c r="AD734" s="20"/>
      <c r="AE734" s="20"/>
      <c r="AF734" s="20"/>
      <c r="AG734" s="20" t="s">
        <v>52</v>
      </c>
      <c r="AH734" s="20"/>
      <c r="AI734" s="64"/>
    </row>
    <row r="735" spans="2:35" ht="29.25" customHeight="1" x14ac:dyDescent="0.25">
      <c r="B735" s="6">
        <v>102941</v>
      </c>
      <c r="C735" s="36" t="str">
        <f>IF(ISNA(VLOOKUP(FY17projects[[#This Row],[UPC]],public,2,FALSE)),IF(ISNA(VLOOKUP(FY17projects[[#This Row],[UPC]],data,2,FALSE)),"NOSYP","INSYP"),"PUBLIC")</f>
        <v>INSYP</v>
      </c>
      <c r="D735" s="3">
        <f>IFERROR(IFERROR(VLOOKUP(FY17projects[[#This Row],[UPC]],public,2,FALSE),VLOOKUP(FY17projects[[#This Row],[UPC]],data,2,FALSE)),"N/A")</f>
        <v>226</v>
      </c>
      <c r="E735" s="18">
        <f>IFERROR(IFERROR(VLOOKUP(FY17projects[[#This Row],[UPC]],public,3,FALSE),VLOOKUP(FY17projects[[#This Row],[UPC]],data,3,FALSE)),"N/A")</f>
        <v>1180091</v>
      </c>
      <c r="F735" s="27" t="str">
        <f>IF(FY17projects[[#This Row],[SYIP]]="PUBLIC",HYPERLINK(CONCATENATE("http://syip.virginiadot.org/Pages/lineitemDetails.aspx?syp_scenario_id=",D735,"&amp;line_item_id=",E735),"SYIP Details"),IF(FY17projects[[#This Row],[SYIP]]="INSYP","N/A","N/A"))</f>
        <v>N/A</v>
      </c>
      <c r="G735" s="8" t="s">
        <v>2721</v>
      </c>
      <c r="H735" s="6" t="s">
        <v>2722</v>
      </c>
      <c r="I735" s="12" t="str">
        <f t="shared" si="26"/>
        <v>Chris.Phillips@VDOT.virginia.gov</v>
      </c>
      <c r="J735" s="8" t="s">
        <v>36</v>
      </c>
      <c r="K735" s="8" t="s">
        <v>2723</v>
      </c>
      <c r="L735" s="6" t="s">
        <v>2584</v>
      </c>
      <c r="M735" s="6" t="s">
        <v>2669</v>
      </c>
      <c r="N735" s="6" t="s">
        <v>2629</v>
      </c>
      <c r="O735" s="8" t="s">
        <v>8</v>
      </c>
      <c r="P735" s="8" t="s">
        <v>2670</v>
      </c>
      <c r="Q735" s="6" t="s">
        <v>11</v>
      </c>
      <c r="R735" s="6" t="s">
        <v>12</v>
      </c>
      <c r="S735" s="6" t="str">
        <f t="shared" si="25"/>
        <v>Secondary</v>
      </c>
      <c r="T735" s="8" t="s">
        <v>2724</v>
      </c>
      <c r="U735" s="8" t="s">
        <v>2725</v>
      </c>
      <c r="V735" s="6">
        <v>0.94</v>
      </c>
      <c r="W735" s="6" t="s">
        <v>15</v>
      </c>
      <c r="X735" s="6"/>
      <c r="Y735" s="6"/>
      <c r="Z735" s="6"/>
      <c r="AA735" s="6"/>
      <c r="AB735" s="6">
        <v>0.94</v>
      </c>
      <c r="AC735" s="6"/>
      <c r="AD735" s="6"/>
      <c r="AE735" s="6"/>
      <c r="AF735" s="6"/>
      <c r="AG735" s="6" t="s">
        <v>52</v>
      </c>
      <c r="AH735" s="6"/>
      <c r="AI735" s="64"/>
    </row>
    <row r="736" spans="2:35" ht="29.25" customHeight="1" x14ac:dyDescent="0.25">
      <c r="B736" s="6">
        <v>109806</v>
      </c>
      <c r="C736" s="35" t="str">
        <f>IF(ISNA(VLOOKUP(FY17projects[[#This Row],[UPC]],public,2,FALSE)),IF(ISNA(VLOOKUP(FY17projects[[#This Row],[UPC]],data,2,FALSE)),"NOSYP","INSYP"),"PUBLIC")</f>
        <v>INSYP</v>
      </c>
      <c r="D736" s="3">
        <f>IFERROR(IFERROR(VLOOKUP(FY17projects[[#This Row],[UPC]],public,2,FALSE),VLOOKUP(FY17projects[[#This Row],[UPC]],data,2,FALSE)),"N/A")</f>
        <v>236</v>
      </c>
      <c r="E736" s="18">
        <f>IFERROR(IFERROR(VLOOKUP(FY17projects[[#This Row],[UPC]],public,3,FALSE),VLOOKUP(FY17projects[[#This Row],[UPC]],data,3,FALSE)),"N/A")</f>
        <v>1459370</v>
      </c>
      <c r="F736" s="27" t="str">
        <f>IF(FY17projects[[#This Row],[SYIP]]="PUBLIC",HYPERLINK(CONCATENATE("http://syip.virginiadot.org/Pages/lineitemDetails.aspx?syp_scenario_id=",D736,"&amp;line_item_id=",E736),"SYIP Details"),IF(FY17projects[[#This Row],[SYIP]]="INSYP","N/A","N/A"))</f>
        <v>N/A</v>
      </c>
      <c r="G736" s="21" t="s">
        <v>2726</v>
      </c>
      <c r="H736" s="6" t="s">
        <v>2697</v>
      </c>
      <c r="I736" s="26" t="str">
        <f t="shared" si="26"/>
        <v>Michael.Fulcher@VDOT.virginia.gov</v>
      </c>
      <c r="J736" s="21" t="s">
        <v>36</v>
      </c>
      <c r="K736" s="21" t="s">
        <v>2727</v>
      </c>
      <c r="L736" s="20" t="s">
        <v>2584</v>
      </c>
      <c r="M736" s="20" t="s">
        <v>2584</v>
      </c>
      <c r="N736" s="20" t="s">
        <v>2592</v>
      </c>
      <c r="O736" s="21" t="s">
        <v>2728</v>
      </c>
      <c r="P736" s="21" t="s">
        <v>2729</v>
      </c>
      <c r="Q736" s="20" t="s">
        <v>312</v>
      </c>
      <c r="R736" s="6" t="s">
        <v>155</v>
      </c>
      <c r="S736" s="20" t="str">
        <f t="shared" si="25"/>
        <v>Urban</v>
      </c>
      <c r="T736" s="21" t="s">
        <v>2730</v>
      </c>
      <c r="U736" s="21" t="s">
        <v>2731</v>
      </c>
      <c r="V736" s="20">
        <v>0.28999999999999998</v>
      </c>
      <c r="W736" s="6" t="s">
        <v>15</v>
      </c>
      <c r="X736" s="20"/>
      <c r="Y736" s="20"/>
      <c r="Z736" s="20"/>
      <c r="AA736" s="20"/>
      <c r="AB736" s="20"/>
      <c r="AC736" s="20"/>
      <c r="AD736" s="20"/>
      <c r="AE736" s="20"/>
      <c r="AF736" s="20"/>
      <c r="AG736" s="20" t="s">
        <v>52</v>
      </c>
      <c r="AH736" s="20"/>
      <c r="AI736" s="64"/>
    </row>
    <row r="737" spans="2:35" ht="72" customHeight="1" x14ac:dyDescent="0.25">
      <c r="B737" s="6">
        <v>107255</v>
      </c>
      <c r="C737" s="35" t="str">
        <f>IF(ISNA(VLOOKUP(FY17projects[[#This Row],[UPC]],public,2,FALSE)),IF(ISNA(VLOOKUP(FY17projects[[#This Row],[UPC]],data,2,FALSE)),"NOSYP","INSYP"),"PUBLIC")</f>
        <v>INSYP</v>
      </c>
      <c r="D737" s="3">
        <f>IFERROR(IFERROR(VLOOKUP(FY17projects[[#This Row],[UPC]],public,2,FALSE),VLOOKUP(FY17projects[[#This Row],[UPC]],data,2,FALSE)),"N/A")</f>
        <v>236</v>
      </c>
      <c r="E737" s="18">
        <f>IFERROR(IFERROR(VLOOKUP(FY17projects[[#This Row],[UPC]],public,3,FALSE),VLOOKUP(FY17projects[[#This Row],[UPC]],data,3,FALSE)),"N/A")</f>
        <v>1436314</v>
      </c>
      <c r="F737" s="27" t="str">
        <f>IF(FY17projects[[#This Row],[SYIP]]="PUBLIC",HYPERLINK(CONCATENATE("http://syip.virginiadot.org/Pages/lineitemDetails.aspx?syp_scenario_id=",D737,"&amp;line_item_id=",E737),"SYIP Details"),IF(FY17projects[[#This Row],[SYIP]]="INSYP","N/A","N/A"))</f>
        <v>N/A</v>
      </c>
      <c r="G737" s="21" t="s">
        <v>2732</v>
      </c>
      <c r="H737" s="6" t="s">
        <v>2581</v>
      </c>
      <c r="I737" s="26" t="str">
        <f t="shared" si="26"/>
        <v>Wayne.Nolde@VDOT.virginia.gov</v>
      </c>
      <c r="J737" s="21" t="s">
        <v>80</v>
      </c>
      <c r="K737" s="21" t="s">
        <v>2733</v>
      </c>
      <c r="L737" s="20" t="s">
        <v>2584</v>
      </c>
      <c r="M737" s="20" t="s">
        <v>2583</v>
      </c>
      <c r="N737" s="20"/>
      <c r="O737" s="21" t="s">
        <v>8</v>
      </c>
      <c r="P737" s="21"/>
      <c r="Q737" s="20" t="s">
        <v>11</v>
      </c>
      <c r="R737" s="6" t="s">
        <v>12</v>
      </c>
      <c r="S737" s="20" t="str">
        <f t="shared" si="25"/>
        <v>Secondary</v>
      </c>
      <c r="T737" s="21"/>
      <c r="U737" s="21" t="s">
        <v>74</v>
      </c>
      <c r="V737" s="20">
        <v>13.4</v>
      </c>
      <c r="W737" s="6" t="s">
        <v>15</v>
      </c>
      <c r="X737" s="20"/>
      <c r="Y737" s="20"/>
      <c r="Z737" s="20"/>
      <c r="AA737" s="20"/>
      <c r="AB737" s="20"/>
      <c r="AC737" s="20"/>
      <c r="AD737" s="20"/>
      <c r="AE737" s="20"/>
      <c r="AF737" s="20"/>
      <c r="AG737" s="20" t="s">
        <v>52</v>
      </c>
      <c r="AH737" s="20"/>
      <c r="AI737" s="64"/>
    </row>
    <row r="738" spans="2:35" ht="72" customHeight="1" x14ac:dyDescent="0.25">
      <c r="B738" s="6">
        <v>107256</v>
      </c>
      <c r="C738" s="35" t="str">
        <f>IF(ISNA(VLOOKUP(FY17projects[[#This Row],[UPC]],public,2,FALSE)),IF(ISNA(VLOOKUP(FY17projects[[#This Row],[UPC]],data,2,FALSE)),"NOSYP","INSYP"),"PUBLIC")</f>
        <v>INSYP</v>
      </c>
      <c r="D738" s="3">
        <f>IFERROR(IFERROR(VLOOKUP(FY17projects[[#This Row],[UPC]],public,2,FALSE),VLOOKUP(FY17projects[[#This Row],[UPC]],data,2,FALSE)),"N/A")</f>
        <v>236</v>
      </c>
      <c r="E738" s="18">
        <f>IFERROR(IFERROR(VLOOKUP(FY17projects[[#This Row],[UPC]],public,3,FALSE),VLOOKUP(FY17projects[[#This Row],[UPC]],data,3,FALSE)),"N/A")</f>
        <v>1436315</v>
      </c>
      <c r="F738" s="27" t="str">
        <f>IF(FY17projects[[#This Row],[SYIP]]="PUBLIC",HYPERLINK(CONCATENATE("http://syip.virginiadot.org/Pages/lineitemDetails.aspx?syp_scenario_id=",D738,"&amp;line_item_id=",E738),"SYIP Details"),IF(FY17projects[[#This Row],[SYIP]]="INSYP","N/A","N/A"))</f>
        <v>N/A</v>
      </c>
      <c r="G738" s="21" t="s">
        <v>2734</v>
      </c>
      <c r="H738" s="6" t="s">
        <v>2636</v>
      </c>
      <c r="I738" s="26" t="str">
        <f t="shared" si="26"/>
        <v>CL.Palmer@VDOT.virginia.gov</v>
      </c>
      <c r="J738" s="21" t="s">
        <v>80</v>
      </c>
      <c r="K738" s="21" t="s">
        <v>2735</v>
      </c>
      <c r="L738" s="20" t="s">
        <v>2584</v>
      </c>
      <c r="M738" s="20" t="s">
        <v>2583</v>
      </c>
      <c r="N738" s="20"/>
      <c r="O738" s="21" t="s">
        <v>8</v>
      </c>
      <c r="P738" s="21"/>
      <c r="Q738" s="20" t="s">
        <v>11</v>
      </c>
      <c r="R738" s="6" t="s">
        <v>12</v>
      </c>
      <c r="S738" s="20" t="str">
        <f t="shared" si="25"/>
        <v>Secondary</v>
      </c>
      <c r="T738" s="21"/>
      <c r="U738" s="21" t="s">
        <v>74</v>
      </c>
      <c r="V738" s="20">
        <v>29.09</v>
      </c>
      <c r="W738" s="6" t="s">
        <v>15</v>
      </c>
      <c r="X738" s="20"/>
      <c r="Y738" s="20"/>
      <c r="Z738" s="20"/>
      <c r="AA738" s="20"/>
      <c r="AB738" s="20"/>
      <c r="AC738" s="20"/>
      <c r="AD738" s="20"/>
      <c r="AE738" s="20"/>
      <c r="AF738" s="20"/>
      <c r="AG738" s="20" t="s">
        <v>52</v>
      </c>
      <c r="AH738" s="20"/>
      <c r="AI738" s="64"/>
    </row>
    <row r="739" spans="2:35" ht="86.25" customHeight="1" x14ac:dyDescent="0.25">
      <c r="B739" s="6">
        <v>105924</v>
      </c>
      <c r="C739" s="35" t="str">
        <f>IF(ISNA(VLOOKUP(FY17projects[[#This Row],[UPC]],public,2,FALSE)),IF(ISNA(VLOOKUP(FY17projects[[#This Row],[UPC]],data,2,FALSE)),"NOSYP","INSYP"),"PUBLIC")</f>
        <v>INSYP</v>
      </c>
      <c r="D739" s="3">
        <f>IFERROR(IFERROR(VLOOKUP(FY17projects[[#This Row],[UPC]],public,2,FALSE),VLOOKUP(FY17projects[[#This Row],[UPC]],data,2,FALSE)),"N/A")</f>
        <v>236</v>
      </c>
      <c r="E739" s="18">
        <f>IFERROR(IFERROR(VLOOKUP(FY17projects[[#This Row],[UPC]],public,3,FALSE),VLOOKUP(FY17projects[[#This Row],[UPC]],data,3,FALSE)),"N/A")</f>
        <v>1436166</v>
      </c>
      <c r="F739" s="27" t="str">
        <f>IF(FY17projects[[#This Row],[SYIP]]="PUBLIC",HYPERLINK(CONCATENATE("http://syip.virginiadot.org/Pages/lineitemDetails.aspx?syp_scenario_id=",D739,"&amp;line_item_id=",E739),"SYIP Details"),IF(FY17projects[[#This Row],[SYIP]]="INSYP","N/A","N/A"))</f>
        <v>N/A</v>
      </c>
      <c r="G739" s="21" t="s">
        <v>2736</v>
      </c>
      <c r="H739" s="6" t="s">
        <v>2581</v>
      </c>
      <c r="I739" s="26" t="str">
        <f t="shared" si="26"/>
        <v>Wayne.Nolde@VDOT.virginia.gov</v>
      </c>
      <c r="J739" s="21" t="s">
        <v>80</v>
      </c>
      <c r="K739" s="21" t="s">
        <v>2737</v>
      </c>
      <c r="L739" s="20" t="s">
        <v>2584</v>
      </c>
      <c r="M739" s="20" t="s">
        <v>2583</v>
      </c>
      <c r="N739" s="20"/>
      <c r="O739" s="21" t="s">
        <v>8</v>
      </c>
      <c r="P739" s="21"/>
      <c r="Q739" s="20" t="s">
        <v>11</v>
      </c>
      <c r="R739" s="6" t="s">
        <v>12</v>
      </c>
      <c r="S739" s="20" t="str">
        <f t="shared" si="25"/>
        <v>Secondary</v>
      </c>
      <c r="T739" s="21" t="s">
        <v>74</v>
      </c>
      <c r="U739" s="21" t="s">
        <v>74</v>
      </c>
      <c r="V739" s="20">
        <v>71.150000000000006</v>
      </c>
      <c r="W739" s="6" t="s">
        <v>15</v>
      </c>
      <c r="X739" s="20"/>
      <c r="Y739" s="20"/>
      <c r="Z739" s="20"/>
      <c r="AA739" s="20"/>
      <c r="AB739" s="20"/>
      <c r="AC739" s="20"/>
      <c r="AD739" s="20"/>
      <c r="AE739" s="20"/>
      <c r="AF739" s="20"/>
      <c r="AG739" s="20" t="s">
        <v>52</v>
      </c>
      <c r="AH739" s="20"/>
      <c r="AI739" s="64"/>
    </row>
    <row r="740" spans="2:35" ht="86.25" customHeight="1" x14ac:dyDescent="0.25">
      <c r="B740" s="6">
        <v>105928</v>
      </c>
      <c r="C740" s="35" t="str">
        <f>IF(ISNA(VLOOKUP(FY17projects[[#This Row],[UPC]],public,2,FALSE)),IF(ISNA(VLOOKUP(FY17projects[[#This Row],[UPC]],data,2,FALSE)),"NOSYP","INSYP"),"PUBLIC")</f>
        <v>INSYP</v>
      </c>
      <c r="D740" s="3">
        <f>IFERROR(IFERROR(VLOOKUP(FY17projects[[#This Row],[UPC]],public,2,FALSE),VLOOKUP(FY17projects[[#This Row],[UPC]],data,2,FALSE)),"N/A")</f>
        <v>236</v>
      </c>
      <c r="E740" s="18">
        <f>IFERROR(IFERROR(VLOOKUP(FY17projects[[#This Row],[UPC]],public,3,FALSE),VLOOKUP(FY17projects[[#This Row],[UPC]],data,3,FALSE)),"N/A")</f>
        <v>1436167</v>
      </c>
      <c r="F740" s="27" t="str">
        <f>IF(FY17projects[[#This Row],[SYIP]]="PUBLIC",HYPERLINK(CONCATENATE("http://syip.virginiadot.org/Pages/lineitemDetails.aspx?syp_scenario_id=",D740,"&amp;line_item_id=",E740),"SYIP Details"),IF(FY17projects[[#This Row],[SYIP]]="INSYP","N/A","N/A"))</f>
        <v>N/A</v>
      </c>
      <c r="G740" s="21" t="s">
        <v>2738</v>
      </c>
      <c r="H740" s="6" t="s">
        <v>2604</v>
      </c>
      <c r="I740" s="26" t="str">
        <f t="shared" si="26"/>
        <v>Robert.Good@VDOT.virginia.gov</v>
      </c>
      <c r="J740" s="21" t="s">
        <v>80</v>
      </c>
      <c r="K740" s="21" t="s">
        <v>2739</v>
      </c>
      <c r="L740" s="20" t="s">
        <v>2584</v>
      </c>
      <c r="M740" s="20" t="s">
        <v>2583</v>
      </c>
      <c r="N740" s="20"/>
      <c r="O740" s="21" t="s">
        <v>8</v>
      </c>
      <c r="P740" s="21"/>
      <c r="Q740" s="20" t="s">
        <v>11</v>
      </c>
      <c r="R740" s="6" t="s">
        <v>12</v>
      </c>
      <c r="S740" s="20" t="str">
        <f t="shared" si="25"/>
        <v>Secondary</v>
      </c>
      <c r="T740" s="21" t="s">
        <v>74</v>
      </c>
      <c r="U740" s="21" t="s">
        <v>74</v>
      </c>
      <c r="V740" s="20">
        <v>86.47</v>
      </c>
      <c r="W740" s="6" t="s">
        <v>15</v>
      </c>
      <c r="X740" s="20"/>
      <c r="Y740" s="20"/>
      <c r="Z740" s="20"/>
      <c r="AA740" s="20"/>
      <c r="AB740" s="20"/>
      <c r="AC740" s="20"/>
      <c r="AD740" s="20"/>
      <c r="AE740" s="20"/>
      <c r="AF740" s="20"/>
      <c r="AG740" s="20" t="s">
        <v>52</v>
      </c>
      <c r="AH740" s="20"/>
      <c r="AI740" s="64"/>
    </row>
    <row r="741" spans="2:35" ht="29.25" customHeight="1" x14ac:dyDescent="0.25">
      <c r="B741" s="6">
        <v>93349</v>
      </c>
      <c r="C741" s="35" t="str">
        <f>IF(ISNA(VLOOKUP(FY17projects[[#This Row],[UPC]],public,2,FALSE)),IF(ISNA(VLOOKUP(FY17projects[[#This Row],[UPC]],data,2,FALSE)),"NOSYP","INSYP"),"PUBLIC")</f>
        <v>PUBLIC</v>
      </c>
      <c r="D741" s="3">
        <f>IFERROR(IFERROR(VLOOKUP(FY17projects[[#This Row],[UPC]],public,2,FALSE),VLOOKUP(FY17projects[[#This Row],[UPC]],data,2,FALSE)),"N/A")</f>
        <v>226</v>
      </c>
      <c r="E741" s="18">
        <f>IFERROR(IFERROR(VLOOKUP(FY17projects[[#This Row],[UPC]],public,3,FALSE),VLOOKUP(FY17projects[[#This Row],[UPC]],data,3,FALSE)),"N/A")</f>
        <v>810345</v>
      </c>
      <c r="F741" s="27" t="str">
        <f>IF(FY17projects[[#This Row],[SYIP]]="PUBLIC",HYPERLINK(CONCATENATE("http://syip.virginiadot.org/Pages/lineitemDetails.aspx?syp_scenario_id=",D741,"&amp;line_item_id=",E741),"SYIP Details"),IF(FY17projects[[#This Row],[SYIP]]="INSYP","N/A","N/A"))</f>
        <v>SYIP Details</v>
      </c>
      <c r="G741" s="21" t="s">
        <v>2740</v>
      </c>
      <c r="H741" s="6" t="s">
        <v>2581</v>
      </c>
      <c r="I741" s="26" t="str">
        <f t="shared" si="26"/>
        <v>Wayne.Nolde@VDOT.virginia.gov</v>
      </c>
      <c r="J741" s="21" t="s">
        <v>70</v>
      </c>
      <c r="K741" s="21" t="s">
        <v>2741</v>
      </c>
      <c r="L741" s="20" t="s">
        <v>2584</v>
      </c>
      <c r="M741" s="20" t="s">
        <v>2640</v>
      </c>
      <c r="N741" s="20" t="s">
        <v>2592</v>
      </c>
      <c r="O741" s="21" t="s">
        <v>8</v>
      </c>
      <c r="P741" s="21" t="s">
        <v>2641</v>
      </c>
      <c r="Q741" s="20" t="s">
        <v>23</v>
      </c>
      <c r="R741" s="6" t="s">
        <v>24</v>
      </c>
      <c r="S741" s="20" t="str">
        <f t="shared" si="25"/>
        <v>Primary</v>
      </c>
      <c r="T741" s="21" t="s">
        <v>2742</v>
      </c>
      <c r="U741" s="21" t="s">
        <v>2743</v>
      </c>
      <c r="V741" s="20">
        <v>0.32500000000000001</v>
      </c>
      <c r="W741" s="6" t="s">
        <v>15</v>
      </c>
      <c r="X741" s="20"/>
      <c r="Y741" s="20"/>
      <c r="Z741" s="20"/>
      <c r="AA741" s="20">
        <v>0.37</v>
      </c>
      <c r="AB741" s="20"/>
      <c r="AC741" s="20"/>
      <c r="AD741" s="20"/>
      <c r="AE741" s="20"/>
      <c r="AF741" s="20"/>
      <c r="AG741" s="20" t="s">
        <v>52</v>
      </c>
      <c r="AH741" s="20"/>
      <c r="AI741" s="64"/>
    </row>
    <row r="742" spans="2:35" ht="43.5" customHeight="1" x14ac:dyDescent="0.25">
      <c r="B742" s="6">
        <v>108586</v>
      </c>
      <c r="C742" s="36" t="str">
        <f>IF(ISNA(VLOOKUP(FY17projects[[#This Row],[UPC]],public,2,FALSE)),IF(ISNA(VLOOKUP(FY17projects[[#This Row],[UPC]],data,2,FALSE)),"NOSYP","INSYP"),"PUBLIC")</f>
        <v>NOSYP</v>
      </c>
      <c r="D742" s="3" t="str">
        <f>IFERROR(IFERROR(VLOOKUP(FY17projects[[#This Row],[UPC]],public,2,FALSE),VLOOKUP(FY17projects[[#This Row],[UPC]],data,2,FALSE)),"N/A")</f>
        <v>N/A</v>
      </c>
      <c r="E742" s="18" t="str">
        <f>IFERROR(IFERROR(VLOOKUP(FY17projects[[#This Row],[UPC]],public,3,FALSE),VLOOKUP(FY17projects[[#This Row],[UPC]],data,3,FALSE)),"N/A")</f>
        <v>N/A</v>
      </c>
      <c r="F742" s="27" t="str">
        <f>IF(FY17projects[[#This Row],[SYIP]]="PUBLIC",HYPERLINK(CONCATENATE("http://syip.virginiadot.org/Pages/lineitemDetails.aspx?syp_scenario_id=",D742,"&amp;line_item_id=",E742),"SYIP Details"),IF(FY17projects[[#This Row],[SYIP]]="INSYP","N/A","N/A"))</f>
        <v>N/A</v>
      </c>
      <c r="G742" s="8" t="s">
        <v>2744</v>
      </c>
      <c r="H742" s="6" t="s">
        <v>2745</v>
      </c>
      <c r="I742" s="12" t="str">
        <f t="shared" si="26"/>
        <v>Matthew.Bond@VDOT.virginia.gov</v>
      </c>
      <c r="J742" s="8" t="s">
        <v>279</v>
      </c>
      <c r="K742" s="8" t="s">
        <v>2746</v>
      </c>
      <c r="L742" s="6" t="s">
        <v>2584</v>
      </c>
      <c r="M742" s="6" t="s">
        <v>2640</v>
      </c>
      <c r="N742" s="6" t="s">
        <v>2592</v>
      </c>
      <c r="O742" s="8" t="s">
        <v>2747</v>
      </c>
      <c r="P742" s="8" t="s">
        <v>2641</v>
      </c>
      <c r="Q742" s="6" t="s">
        <v>23</v>
      </c>
      <c r="R742" s="6" t="s">
        <v>24</v>
      </c>
      <c r="S742" s="6" t="str">
        <f t="shared" si="25"/>
        <v>Primary</v>
      </c>
      <c r="T742" s="8" t="s">
        <v>2748</v>
      </c>
      <c r="U742" s="8" t="s">
        <v>2749</v>
      </c>
      <c r="V742" s="6"/>
      <c r="W742" s="6"/>
      <c r="X742" s="6"/>
      <c r="Y742" s="6"/>
      <c r="Z742" s="6"/>
      <c r="AA742" s="6"/>
      <c r="AB742" s="6"/>
      <c r="AC742" s="6"/>
      <c r="AD742" s="6"/>
      <c r="AE742" s="6"/>
      <c r="AF742" s="6"/>
      <c r="AG742" s="6" t="s">
        <v>52</v>
      </c>
      <c r="AH742" s="6"/>
      <c r="AI742" s="64"/>
    </row>
    <row r="743" spans="2:35" ht="72" customHeight="1" x14ac:dyDescent="0.25">
      <c r="B743" s="6">
        <v>105948</v>
      </c>
      <c r="C743" s="35" t="str">
        <f>IF(ISNA(VLOOKUP(FY17projects[[#This Row],[UPC]],public,2,FALSE)),IF(ISNA(VLOOKUP(FY17projects[[#This Row],[UPC]],data,2,FALSE)),"NOSYP","INSYP"),"PUBLIC")</f>
        <v>INSYP</v>
      </c>
      <c r="D743" s="3">
        <f>IFERROR(IFERROR(VLOOKUP(FY17projects[[#This Row],[UPC]],public,2,FALSE),VLOOKUP(FY17projects[[#This Row],[UPC]],data,2,FALSE)),"N/A")</f>
        <v>236</v>
      </c>
      <c r="E743" s="18">
        <f>IFERROR(IFERROR(VLOOKUP(FY17projects[[#This Row],[UPC]],public,3,FALSE),VLOOKUP(FY17projects[[#This Row],[UPC]],data,3,FALSE)),"N/A")</f>
        <v>1436171</v>
      </c>
      <c r="F743" s="27" t="str">
        <f>IF(FY17projects[[#This Row],[SYIP]]="PUBLIC",HYPERLINK(CONCATENATE("http://syip.virginiadot.org/Pages/lineitemDetails.aspx?syp_scenario_id=",D743,"&amp;line_item_id=",E743),"SYIP Details"),IF(FY17projects[[#This Row],[SYIP]]="INSYP","N/A","N/A"))</f>
        <v>N/A</v>
      </c>
      <c r="G743" s="21" t="s">
        <v>2750</v>
      </c>
      <c r="H743" s="6" t="s">
        <v>2636</v>
      </c>
      <c r="I743" s="26" t="str">
        <f t="shared" si="26"/>
        <v>CL.Palmer@VDOT.virginia.gov</v>
      </c>
      <c r="J743" s="21" t="s">
        <v>80</v>
      </c>
      <c r="K743" s="21" t="s">
        <v>2751</v>
      </c>
      <c r="L743" s="20" t="s">
        <v>2584</v>
      </c>
      <c r="M743" s="20" t="s">
        <v>2627</v>
      </c>
      <c r="N743" s="20" t="s">
        <v>2629</v>
      </c>
      <c r="O743" s="21" t="s">
        <v>8</v>
      </c>
      <c r="P743" s="21" t="s">
        <v>2628</v>
      </c>
      <c r="Q743" s="20" t="s">
        <v>82</v>
      </c>
      <c r="R743" s="6" t="s">
        <v>83</v>
      </c>
      <c r="S743" s="20" t="str">
        <f t="shared" si="25"/>
        <v>Interstate</v>
      </c>
      <c r="T743" s="21" t="s">
        <v>1747</v>
      </c>
      <c r="U743" s="21" t="s">
        <v>2752</v>
      </c>
      <c r="V743" s="20">
        <v>2</v>
      </c>
      <c r="W743" s="6" t="s">
        <v>15</v>
      </c>
      <c r="X743" s="20"/>
      <c r="Y743" s="20"/>
      <c r="Z743" s="20"/>
      <c r="AA743" s="20"/>
      <c r="AB743" s="20"/>
      <c r="AC743" s="20"/>
      <c r="AD743" s="20"/>
      <c r="AE743" s="20"/>
      <c r="AF743" s="20"/>
      <c r="AG743" s="20" t="s">
        <v>52</v>
      </c>
      <c r="AH743" s="20"/>
      <c r="AI743" s="64"/>
    </row>
    <row r="744" spans="2:35" ht="29.25" customHeight="1" x14ac:dyDescent="0.25">
      <c r="B744" s="6">
        <v>97834</v>
      </c>
      <c r="C744" s="35" t="str">
        <f>IF(ISNA(VLOOKUP(FY17projects[[#This Row],[UPC]],public,2,FALSE)),IF(ISNA(VLOOKUP(FY17projects[[#This Row],[UPC]],data,2,FALSE)),"NOSYP","INSYP"),"PUBLIC")</f>
        <v>INSYP</v>
      </c>
      <c r="D744" s="3">
        <f>IFERROR(IFERROR(VLOOKUP(FY17projects[[#This Row],[UPC]],public,2,FALSE),VLOOKUP(FY17projects[[#This Row],[UPC]],data,2,FALSE)),"N/A")</f>
        <v>236</v>
      </c>
      <c r="E744" s="18">
        <f>IFERROR(IFERROR(VLOOKUP(FY17projects[[#This Row],[UPC]],public,3,FALSE),VLOOKUP(FY17projects[[#This Row],[UPC]],data,3,FALSE)),"N/A")</f>
        <v>957024</v>
      </c>
      <c r="F744" s="27" t="str">
        <f>IF(FY17projects[[#This Row],[SYIP]]="PUBLIC",HYPERLINK(CONCATENATE("http://syip.virginiadot.org/Pages/lineitemDetails.aspx?syp_scenario_id=",D744,"&amp;line_item_id=",E744),"SYIP Details"),IF(FY17projects[[#This Row],[SYIP]]="INSYP","N/A","N/A"))</f>
        <v>N/A</v>
      </c>
      <c r="G744" s="21" t="s">
        <v>2753</v>
      </c>
      <c r="H744" s="6" t="s">
        <v>2596</v>
      </c>
      <c r="I744" s="26" t="str">
        <f t="shared" si="26"/>
        <v>Steven.Damron@VDOT.virginia.gov</v>
      </c>
      <c r="J744" s="21" t="s">
        <v>85</v>
      </c>
      <c r="K744" s="21" t="s">
        <v>2754</v>
      </c>
      <c r="L744" s="20" t="s">
        <v>2584</v>
      </c>
      <c r="M744" s="20" t="s">
        <v>2617</v>
      </c>
      <c r="N744" s="20" t="s">
        <v>2600</v>
      </c>
      <c r="O744" s="21" t="s">
        <v>2618</v>
      </c>
      <c r="P744" s="21" t="s">
        <v>2619</v>
      </c>
      <c r="Q744" s="20" t="s">
        <v>272</v>
      </c>
      <c r="R744" s="6" t="s">
        <v>327</v>
      </c>
      <c r="S744" s="20" t="str">
        <f t="shared" si="25"/>
        <v>Enhancement</v>
      </c>
      <c r="T744" s="21"/>
      <c r="U744" s="21"/>
      <c r="V744" s="20"/>
      <c r="W744" s="6"/>
      <c r="X744" s="20">
        <v>0.25</v>
      </c>
      <c r="Y744" s="20"/>
      <c r="Z744" s="20"/>
      <c r="AA744" s="20"/>
      <c r="AB744" s="20"/>
      <c r="AC744" s="20"/>
      <c r="AD744" s="20"/>
      <c r="AE744" s="20"/>
      <c r="AF744" s="20"/>
      <c r="AG744" s="20" t="s">
        <v>52</v>
      </c>
      <c r="AH744" s="20"/>
      <c r="AI744" s="64"/>
    </row>
    <row r="745" spans="2:35" ht="29.25" customHeight="1" x14ac:dyDescent="0.25">
      <c r="B745" s="6">
        <v>106153</v>
      </c>
      <c r="C745" s="35" t="str">
        <f>IF(ISNA(VLOOKUP(FY17projects[[#This Row],[UPC]],public,2,FALSE)),IF(ISNA(VLOOKUP(FY17projects[[#This Row],[UPC]],data,2,FALSE)),"NOSYP","INSYP"),"PUBLIC")</f>
        <v>PUBLIC</v>
      </c>
      <c r="D745" s="3">
        <f>IFERROR(IFERROR(VLOOKUP(FY17projects[[#This Row],[UPC]],public,2,FALSE),VLOOKUP(FY17projects[[#This Row],[UPC]],data,2,FALSE)),"N/A")</f>
        <v>226</v>
      </c>
      <c r="E745" s="18">
        <f>IFERROR(IFERROR(VLOOKUP(FY17projects[[#This Row],[UPC]],public,3,FALSE),VLOOKUP(FY17projects[[#This Row],[UPC]],data,3,FALSE)),"N/A")</f>
        <v>1335008</v>
      </c>
      <c r="F745" s="27" t="str">
        <f>IF(FY17projects[[#This Row],[SYIP]]="PUBLIC",HYPERLINK(CONCATENATE("http://syip.virginiadot.org/Pages/lineitemDetails.aspx?syp_scenario_id=",D745,"&amp;line_item_id=",E745),"SYIP Details"),IF(FY17projects[[#This Row],[SYIP]]="INSYP","N/A","N/A"))</f>
        <v>SYIP Details</v>
      </c>
      <c r="G745" s="21" t="s">
        <v>2755</v>
      </c>
      <c r="H745" s="6" t="s">
        <v>2715</v>
      </c>
      <c r="I745" s="26" t="str">
        <f t="shared" ref="I745:I772" si="27">HYPERLINK(CONCATENATE("mailto:",H745,"@VDOT.virginia.gov"),CONCATENATE(H745,"@VDOT.virginia.gov"))</f>
        <v>Edwin.Carter@VDOT.virginia.gov</v>
      </c>
      <c r="J745" s="21" t="s">
        <v>36</v>
      </c>
      <c r="K745" s="21" t="s">
        <v>2756</v>
      </c>
      <c r="L745" s="20" t="s">
        <v>2584</v>
      </c>
      <c r="M745" s="20" t="s">
        <v>2598</v>
      </c>
      <c r="N745" s="20" t="s">
        <v>2600</v>
      </c>
      <c r="O745" s="21" t="s">
        <v>8</v>
      </c>
      <c r="P745" s="21" t="s">
        <v>2599</v>
      </c>
      <c r="Q745" s="20" t="s">
        <v>11</v>
      </c>
      <c r="R745" s="6" t="s">
        <v>12</v>
      </c>
      <c r="S745" s="20" t="str">
        <f t="shared" si="25"/>
        <v>Secondary</v>
      </c>
      <c r="T745" s="21" t="s">
        <v>2757</v>
      </c>
      <c r="U745" s="21" t="s">
        <v>2758</v>
      </c>
      <c r="V745" s="20">
        <v>1.1000000000000001</v>
      </c>
      <c r="W745" s="6" t="s">
        <v>15</v>
      </c>
      <c r="X745" s="20"/>
      <c r="Y745" s="20"/>
      <c r="Z745" s="20"/>
      <c r="AA745" s="20"/>
      <c r="AB745" s="20">
        <v>1.1000000000000001</v>
      </c>
      <c r="AC745" s="20"/>
      <c r="AD745" s="20"/>
      <c r="AE745" s="20"/>
      <c r="AF745" s="20"/>
      <c r="AG745" s="20" t="s">
        <v>52</v>
      </c>
      <c r="AH745" s="20"/>
      <c r="AI745" s="64"/>
    </row>
    <row r="746" spans="2:35" ht="86.25" customHeight="1" x14ac:dyDescent="0.25">
      <c r="B746" s="6">
        <v>105290</v>
      </c>
      <c r="C746" s="36" t="str">
        <f>IF(ISNA(VLOOKUP(FY17projects[[#This Row],[UPC]],public,2,FALSE)),IF(ISNA(VLOOKUP(FY17projects[[#This Row],[UPC]],data,2,FALSE)),"NOSYP","INSYP"),"PUBLIC")</f>
        <v>PUBLIC</v>
      </c>
      <c r="D746" s="3">
        <f>IFERROR(IFERROR(VLOOKUP(FY17projects[[#This Row],[UPC]],public,2,FALSE),VLOOKUP(FY17projects[[#This Row],[UPC]],data,2,FALSE)),"N/A")</f>
        <v>222</v>
      </c>
      <c r="E746" s="18">
        <f>IFERROR(IFERROR(VLOOKUP(FY17projects[[#This Row],[UPC]],public,3,FALSE),VLOOKUP(FY17projects[[#This Row],[UPC]],data,3,FALSE)),"N/A")</f>
        <v>1302805</v>
      </c>
      <c r="F746" s="27" t="str">
        <f>IF(FY17projects[[#This Row],[SYIP]]="PUBLIC",HYPERLINK(CONCATENATE("http://syip.virginiadot.org/Pages/lineitemDetails.aspx?syp_scenario_id=",D746,"&amp;line_item_id=",E746),"SYIP Details"),IF(FY17projects[[#This Row],[SYIP]]="INSYP","N/A","N/A"))</f>
        <v>SYIP Details</v>
      </c>
      <c r="G746" s="8" t="s">
        <v>2759</v>
      </c>
      <c r="H746" s="6" t="s">
        <v>2697</v>
      </c>
      <c r="I746" s="12" t="str">
        <f t="shared" si="27"/>
        <v>Michael.Fulcher@VDOT.virginia.gov</v>
      </c>
      <c r="J746" s="8" t="s">
        <v>70</v>
      </c>
      <c r="K746" s="8" t="s">
        <v>2760</v>
      </c>
      <c r="L746" s="6" t="s">
        <v>2584</v>
      </c>
      <c r="M746" s="6" t="s">
        <v>2761</v>
      </c>
      <c r="N746" s="6" t="s">
        <v>2592</v>
      </c>
      <c r="O746" s="8" t="s">
        <v>2762</v>
      </c>
      <c r="P746" s="8" t="s">
        <v>2763</v>
      </c>
      <c r="Q746" s="6" t="s">
        <v>73</v>
      </c>
      <c r="R746" s="6" t="s">
        <v>155</v>
      </c>
      <c r="S746" s="6" t="str">
        <f t="shared" si="25"/>
        <v>Urban</v>
      </c>
      <c r="T746" s="8" t="s">
        <v>2764</v>
      </c>
      <c r="U746" s="8" t="s">
        <v>2765</v>
      </c>
      <c r="V746" s="6">
        <v>0.2</v>
      </c>
      <c r="W746" s="6" t="s">
        <v>15</v>
      </c>
      <c r="X746" s="6"/>
      <c r="Y746" s="6">
        <v>0.18</v>
      </c>
      <c r="Z746" s="6"/>
      <c r="AA746" s="6"/>
      <c r="AB746" s="6"/>
      <c r="AC746" s="6" t="s">
        <v>2766</v>
      </c>
      <c r="AD746" s="6"/>
      <c r="AE746" s="6"/>
      <c r="AF746" s="6"/>
      <c r="AG746" s="6" t="s">
        <v>52</v>
      </c>
      <c r="AH746" s="6"/>
      <c r="AI746" s="64"/>
    </row>
    <row r="747" spans="2:35" ht="15" customHeight="1" x14ac:dyDescent="0.25">
      <c r="B747" s="6">
        <v>105150</v>
      </c>
      <c r="C747" s="36" t="str">
        <f>IF(ISNA(VLOOKUP(FY17projects[[#This Row],[UPC]],public,2,FALSE)),IF(ISNA(VLOOKUP(FY17projects[[#This Row],[UPC]],data,2,FALSE)),"NOSYP","INSYP"),"PUBLIC")</f>
        <v>INSYP</v>
      </c>
      <c r="D747" s="3">
        <f>IFERROR(IFERROR(VLOOKUP(FY17projects[[#This Row],[UPC]],public,2,FALSE),VLOOKUP(FY17projects[[#This Row],[UPC]],data,2,FALSE)),"N/A")</f>
        <v>222</v>
      </c>
      <c r="E747" s="18">
        <f>IFERROR(IFERROR(VLOOKUP(FY17projects[[#This Row],[UPC]],public,3,FALSE),VLOOKUP(FY17projects[[#This Row],[UPC]],data,3,FALSE)),"N/A")</f>
        <v>1302713</v>
      </c>
      <c r="F747" s="27" t="str">
        <f>IF(FY17projects[[#This Row],[SYIP]]="PUBLIC",HYPERLINK(CONCATENATE("http://syip.virginiadot.org/Pages/lineitemDetails.aspx?syp_scenario_id=",D747,"&amp;line_item_id=",E747),"SYIP Details"),IF(FY17projects[[#This Row],[SYIP]]="INSYP","N/A","N/A"))</f>
        <v>N/A</v>
      </c>
      <c r="G747" s="8" t="s">
        <v>2767</v>
      </c>
      <c r="H747" s="6" t="s">
        <v>459</v>
      </c>
      <c r="I747" s="12" t="str">
        <f t="shared" si="27"/>
        <v>Michael.Surratt@VDOT.virginia.gov</v>
      </c>
      <c r="J747" s="8" t="s">
        <v>70</v>
      </c>
      <c r="K747" s="8" t="s">
        <v>2768</v>
      </c>
      <c r="L747" s="6" t="s">
        <v>2584</v>
      </c>
      <c r="M747" s="6" t="s">
        <v>2583</v>
      </c>
      <c r="N747" s="6"/>
      <c r="O747" s="8" t="s">
        <v>8</v>
      </c>
      <c r="P747" s="8"/>
      <c r="Q747" s="6" t="s">
        <v>82</v>
      </c>
      <c r="R747" s="6" t="s">
        <v>52</v>
      </c>
      <c r="S747" s="6" t="str">
        <f t="shared" si="25"/>
        <v>Miscellaneous</v>
      </c>
      <c r="T747" s="8"/>
      <c r="U747" s="8" t="s">
        <v>2769</v>
      </c>
      <c r="V747" s="6"/>
      <c r="W747" s="6"/>
      <c r="X747" s="6"/>
      <c r="Y747" s="6"/>
      <c r="Z747" s="6"/>
      <c r="AA747" s="6"/>
      <c r="AB747" s="6"/>
      <c r="AC747" s="6"/>
      <c r="AD747" s="6"/>
      <c r="AE747" s="6"/>
      <c r="AF747" s="6"/>
      <c r="AG747" s="6" t="s">
        <v>52</v>
      </c>
      <c r="AH747" s="6"/>
      <c r="AI747" s="64"/>
    </row>
    <row r="748" spans="2:35" ht="29.25" customHeight="1" x14ac:dyDescent="0.25">
      <c r="B748" s="6">
        <v>104267</v>
      </c>
      <c r="C748" s="36" t="str">
        <f>IF(ISNA(VLOOKUP(FY17projects[[#This Row],[UPC]],public,2,FALSE)),IF(ISNA(VLOOKUP(FY17projects[[#This Row],[UPC]],data,2,FALSE)),"NOSYP","INSYP"),"PUBLIC")</f>
        <v>PUBLIC</v>
      </c>
      <c r="D748" s="3">
        <f>IFERROR(IFERROR(VLOOKUP(FY17projects[[#This Row],[UPC]],public,2,FALSE),VLOOKUP(FY17projects[[#This Row],[UPC]],data,2,FALSE)),"N/A")</f>
        <v>226</v>
      </c>
      <c r="E748" s="18">
        <f>IFERROR(IFERROR(VLOOKUP(FY17projects[[#This Row],[UPC]],public,3,FALSE),VLOOKUP(FY17projects[[#This Row],[UPC]],data,3,FALSE)),"N/A")</f>
        <v>1262865</v>
      </c>
      <c r="F748" s="27" t="str">
        <f>IF(FY17projects[[#This Row],[SYIP]]="PUBLIC",HYPERLINK(CONCATENATE("http://syip.virginiadot.org/Pages/lineitemDetails.aspx?syp_scenario_id=",D748,"&amp;line_item_id=",E748),"SYIP Details"),IF(FY17projects[[#This Row],[SYIP]]="INSYP","N/A","N/A"))</f>
        <v>SYIP Details</v>
      </c>
      <c r="G748" s="8" t="s">
        <v>2770</v>
      </c>
      <c r="H748" s="6" t="s">
        <v>2596</v>
      </c>
      <c r="I748" s="12" t="str">
        <f t="shared" si="27"/>
        <v>Steven.Damron@VDOT.virginia.gov</v>
      </c>
      <c r="J748" s="8" t="s">
        <v>428</v>
      </c>
      <c r="K748" s="8" t="s">
        <v>2771</v>
      </c>
      <c r="L748" s="6" t="s">
        <v>2584</v>
      </c>
      <c r="M748" s="6" t="s">
        <v>2617</v>
      </c>
      <c r="N748" s="6" t="s">
        <v>2600</v>
      </c>
      <c r="O748" s="8" t="s">
        <v>2618</v>
      </c>
      <c r="P748" s="8" t="s">
        <v>2619</v>
      </c>
      <c r="Q748" s="6" t="s">
        <v>11</v>
      </c>
      <c r="R748" s="6" t="s">
        <v>155</v>
      </c>
      <c r="S748" s="6" t="str">
        <f t="shared" si="25"/>
        <v>Urban</v>
      </c>
      <c r="T748" s="8" t="s">
        <v>2772</v>
      </c>
      <c r="U748" s="8" t="s">
        <v>2773</v>
      </c>
      <c r="V748" s="6">
        <v>0.55000000000000004</v>
      </c>
      <c r="W748" s="6" t="s">
        <v>15</v>
      </c>
      <c r="X748" s="6">
        <v>0.66</v>
      </c>
      <c r="Y748" s="6">
        <v>0.66</v>
      </c>
      <c r="Z748" s="6"/>
      <c r="AA748" s="6"/>
      <c r="AB748" s="6"/>
      <c r="AC748" s="6"/>
      <c r="AD748" s="6"/>
      <c r="AE748" s="6"/>
      <c r="AF748" s="6"/>
      <c r="AG748" s="6" t="s">
        <v>52</v>
      </c>
      <c r="AH748" s="6"/>
      <c r="AI748" s="64"/>
    </row>
    <row r="749" spans="2:35" ht="29.25" customHeight="1" x14ac:dyDescent="0.25">
      <c r="B749" s="6">
        <v>90189</v>
      </c>
      <c r="C749" s="35" t="str">
        <f>IF(ISNA(VLOOKUP(FY17projects[[#This Row],[UPC]],public,2,FALSE)),IF(ISNA(VLOOKUP(FY17projects[[#This Row],[UPC]],data,2,FALSE)),"NOSYP","INSYP"),"PUBLIC")</f>
        <v>PUBLIC</v>
      </c>
      <c r="D749" s="3">
        <f>IFERROR(IFERROR(VLOOKUP(FY17projects[[#This Row],[UPC]],public,2,FALSE),VLOOKUP(FY17projects[[#This Row],[UPC]],data,2,FALSE)),"N/A")</f>
        <v>226</v>
      </c>
      <c r="E749" s="18">
        <f>IFERROR(IFERROR(VLOOKUP(FY17projects[[#This Row],[UPC]],public,3,FALSE),VLOOKUP(FY17projects[[#This Row],[UPC]],data,3,FALSE)),"N/A")</f>
        <v>641991</v>
      </c>
      <c r="F749" s="27" t="str">
        <f>IF(FY17projects[[#This Row],[SYIP]]="PUBLIC",HYPERLINK(CONCATENATE("http://syip.virginiadot.org/Pages/lineitemDetails.aspx?syp_scenario_id=",D749,"&amp;line_item_id=",E749),"SYIP Details"),IF(FY17projects[[#This Row],[SYIP]]="INSYP","N/A","N/A"))</f>
        <v>SYIP Details</v>
      </c>
      <c r="G749" s="21" t="s">
        <v>2774</v>
      </c>
      <c r="H749" s="6" t="s">
        <v>2581</v>
      </c>
      <c r="I749" s="26" t="str">
        <f t="shared" si="27"/>
        <v>Wayne.Nolde@VDOT.virginia.gov</v>
      </c>
      <c r="J749" s="21" t="s">
        <v>18</v>
      </c>
      <c r="K749" s="21" t="s">
        <v>55</v>
      </c>
      <c r="L749" s="20" t="s">
        <v>2584</v>
      </c>
      <c r="M749" s="20" t="s">
        <v>2627</v>
      </c>
      <c r="N749" s="20" t="s">
        <v>2629</v>
      </c>
      <c r="O749" s="21" t="s">
        <v>8</v>
      </c>
      <c r="P749" s="21" t="s">
        <v>2628</v>
      </c>
      <c r="Q749" s="20" t="s">
        <v>32</v>
      </c>
      <c r="R749" s="6" t="s">
        <v>24</v>
      </c>
      <c r="S749" s="20" t="str">
        <f t="shared" si="25"/>
        <v>Primary</v>
      </c>
      <c r="T749" s="21" t="s">
        <v>2775</v>
      </c>
      <c r="U749" s="21" t="s">
        <v>2776</v>
      </c>
      <c r="V749" s="20">
        <v>1.9E-2</v>
      </c>
      <c r="W749" s="6" t="s">
        <v>15</v>
      </c>
      <c r="X749" s="20"/>
      <c r="Y749" s="20"/>
      <c r="Z749" s="20"/>
      <c r="AA749" s="20"/>
      <c r="AB749" s="20"/>
      <c r="AC749" s="20"/>
      <c r="AD749" s="20"/>
      <c r="AE749" s="20"/>
      <c r="AF749" s="20"/>
      <c r="AG749" s="20" t="s">
        <v>52</v>
      </c>
      <c r="AH749" s="20"/>
      <c r="AI749" s="64"/>
    </row>
    <row r="750" spans="2:35" ht="72" customHeight="1" x14ac:dyDescent="0.25">
      <c r="B750" s="6">
        <v>107254</v>
      </c>
      <c r="C750" s="35" t="str">
        <f>IF(ISNA(VLOOKUP(FY17projects[[#This Row],[UPC]],public,2,FALSE)),IF(ISNA(VLOOKUP(FY17projects[[#This Row],[UPC]],data,2,FALSE)),"NOSYP","INSYP"),"PUBLIC")</f>
        <v>INSYP</v>
      </c>
      <c r="D750" s="3">
        <f>IFERROR(IFERROR(VLOOKUP(FY17projects[[#This Row],[UPC]],public,2,FALSE),VLOOKUP(FY17projects[[#This Row],[UPC]],data,2,FALSE)),"N/A")</f>
        <v>236</v>
      </c>
      <c r="E750" s="18">
        <f>IFERROR(IFERROR(VLOOKUP(FY17projects[[#This Row],[UPC]],public,3,FALSE),VLOOKUP(FY17projects[[#This Row],[UPC]],data,3,FALSE)),"N/A")</f>
        <v>1436313</v>
      </c>
      <c r="F750" s="27" t="str">
        <f>IF(FY17projects[[#This Row],[SYIP]]="PUBLIC",HYPERLINK(CONCATENATE("http://syip.virginiadot.org/Pages/lineitemDetails.aspx?syp_scenario_id=",D750,"&amp;line_item_id=",E750),"SYIP Details"),IF(FY17projects[[#This Row],[SYIP]]="INSYP","N/A","N/A"))</f>
        <v>N/A</v>
      </c>
      <c r="G750" s="21" t="s">
        <v>2777</v>
      </c>
      <c r="H750" s="6" t="s">
        <v>2604</v>
      </c>
      <c r="I750" s="26" t="str">
        <f t="shared" si="27"/>
        <v>Robert.Good@VDOT.virginia.gov</v>
      </c>
      <c r="J750" s="21" t="s">
        <v>80</v>
      </c>
      <c r="K750" s="21" t="s">
        <v>2778</v>
      </c>
      <c r="L750" s="20" t="s">
        <v>2584</v>
      </c>
      <c r="M750" s="20" t="s">
        <v>2632</v>
      </c>
      <c r="N750" s="20" t="s">
        <v>2600</v>
      </c>
      <c r="O750" s="21" t="s">
        <v>8</v>
      </c>
      <c r="P750" s="21" t="s">
        <v>2633</v>
      </c>
      <c r="Q750" s="20" t="s">
        <v>11</v>
      </c>
      <c r="R750" s="6" t="s">
        <v>12</v>
      </c>
      <c r="S750" s="20" t="str">
        <f t="shared" si="25"/>
        <v>Secondary</v>
      </c>
      <c r="T750" s="21"/>
      <c r="U750" s="21" t="s">
        <v>74</v>
      </c>
      <c r="V750" s="20">
        <v>1.6</v>
      </c>
      <c r="W750" s="6" t="s">
        <v>15</v>
      </c>
      <c r="X750" s="20"/>
      <c r="Y750" s="20"/>
      <c r="Z750" s="20"/>
      <c r="AA750" s="20"/>
      <c r="AB750" s="20"/>
      <c r="AC750" s="20"/>
      <c r="AD750" s="20"/>
      <c r="AE750" s="20"/>
      <c r="AF750" s="20"/>
      <c r="AG750" s="20" t="s">
        <v>52</v>
      </c>
      <c r="AH750" s="20"/>
      <c r="AI750" s="64"/>
    </row>
    <row r="751" spans="2:35" ht="72" customHeight="1" x14ac:dyDescent="0.25">
      <c r="B751" s="6">
        <v>105276</v>
      </c>
      <c r="C751" s="35" t="str">
        <f>IF(ISNA(VLOOKUP(FY17projects[[#This Row],[UPC]],public,2,FALSE)),IF(ISNA(VLOOKUP(FY17projects[[#This Row],[UPC]],data,2,FALSE)),"NOSYP","INSYP"),"PUBLIC")</f>
        <v>INSYP</v>
      </c>
      <c r="D751" s="3">
        <f>IFERROR(IFERROR(VLOOKUP(FY17projects[[#This Row],[UPC]],public,2,FALSE),VLOOKUP(FY17projects[[#This Row],[UPC]],data,2,FALSE)),"N/A")</f>
        <v>236</v>
      </c>
      <c r="E751" s="18">
        <f>IFERROR(IFERROR(VLOOKUP(FY17projects[[#This Row],[UPC]],public,3,FALSE),VLOOKUP(FY17projects[[#This Row],[UPC]],data,3,FALSE)),"N/A")</f>
        <v>1436137</v>
      </c>
      <c r="F751" s="27" t="str">
        <f>IF(FY17projects[[#This Row],[SYIP]]="PUBLIC",HYPERLINK(CONCATENATE("http://syip.virginiadot.org/Pages/lineitemDetails.aspx?syp_scenario_id=",D751,"&amp;line_item_id=",E751),"SYIP Details"),IF(FY17projects[[#This Row],[SYIP]]="INSYP","N/A","N/A"))</f>
        <v>N/A</v>
      </c>
      <c r="G751" s="21" t="s">
        <v>2779</v>
      </c>
      <c r="H751" s="6" t="s">
        <v>2604</v>
      </c>
      <c r="I751" s="26" t="str">
        <f t="shared" si="27"/>
        <v>Robert.Good@VDOT.virginia.gov</v>
      </c>
      <c r="J751" s="21" t="s">
        <v>80</v>
      </c>
      <c r="K751" s="21" t="s">
        <v>2780</v>
      </c>
      <c r="L751" s="20" t="s">
        <v>2584</v>
      </c>
      <c r="M751" s="20" t="s">
        <v>2632</v>
      </c>
      <c r="N751" s="20" t="s">
        <v>2600</v>
      </c>
      <c r="O751" s="21" t="s">
        <v>8</v>
      </c>
      <c r="P751" s="21" t="s">
        <v>2633</v>
      </c>
      <c r="Q751" s="20" t="s">
        <v>23</v>
      </c>
      <c r="R751" s="6" t="s">
        <v>12</v>
      </c>
      <c r="S751" s="20" t="str">
        <f t="shared" si="25"/>
        <v>Secondary</v>
      </c>
      <c r="T751" s="21" t="s">
        <v>74</v>
      </c>
      <c r="U751" s="21" t="s">
        <v>74</v>
      </c>
      <c r="V751" s="20">
        <v>2.27</v>
      </c>
      <c r="W751" s="6" t="s">
        <v>15</v>
      </c>
      <c r="X751" s="20"/>
      <c r="Y751" s="20"/>
      <c r="Z751" s="20"/>
      <c r="AA751" s="20"/>
      <c r="AB751" s="20"/>
      <c r="AC751" s="20"/>
      <c r="AD751" s="20"/>
      <c r="AE751" s="20"/>
      <c r="AF751" s="20"/>
      <c r="AG751" s="20" t="s">
        <v>52</v>
      </c>
      <c r="AH751" s="20"/>
      <c r="AI751" s="64"/>
    </row>
    <row r="752" spans="2:35" ht="29.25" customHeight="1" x14ac:dyDescent="0.25">
      <c r="B752" s="6">
        <v>89820</v>
      </c>
      <c r="C752" s="36" t="str">
        <f>IF(ISNA(VLOOKUP(FY17projects[[#This Row],[UPC]],public,2,FALSE)),IF(ISNA(VLOOKUP(FY17projects[[#This Row],[UPC]],data,2,FALSE)),"NOSYP","INSYP"),"PUBLIC")</f>
        <v>INSYP</v>
      </c>
      <c r="D752" s="3">
        <f>IFERROR(IFERROR(VLOOKUP(FY17projects[[#This Row],[UPC]],public,2,FALSE),VLOOKUP(FY17projects[[#This Row],[UPC]],data,2,FALSE)),"N/A")</f>
        <v>222</v>
      </c>
      <c r="E752" s="18">
        <f>IFERROR(IFERROR(VLOOKUP(FY17projects[[#This Row],[UPC]],public,3,FALSE),VLOOKUP(FY17projects[[#This Row],[UPC]],data,3,FALSE)),"N/A")</f>
        <v>1334517</v>
      </c>
      <c r="F752" s="27" t="str">
        <f>IF(FY17projects[[#This Row],[SYIP]]="PUBLIC",HYPERLINK(CONCATENATE("http://syip.virginiadot.org/Pages/lineitemDetails.aspx?syp_scenario_id=",D752,"&amp;line_item_id=",E752),"SYIP Details"),IF(FY17projects[[#This Row],[SYIP]]="INSYP","N/A","N/A"))</f>
        <v>N/A</v>
      </c>
      <c r="G752" s="8" t="s">
        <v>2781</v>
      </c>
      <c r="H752" s="6" t="s">
        <v>2604</v>
      </c>
      <c r="I752" s="12" t="str">
        <f t="shared" si="27"/>
        <v>Robert.Good@VDOT.virginia.gov</v>
      </c>
      <c r="J752" s="8" t="s">
        <v>4</v>
      </c>
      <c r="K752" s="8" t="s">
        <v>2782</v>
      </c>
      <c r="L752" s="6" t="s">
        <v>2584</v>
      </c>
      <c r="M752" s="6" t="s">
        <v>2583</v>
      </c>
      <c r="N752" s="6"/>
      <c r="O752" s="8" t="s">
        <v>8</v>
      </c>
      <c r="P752" s="8"/>
      <c r="Q752" s="6" t="s">
        <v>82</v>
      </c>
      <c r="R752" s="6" t="s">
        <v>83</v>
      </c>
      <c r="S752" s="6" t="str">
        <f t="shared" si="25"/>
        <v>Interstate</v>
      </c>
      <c r="T752" s="8"/>
      <c r="U752" s="8" t="s">
        <v>2783</v>
      </c>
      <c r="V752" s="6"/>
      <c r="W752" s="6"/>
      <c r="X752" s="6"/>
      <c r="Y752" s="6"/>
      <c r="Z752" s="6"/>
      <c r="AA752" s="6"/>
      <c r="AB752" s="6"/>
      <c r="AC752" s="6"/>
      <c r="AD752" s="6"/>
      <c r="AE752" s="6"/>
      <c r="AF752" s="6"/>
      <c r="AG752" s="6" t="s">
        <v>52</v>
      </c>
      <c r="AH752" s="6"/>
      <c r="AI752" s="64"/>
    </row>
    <row r="753" spans="2:35" ht="72" customHeight="1" x14ac:dyDescent="0.25">
      <c r="B753" s="6">
        <v>103702</v>
      </c>
      <c r="C753" s="35" t="str">
        <f>IF(ISNA(VLOOKUP(FY17projects[[#This Row],[UPC]],public,2,FALSE)),IF(ISNA(VLOOKUP(FY17projects[[#This Row],[UPC]],data,2,FALSE)),"NOSYP","INSYP"),"PUBLIC")</f>
        <v>INSYP</v>
      </c>
      <c r="D753" s="3">
        <f>IFERROR(IFERROR(VLOOKUP(FY17projects[[#This Row],[UPC]],public,2,FALSE),VLOOKUP(FY17projects[[#This Row],[UPC]],data,2,FALSE)),"N/A")</f>
        <v>236</v>
      </c>
      <c r="E753" s="18">
        <f>IFERROR(IFERROR(VLOOKUP(FY17projects[[#This Row],[UPC]],public,3,FALSE),VLOOKUP(FY17projects[[#This Row],[UPC]],data,3,FALSE)),"N/A")</f>
        <v>1436100</v>
      </c>
      <c r="F753" s="27" t="str">
        <f>IF(FY17projects[[#This Row],[SYIP]]="PUBLIC",HYPERLINK(CONCATENATE("http://syip.virginiadot.org/Pages/lineitemDetails.aspx?syp_scenario_id=",D753,"&amp;line_item_id=",E753),"SYIP Details"),IF(FY17projects[[#This Row],[SYIP]]="INSYP","N/A","N/A"))</f>
        <v>N/A</v>
      </c>
      <c r="G753" s="21" t="s">
        <v>2784</v>
      </c>
      <c r="H753" s="6" t="s">
        <v>2785</v>
      </c>
      <c r="I753" s="26" t="str">
        <f t="shared" si="27"/>
        <v>Darrell.Hayes@VDOT.virginia.gov</v>
      </c>
      <c r="J753" s="21" t="s">
        <v>18</v>
      </c>
      <c r="K753" s="21" t="s">
        <v>2786</v>
      </c>
      <c r="L753" s="20" t="s">
        <v>2584</v>
      </c>
      <c r="M753" s="20" t="s">
        <v>2583</v>
      </c>
      <c r="N753" s="20"/>
      <c r="O753" s="21" t="s">
        <v>8</v>
      </c>
      <c r="P753" s="21"/>
      <c r="Q753" s="20" t="s">
        <v>82</v>
      </c>
      <c r="R753" s="6" t="s">
        <v>83</v>
      </c>
      <c r="S753" s="20" t="str">
        <f t="shared" si="25"/>
        <v>Interstate</v>
      </c>
      <c r="T753" s="21"/>
      <c r="U753" s="21" t="s">
        <v>2787</v>
      </c>
      <c r="V753" s="20"/>
      <c r="W753" s="6"/>
      <c r="X753" s="20"/>
      <c r="Y753" s="20"/>
      <c r="Z753" s="20"/>
      <c r="AA753" s="20"/>
      <c r="AB753" s="20"/>
      <c r="AC753" s="20"/>
      <c r="AD753" s="20"/>
      <c r="AE753" s="20"/>
      <c r="AF753" s="20"/>
      <c r="AG753" s="20" t="s">
        <v>52</v>
      </c>
      <c r="AH753" s="20"/>
      <c r="AI753" s="64"/>
    </row>
    <row r="754" spans="2:35" ht="72" customHeight="1" x14ac:dyDescent="0.25">
      <c r="B754" s="6">
        <v>105946</v>
      </c>
      <c r="C754" s="35" t="str">
        <f>IF(ISNA(VLOOKUP(FY17projects[[#This Row],[UPC]],public,2,FALSE)),IF(ISNA(VLOOKUP(FY17projects[[#This Row],[UPC]],data,2,FALSE)),"NOSYP","INSYP"),"PUBLIC")</f>
        <v>INSYP</v>
      </c>
      <c r="D754" s="3">
        <f>IFERROR(IFERROR(VLOOKUP(FY17projects[[#This Row],[UPC]],public,2,FALSE),VLOOKUP(FY17projects[[#This Row],[UPC]],data,2,FALSE)),"N/A")</f>
        <v>236</v>
      </c>
      <c r="E754" s="18">
        <f>IFERROR(IFERROR(VLOOKUP(FY17projects[[#This Row],[UPC]],public,3,FALSE),VLOOKUP(FY17projects[[#This Row],[UPC]],data,3,FALSE)),"N/A")</f>
        <v>1436170</v>
      </c>
      <c r="F754" s="27" t="str">
        <f>IF(FY17projects[[#This Row],[SYIP]]="PUBLIC",HYPERLINK(CONCATENATE("http://syip.virginiadot.org/Pages/lineitemDetails.aspx?syp_scenario_id=",D754,"&amp;line_item_id=",E754),"SYIP Details"),IF(FY17projects[[#This Row],[SYIP]]="INSYP","N/A","N/A"))</f>
        <v>N/A</v>
      </c>
      <c r="G754" s="21" t="s">
        <v>2788</v>
      </c>
      <c r="H754" s="6" t="s">
        <v>2581</v>
      </c>
      <c r="I754" s="26" t="str">
        <f t="shared" si="27"/>
        <v>Wayne.Nolde@VDOT.virginia.gov</v>
      </c>
      <c r="J754" s="21" t="s">
        <v>80</v>
      </c>
      <c r="K754" s="21" t="s">
        <v>2751</v>
      </c>
      <c r="L754" s="20" t="s">
        <v>2584</v>
      </c>
      <c r="M754" s="20" t="s">
        <v>2627</v>
      </c>
      <c r="N754" s="20" t="s">
        <v>2629</v>
      </c>
      <c r="O754" s="21" t="s">
        <v>8</v>
      </c>
      <c r="P754" s="21" t="s">
        <v>2628</v>
      </c>
      <c r="Q754" s="20" t="s">
        <v>82</v>
      </c>
      <c r="R754" s="6" t="s">
        <v>83</v>
      </c>
      <c r="S754" s="20" t="str">
        <f t="shared" si="25"/>
        <v>Interstate</v>
      </c>
      <c r="T754" s="21" t="s">
        <v>1747</v>
      </c>
      <c r="U754" s="21" t="s">
        <v>2789</v>
      </c>
      <c r="V754" s="20">
        <v>2</v>
      </c>
      <c r="W754" s="6" t="s">
        <v>15</v>
      </c>
      <c r="X754" s="20"/>
      <c r="Y754" s="20"/>
      <c r="Z754" s="20"/>
      <c r="AA754" s="20"/>
      <c r="AB754" s="20"/>
      <c r="AC754" s="20"/>
      <c r="AD754" s="20"/>
      <c r="AE754" s="20"/>
      <c r="AF754" s="20"/>
      <c r="AG754" s="20" t="s">
        <v>52</v>
      </c>
      <c r="AH754" s="20"/>
      <c r="AI754" s="64"/>
    </row>
    <row r="755" spans="2:35" ht="43.5" customHeight="1" x14ac:dyDescent="0.25">
      <c r="B755" s="6">
        <v>103586</v>
      </c>
      <c r="C755" s="35" t="str">
        <f>IF(ISNA(VLOOKUP(FY17projects[[#This Row],[UPC]],public,2,FALSE)),IF(ISNA(VLOOKUP(FY17projects[[#This Row],[UPC]],data,2,FALSE)),"NOSYP","INSYP"),"PUBLIC")</f>
        <v>PUBLIC</v>
      </c>
      <c r="D755" s="3">
        <f>IFERROR(IFERROR(VLOOKUP(FY17projects[[#This Row],[UPC]],public,2,FALSE),VLOOKUP(FY17projects[[#This Row],[UPC]],data,2,FALSE)),"N/A")</f>
        <v>226</v>
      </c>
      <c r="E755" s="18">
        <f>IFERROR(IFERROR(VLOOKUP(FY17projects[[#This Row],[UPC]],public,3,FALSE),VLOOKUP(FY17projects[[#This Row],[UPC]],data,3,FALSE)),"N/A")</f>
        <v>1222352</v>
      </c>
      <c r="F755" s="27" t="str">
        <f>IF(FY17projects[[#This Row],[SYIP]]="PUBLIC",HYPERLINK(CONCATENATE("http://syip.virginiadot.org/Pages/lineitemDetails.aspx?syp_scenario_id=",D755,"&amp;line_item_id=",E755),"SYIP Details"),IF(FY17projects[[#This Row],[SYIP]]="INSYP","N/A","N/A"))</f>
        <v>SYIP Details</v>
      </c>
      <c r="G755" s="21" t="s">
        <v>2790</v>
      </c>
      <c r="H755" s="6" t="s">
        <v>2596</v>
      </c>
      <c r="I755" s="26" t="str">
        <f t="shared" si="27"/>
        <v>Steven.Damron@VDOT.virginia.gov</v>
      </c>
      <c r="J755" s="21" t="s">
        <v>85</v>
      </c>
      <c r="K755" s="21" t="s">
        <v>2791</v>
      </c>
      <c r="L755" s="20" t="s">
        <v>2584</v>
      </c>
      <c r="M755" s="20" t="s">
        <v>2598</v>
      </c>
      <c r="N755" s="20" t="s">
        <v>2600</v>
      </c>
      <c r="O755" s="21" t="s">
        <v>8</v>
      </c>
      <c r="P755" s="21" t="s">
        <v>2599</v>
      </c>
      <c r="Q755" s="20" t="s">
        <v>11</v>
      </c>
      <c r="R755" s="6" t="s">
        <v>327</v>
      </c>
      <c r="S755" s="20" t="str">
        <f t="shared" si="25"/>
        <v>Enhancement</v>
      </c>
      <c r="T755" s="21"/>
      <c r="U755" s="21"/>
      <c r="V755" s="20"/>
      <c r="W755" s="6"/>
      <c r="X755" s="20">
        <v>0.04</v>
      </c>
      <c r="Y755" s="20">
        <v>0.49</v>
      </c>
      <c r="Z755" s="20"/>
      <c r="AA755" s="20"/>
      <c r="AB755" s="20"/>
      <c r="AC755" s="20" t="s">
        <v>2766</v>
      </c>
      <c r="AD755" s="20"/>
      <c r="AE755" s="20"/>
      <c r="AF755" s="20"/>
      <c r="AG755" s="20" t="s">
        <v>52</v>
      </c>
      <c r="AH755" s="20"/>
      <c r="AI755" s="64"/>
    </row>
    <row r="756" spans="2:35" ht="29.25" customHeight="1" x14ac:dyDescent="0.25">
      <c r="B756" s="6">
        <v>104319</v>
      </c>
      <c r="C756" s="36" t="str">
        <f>IF(ISNA(VLOOKUP(FY17projects[[#This Row],[UPC]],public,2,FALSE)),IF(ISNA(VLOOKUP(FY17projects[[#This Row],[UPC]],data,2,FALSE)),"NOSYP","INSYP"),"PUBLIC")</f>
        <v>INSYP</v>
      </c>
      <c r="D756" s="3">
        <f>IFERROR(IFERROR(VLOOKUP(FY17projects[[#This Row],[UPC]],public,2,FALSE),VLOOKUP(FY17projects[[#This Row],[UPC]],data,2,FALSE)),"N/A")</f>
        <v>226</v>
      </c>
      <c r="E756" s="18">
        <f>IFERROR(IFERROR(VLOOKUP(FY17projects[[#This Row],[UPC]],public,3,FALSE),VLOOKUP(FY17projects[[#This Row],[UPC]],data,3,FALSE)),"N/A")</f>
        <v>1262354</v>
      </c>
      <c r="F756" s="27" t="str">
        <f>IF(FY17projects[[#This Row],[SYIP]]="PUBLIC",HYPERLINK(CONCATENATE("http://syip.virginiadot.org/Pages/lineitemDetails.aspx?syp_scenario_id=",D756,"&amp;line_item_id=",E756),"SYIP Details"),IF(FY17projects[[#This Row],[SYIP]]="INSYP","N/A","N/A"))</f>
        <v>N/A</v>
      </c>
      <c r="G756" s="8" t="s">
        <v>2792</v>
      </c>
      <c r="H756" s="6" t="s">
        <v>2722</v>
      </c>
      <c r="I756" s="12" t="str">
        <f t="shared" si="27"/>
        <v>Chris.Phillips@VDOT.virginia.gov</v>
      </c>
      <c r="J756" s="8" t="s">
        <v>36</v>
      </c>
      <c r="K756" s="8" t="s">
        <v>2793</v>
      </c>
      <c r="L756" s="6" t="s">
        <v>2584</v>
      </c>
      <c r="M756" s="6" t="s">
        <v>2669</v>
      </c>
      <c r="N756" s="6" t="s">
        <v>2629</v>
      </c>
      <c r="O756" s="8" t="s">
        <v>8</v>
      </c>
      <c r="P756" s="8" t="s">
        <v>2670</v>
      </c>
      <c r="Q756" s="6" t="s">
        <v>11</v>
      </c>
      <c r="R756" s="6" t="s">
        <v>12</v>
      </c>
      <c r="S756" s="6" t="str">
        <f t="shared" si="25"/>
        <v>Secondary</v>
      </c>
      <c r="T756" s="8" t="s">
        <v>2794</v>
      </c>
      <c r="U756" s="8" t="s">
        <v>2795</v>
      </c>
      <c r="V756" s="6">
        <v>0.1</v>
      </c>
      <c r="W756" s="6" t="s">
        <v>15</v>
      </c>
      <c r="X756" s="6"/>
      <c r="Y756" s="6"/>
      <c r="Z756" s="6"/>
      <c r="AA756" s="6"/>
      <c r="AB756" s="6">
        <v>0.1</v>
      </c>
      <c r="AC756" s="6"/>
      <c r="AD756" s="6"/>
      <c r="AE756" s="6"/>
      <c r="AF756" s="6"/>
      <c r="AG756" s="6" t="s">
        <v>52</v>
      </c>
      <c r="AH756" s="6"/>
      <c r="AI756" s="64"/>
    </row>
    <row r="757" spans="2:35" ht="29.25" customHeight="1" x14ac:dyDescent="0.25">
      <c r="B757" s="6">
        <v>105602</v>
      </c>
      <c r="C757" s="36" t="str">
        <f>IF(ISNA(VLOOKUP(FY17projects[[#This Row],[UPC]],public,2,FALSE)),IF(ISNA(VLOOKUP(FY17projects[[#This Row],[UPC]],data,2,FALSE)),"NOSYP","INSYP"),"PUBLIC")</f>
        <v>INSYP</v>
      </c>
      <c r="D757" s="3">
        <f>IFERROR(IFERROR(VLOOKUP(FY17projects[[#This Row],[UPC]],public,2,FALSE),VLOOKUP(FY17projects[[#This Row],[UPC]],data,2,FALSE)),"N/A")</f>
        <v>226</v>
      </c>
      <c r="E757" s="18">
        <f>IFERROR(IFERROR(VLOOKUP(FY17projects[[#This Row],[UPC]],public,3,FALSE),VLOOKUP(FY17projects[[#This Row],[UPC]],data,3,FALSE)),"N/A")</f>
        <v>1323332</v>
      </c>
      <c r="F757" s="27" t="str">
        <f>IF(FY17projects[[#This Row],[SYIP]]="PUBLIC",HYPERLINK(CONCATENATE("http://syip.virginiadot.org/Pages/lineitemDetails.aspx?syp_scenario_id=",D757,"&amp;line_item_id=",E757),"SYIP Details"),IF(FY17projects[[#This Row],[SYIP]]="INSYP","N/A","N/A"))</f>
        <v>N/A</v>
      </c>
      <c r="G757" s="8" t="s">
        <v>2796</v>
      </c>
      <c r="H757" s="6" t="s">
        <v>2722</v>
      </c>
      <c r="I757" s="12" t="str">
        <f t="shared" si="27"/>
        <v>Chris.Phillips@VDOT.virginia.gov</v>
      </c>
      <c r="J757" s="8" t="s">
        <v>36</v>
      </c>
      <c r="K757" s="8" t="s">
        <v>2797</v>
      </c>
      <c r="L757" s="6" t="s">
        <v>2584</v>
      </c>
      <c r="M757" s="6" t="s">
        <v>2669</v>
      </c>
      <c r="N757" s="6" t="s">
        <v>2629</v>
      </c>
      <c r="O757" s="8" t="s">
        <v>8</v>
      </c>
      <c r="P757" s="8" t="s">
        <v>2670</v>
      </c>
      <c r="Q757" s="6" t="s">
        <v>11</v>
      </c>
      <c r="R757" s="6" t="s">
        <v>12</v>
      </c>
      <c r="S757" s="6" t="str">
        <f t="shared" si="25"/>
        <v>Secondary</v>
      </c>
      <c r="T757" s="8" t="s">
        <v>2798</v>
      </c>
      <c r="U757" s="8" t="s">
        <v>2799</v>
      </c>
      <c r="V757" s="6">
        <v>0.1</v>
      </c>
      <c r="W757" s="6" t="s">
        <v>15</v>
      </c>
      <c r="X757" s="6"/>
      <c r="Y757" s="6"/>
      <c r="Z757" s="6"/>
      <c r="AA757" s="6"/>
      <c r="AB757" s="6">
        <v>0.1</v>
      </c>
      <c r="AC757" s="6"/>
      <c r="AD757" s="6"/>
      <c r="AE757" s="6"/>
      <c r="AF757" s="6"/>
      <c r="AG757" s="6" t="s">
        <v>52</v>
      </c>
      <c r="AH757" s="6"/>
      <c r="AI757" s="64"/>
    </row>
    <row r="758" spans="2:35" ht="15" customHeight="1" x14ac:dyDescent="0.25">
      <c r="B758" s="6">
        <v>105603</v>
      </c>
      <c r="C758" s="36" t="str">
        <f>IF(ISNA(VLOOKUP(FY17projects[[#This Row],[UPC]],public,2,FALSE)),IF(ISNA(VLOOKUP(FY17projects[[#This Row],[UPC]],data,2,FALSE)),"NOSYP","INSYP"),"PUBLIC")</f>
        <v>INSYP</v>
      </c>
      <c r="D758" s="3">
        <f>IFERROR(IFERROR(VLOOKUP(FY17projects[[#This Row],[UPC]],public,2,FALSE),VLOOKUP(FY17projects[[#This Row],[UPC]],data,2,FALSE)),"N/A")</f>
        <v>226</v>
      </c>
      <c r="E758" s="18">
        <f>IFERROR(IFERROR(VLOOKUP(FY17projects[[#This Row],[UPC]],public,3,FALSE),VLOOKUP(FY17projects[[#This Row],[UPC]],data,3,FALSE)),"N/A")</f>
        <v>1323334</v>
      </c>
      <c r="F758" s="27" t="str">
        <f>IF(FY17projects[[#This Row],[SYIP]]="PUBLIC",HYPERLINK(CONCATENATE("http://syip.virginiadot.org/Pages/lineitemDetails.aspx?syp_scenario_id=",D758,"&amp;line_item_id=",E758),"SYIP Details"),IF(FY17projects[[#This Row],[SYIP]]="INSYP","N/A","N/A"))</f>
        <v>N/A</v>
      </c>
      <c r="G758" s="8" t="s">
        <v>2800</v>
      </c>
      <c r="H758" s="6" t="s">
        <v>2722</v>
      </c>
      <c r="I758" s="12" t="str">
        <f t="shared" si="27"/>
        <v>Chris.Phillips@VDOT.virginia.gov</v>
      </c>
      <c r="J758" s="8" t="s">
        <v>36</v>
      </c>
      <c r="K758" s="8" t="s">
        <v>2797</v>
      </c>
      <c r="L758" s="6" t="s">
        <v>2584</v>
      </c>
      <c r="M758" s="6" t="s">
        <v>2669</v>
      </c>
      <c r="N758" s="6" t="s">
        <v>2629</v>
      </c>
      <c r="O758" s="8" t="s">
        <v>8</v>
      </c>
      <c r="P758" s="8" t="s">
        <v>2670</v>
      </c>
      <c r="Q758" s="6" t="s">
        <v>11</v>
      </c>
      <c r="R758" s="6" t="s">
        <v>12</v>
      </c>
      <c r="S758" s="6" t="str">
        <f t="shared" si="25"/>
        <v>Secondary</v>
      </c>
      <c r="T758" s="8" t="s">
        <v>2801</v>
      </c>
      <c r="U758" s="8" t="s">
        <v>2802</v>
      </c>
      <c r="V758" s="6">
        <v>0.4</v>
      </c>
      <c r="W758" s="6" t="s">
        <v>15</v>
      </c>
      <c r="X758" s="6"/>
      <c r="Y758" s="6"/>
      <c r="Z758" s="6"/>
      <c r="AA758" s="6"/>
      <c r="AB758" s="6">
        <v>0.4</v>
      </c>
      <c r="AC758" s="6"/>
      <c r="AD758" s="6"/>
      <c r="AE758" s="6"/>
      <c r="AF758" s="6"/>
      <c r="AG758" s="6" t="s">
        <v>52</v>
      </c>
      <c r="AH758" s="6"/>
      <c r="AI758" s="64"/>
    </row>
    <row r="759" spans="2:35" ht="15" customHeight="1" x14ac:dyDescent="0.25">
      <c r="B759" s="6">
        <v>88958</v>
      </c>
      <c r="C759" s="35" t="str">
        <f>IF(ISNA(VLOOKUP(FY17projects[[#This Row],[UPC]],public,2,FALSE)),IF(ISNA(VLOOKUP(FY17projects[[#This Row],[UPC]],data,2,FALSE)),"NOSYP","INSYP"),"PUBLIC")</f>
        <v>INSYP</v>
      </c>
      <c r="D759" s="3">
        <f>IFERROR(IFERROR(VLOOKUP(FY17projects[[#This Row],[UPC]],public,2,FALSE),VLOOKUP(FY17projects[[#This Row],[UPC]],data,2,FALSE)),"N/A")</f>
        <v>236</v>
      </c>
      <c r="E759" s="18">
        <f>IFERROR(IFERROR(VLOOKUP(FY17projects[[#This Row],[UPC]],public,3,FALSE),VLOOKUP(FY17projects[[#This Row],[UPC]],data,3,FALSE)),"N/A")</f>
        <v>1436058</v>
      </c>
      <c r="F759" s="27" t="str">
        <f>IF(FY17projects[[#This Row],[SYIP]]="PUBLIC",HYPERLINK(CONCATENATE("http://syip.virginiadot.org/Pages/lineitemDetails.aspx?syp_scenario_id=",D759,"&amp;line_item_id=",E759),"SYIP Details"),IF(FY17projects[[#This Row],[SYIP]]="INSYP","N/A","N/A"))</f>
        <v>N/A</v>
      </c>
      <c r="G759" s="21" t="s">
        <v>2803</v>
      </c>
      <c r="H759" s="6" t="s">
        <v>2804</v>
      </c>
      <c r="I759" s="26" t="str">
        <f t="shared" si="27"/>
        <v>Lindsay.Walker@VDOT.virginia.gov</v>
      </c>
      <c r="J759" s="21" t="s">
        <v>1784</v>
      </c>
      <c r="K759" s="21" t="s">
        <v>1785</v>
      </c>
      <c r="L759" s="20" t="s">
        <v>2584</v>
      </c>
      <c r="M759" s="20" t="s">
        <v>2583</v>
      </c>
      <c r="N759" s="20"/>
      <c r="O759" s="21" t="s">
        <v>8</v>
      </c>
      <c r="P759" s="21"/>
      <c r="Q759" s="20" t="s">
        <v>73</v>
      </c>
      <c r="R759" s="6" t="s">
        <v>52</v>
      </c>
      <c r="S759" s="20" t="str">
        <f t="shared" si="25"/>
        <v>Miscellaneous</v>
      </c>
      <c r="T759" s="21"/>
      <c r="U759" s="21" t="s">
        <v>1647</v>
      </c>
      <c r="V759" s="20"/>
      <c r="W759" s="6"/>
      <c r="X759" s="20"/>
      <c r="Y759" s="20"/>
      <c r="Z759" s="20"/>
      <c r="AA759" s="20"/>
      <c r="AB759" s="20"/>
      <c r="AC759" s="20"/>
      <c r="AD759" s="20"/>
      <c r="AE759" s="20"/>
      <c r="AF759" s="20"/>
      <c r="AG759" s="20" t="s">
        <v>52</v>
      </c>
      <c r="AH759" s="20"/>
      <c r="AI759" s="64"/>
    </row>
    <row r="760" spans="2:35" ht="29.25" customHeight="1" x14ac:dyDescent="0.25">
      <c r="B760" s="6">
        <v>103731</v>
      </c>
      <c r="C760" s="36" t="str">
        <f>IF(ISNA(VLOOKUP(FY17projects[[#This Row],[UPC]],public,2,FALSE)),IF(ISNA(VLOOKUP(FY17projects[[#This Row],[UPC]],data,2,FALSE)),"NOSYP","INSYP"),"PUBLIC")</f>
        <v>INSYP</v>
      </c>
      <c r="D760" s="3">
        <f>IFERROR(IFERROR(VLOOKUP(FY17projects[[#This Row],[UPC]],public,2,FALSE),VLOOKUP(FY17projects[[#This Row],[UPC]],data,2,FALSE)),"N/A")</f>
        <v>226</v>
      </c>
      <c r="E760" s="18">
        <f>IFERROR(IFERROR(VLOOKUP(FY17projects[[#This Row],[UPC]],public,3,FALSE),VLOOKUP(FY17projects[[#This Row],[UPC]],data,3,FALSE)),"N/A")</f>
        <v>1262344</v>
      </c>
      <c r="F760" s="27" t="str">
        <f>IF(FY17projects[[#This Row],[SYIP]]="PUBLIC",HYPERLINK(CONCATENATE("http://syip.virginiadot.org/Pages/lineitemDetails.aspx?syp_scenario_id=",D760,"&amp;line_item_id=",E760),"SYIP Details"),IF(FY17projects[[#This Row],[SYIP]]="INSYP","N/A","N/A"))</f>
        <v>N/A</v>
      </c>
      <c r="G760" s="8" t="s">
        <v>2805</v>
      </c>
      <c r="H760" s="6" t="s">
        <v>2722</v>
      </c>
      <c r="I760" s="12" t="str">
        <f t="shared" si="27"/>
        <v>Chris.Phillips@VDOT.virginia.gov</v>
      </c>
      <c r="J760" s="8" t="s">
        <v>36</v>
      </c>
      <c r="K760" s="8" t="s">
        <v>2806</v>
      </c>
      <c r="L760" s="6" t="s">
        <v>2584</v>
      </c>
      <c r="M760" s="6" t="s">
        <v>2669</v>
      </c>
      <c r="N760" s="6" t="s">
        <v>2629</v>
      </c>
      <c r="O760" s="8" t="s">
        <v>8</v>
      </c>
      <c r="P760" s="8" t="s">
        <v>2670</v>
      </c>
      <c r="Q760" s="6" t="s">
        <v>421</v>
      </c>
      <c r="R760" s="6" t="s">
        <v>12</v>
      </c>
      <c r="S760" s="6" t="str">
        <f t="shared" si="25"/>
        <v>Secondary</v>
      </c>
      <c r="T760" s="8" t="s">
        <v>2807</v>
      </c>
      <c r="U760" s="8" t="s">
        <v>2808</v>
      </c>
      <c r="V760" s="6">
        <v>0.6</v>
      </c>
      <c r="W760" s="6" t="s">
        <v>15</v>
      </c>
      <c r="X760" s="6"/>
      <c r="Y760" s="6"/>
      <c r="Z760" s="6"/>
      <c r="AA760" s="6"/>
      <c r="AB760" s="6">
        <v>0.6</v>
      </c>
      <c r="AC760" s="6"/>
      <c r="AD760" s="6"/>
      <c r="AE760" s="6"/>
      <c r="AF760" s="6"/>
      <c r="AG760" s="6" t="s">
        <v>52</v>
      </c>
      <c r="AH760" s="6"/>
      <c r="AI760" s="64"/>
    </row>
    <row r="761" spans="2:35" ht="29.25" customHeight="1" x14ac:dyDescent="0.25">
      <c r="B761" s="6">
        <v>107144</v>
      </c>
      <c r="C761" s="35" t="str">
        <f>IF(ISNA(VLOOKUP(FY17projects[[#This Row],[UPC]],public,2,FALSE)),IF(ISNA(VLOOKUP(FY17projects[[#This Row],[UPC]],data,2,FALSE)),"NOSYP","INSYP"),"PUBLIC")</f>
        <v>PUBLIC</v>
      </c>
      <c r="D761" s="3">
        <f>IFERROR(IFERROR(VLOOKUP(FY17projects[[#This Row],[UPC]],public,2,FALSE),VLOOKUP(FY17projects[[#This Row],[UPC]],data,2,FALSE)),"N/A")</f>
        <v>226</v>
      </c>
      <c r="E761" s="18">
        <f>IFERROR(IFERROR(VLOOKUP(FY17projects[[#This Row],[UPC]],public,3,FALSE),VLOOKUP(FY17projects[[#This Row],[UPC]],data,3,FALSE)),"N/A")</f>
        <v>1419149</v>
      </c>
      <c r="F761" s="27" t="str">
        <f>IF(FY17projects[[#This Row],[SYIP]]="PUBLIC",HYPERLINK(CONCATENATE("http://syip.virginiadot.org/Pages/lineitemDetails.aspx?syp_scenario_id=",D761,"&amp;line_item_id=",E761),"SYIP Details"),IF(FY17projects[[#This Row],[SYIP]]="INSYP","N/A","N/A"))</f>
        <v>SYIP Details</v>
      </c>
      <c r="G761" s="21" t="s">
        <v>2809</v>
      </c>
      <c r="H761" s="6" t="s">
        <v>2697</v>
      </c>
      <c r="I761" s="26" t="str">
        <f t="shared" si="27"/>
        <v>Michael.Fulcher@VDOT.virginia.gov</v>
      </c>
      <c r="J761" s="21" t="s">
        <v>80</v>
      </c>
      <c r="K761" s="21" t="s">
        <v>2810</v>
      </c>
      <c r="L761" s="20" t="s">
        <v>2584</v>
      </c>
      <c r="M761" s="20" t="s">
        <v>2761</v>
      </c>
      <c r="N761" s="20" t="s">
        <v>2592</v>
      </c>
      <c r="O761" s="21" t="s">
        <v>2762</v>
      </c>
      <c r="P761" s="21" t="s">
        <v>2763</v>
      </c>
      <c r="Q761" s="20" t="s">
        <v>272</v>
      </c>
      <c r="R761" s="6" t="s">
        <v>155</v>
      </c>
      <c r="S761" s="20" t="str">
        <f t="shared" si="25"/>
        <v>Urban</v>
      </c>
      <c r="T761" s="21" t="s">
        <v>74</v>
      </c>
      <c r="U761" s="21" t="s">
        <v>73</v>
      </c>
      <c r="V761" s="20"/>
      <c r="W761" s="6"/>
      <c r="X761" s="20"/>
      <c r="Y761" s="20"/>
      <c r="Z761" s="20"/>
      <c r="AA761" s="20"/>
      <c r="AB761" s="20"/>
      <c r="AC761" s="20"/>
      <c r="AD761" s="20"/>
      <c r="AE761" s="20"/>
      <c r="AF761" s="20"/>
      <c r="AG761" s="20" t="s">
        <v>52</v>
      </c>
      <c r="AH761" s="20"/>
      <c r="AI761" s="64"/>
    </row>
    <row r="762" spans="2:35" ht="29.25" customHeight="1" x14ac:dyDescent="0.25">
      <c r="B762" s="6">
        <v>104348</v>
      </c>
      <c r="C762" s="35" t="str">
        <f>IF(ISNA(VLOOKUP(FY17projects[[#This Row],[UPC]],public,2,FALSE)),IF(ISNA(VLOOKUP(FY17projects[[#This Row],[UPC]],data,2,FALSE)),"NOSYP","INSYP"),"PUBLIC")</f>
        <v>INSYP</v>
      </c>
      <c r="D762" s="3">
        <f>IFERROR(IFERROR(VLOOKUP(FY17projects[[#This Row],[UPC]],public,2,FALSE),VLOOKUP(FY17projects[[#This Row],[UPC]],data,2,FALSE)),"N/A")</f>
        <v>236</v>
      </c>
      <c r="E762" s="18">
        <f>IFERROR(IFERROR(VLOOKUP(FY17projects[[#This Row],[UPC]],public,3,FALSE),VLOOKUP(FY17projects[[#This Row],[UPC]],data,3,FALSE)),"N/A")</f>
        <v>1262461</v>
      </c>
      <c r="F762" s="27" t="str">
        <f>IF(FY17projects[[#This Row],[SYIP]]="PUBLIC",HYPERLINK(CONCATENATE("http://syip.virginiadot.org/Pages/lineitemDetails.aspx?syp_scenario_id=",D762,"&amp;line_item_id=",E762),"SYIP Details"),IF(FY17projects[[#This Row],[SYIP]]="INSYP","N/A","N/A"))</f>
        <v>N/A</v>
      </c>
      <c r="G762" s="21" t="s">
        <v>2811</v>
      </c>
      <c r="H762" s="6" t="s">
        <v>2715</v>
      </c>
      <c r="I762" s="26" t="str">
        <f t="shared" si="27"/>
        <v>Edwin.Carter@VDOT.virginia.gov</v>
      </c>
      <c r="J762" s="21" t="s">
        <v>36</v>
      </c>
      <c r="K762" s="21" t="s">
        <v>2812</v>
      </c>
      <c r="L762" s="20" t="s">
        <v>2584</v>
      </c>
      <c r="M762" s="20" t="s">
        <v>2717</v>
      </c>
      <c r="N762" s="20" t="s">
        <v>2600</v>
      </c>
      <c r="O762" s="21" t="s">
        <v>8</v>
      </c>
      <c r="P762" s="21" t="s">
        <v>2718</v>
      </c>
      <c r="Q762" s="20" t="s">
        <v>272</v>
      </c>
      <c r="R762" s="6" t="s">
        <v>12</v>
      </c>
      <c r="S762" s="20" t="str">
        <f t="shared" si="25"/>
        <v>Secondary</v>
      </c>
      <c r="T762" s="21" t="s">
        <v>2813</v>
      </c>
      <c r="U762" s="21" t="s">
        <v>2720</v>
      </c>
      <c r="V762" s="20">
        <v>0.3</v>
      </c>
      <c r="W762" s="6" t="s">
        <v>15</v>
      </c>
      <c r="X762" s="20"/>
      <c r="Y762" s="20"/>
      <c r="Z762" s="20"/>
      <c r="AA762" s="20"/>
      <c r="AB762" s="20">
        <v>0.3</v>
      </c>
      <c r="AC762" s="20"/>
      <c r="AD762" s="20"/>
      <c r="AE762" s="20"/>
      <c r="AF762" s="20"/>
      <c r="AG762" s="20" t="s">
        <v>52</v>
      </c>
      <c r="AH762" s="20"/>
      <c r="AI762" s="64"/>
    </row>
    <row r="763" spans="2:35" ht="57.75" customHeight="1" x14ac:dyDescent="0.25">
      <c r="B763" s="6">
        <v>91229</v>
      </c>
      <c r="C763" s="35" t="str">
        <f>IF(ISNA(VLOOKUP(FY17projects[[#This Row],[UPC]],public,2,FALSE)),IF(ISNA(VLOOKUP(FY17projects[[#This Row],[UPC]],data,2,FALSE)),"NOSYP","INSYP"),"PUBLIC")</f>
        <v>PUBLIC</v>
      </c>
      <c r="D763" s="3">
        <f>IFERROR(IFERROR(VLOOKUP(FY17projects[[#This Row],[UPC]],public,2,FALSE),VLOOKUP(FY17projects[[#This Row],[UPC]],data,2,FALSE)),"N/A")</f>
        <v>226</v>
      </c>
      <c r="E763" s="18">
        <f>IFERROR(IFERROR(VLOOKUP(FY17projects[[#This Row],[UPC]],public,3,FALSE),VLOOKUP(FY17projects[[#This Row],[UPC]],data,3,FALSE)),"N/A")</f>
        <v>690226</v>
      </c>
      <c r="F763" s="27" t="str">
        <f>IF(FY17projects[[#This Row],[SYIP]]="PUBLIC",HYPERLINK(CONCATENATE("http://syip.virginiadot.org/Pages/lineitemDetails.aspx?syp_scenario_id=",D763,"&amp;line_item_id=",E763),"SYIP Details"),IF(FY17projects[[#This Row],[SYIP]]="INSYP","N/A","N/A"))</f>
        <v>SYIP Details</v>
      </c>
      <c r="G763" s="21" t="s">
        <v>2814</v>
      </c>
      <c r="H763" s="6" t="s">
        <v>2815</v>
      </c>
      <c r="I763" s="26" t="str">
        <f t="shared" si="27"/>
        <v>Michael.Branscome@VDOT.virginia.gov</v>
      </c>
      <c r="J763" s="21" t="s">
        <v>2816</v>
      </c>
      <c r="K763" s="21" t="s">
        <v>2817</v>
      </c>
      <c r="L763" s="20" t="s">
        <v>2584</v>
      </c>
      <c r="M763" s="20" t="s">
        <v>2818</v>
      </c>
      <c r="N763" s="20" t="s">
        <v>2629</v>
      </c>
      <c r="O763" s="21" t="s">
        <v>8</v>
      </c>
      <c r="P763" s="21" t="s">
        <v>2819</v>
      </c>
      <c r="Q763" s="20" t="s">
        <v>73</v>
      </c>
      <c r="R763" s="6" t="s">
        <v>327</v>
      </c>
      <c r="S763" s="20" t="str">
        <f t="shared" si="25"/>
        <v>Enhancement</v>
      </c>
      <c r="T763" s="21"/>
      <c r="U763" s="21"/>
      <c r="V763" s="20"/>
      <c r="W763" s="6"/>
      <c r="X763" s="20"/>
      <c r="Y763" s="20"/>
      <c r="Z763" s="20"/>
      <c r="AA763" s="20"/>
      <c r="AB763" s="20"/>
      <c r="AC763" s="20"/>
      <c r="AD763" s="20"/>
      <c r="AE763" s="20"/>
      <c r="AF763" s="20"/>
      <c r="AG763" s="20" t="s">
        <v>52</v>
      </c>
      <c r="AH763" s="20"/>
      <c r="AI763" s="64"/>
    </row>
    <row r="764" spans="2:35" ht="29.25" customHeight="1" x14ac:dyDescent="0.25">
      <c r="B764" s="6">
        <v>104088</v>
      </c>
      <c r="C764" s="36" t="str">
        <f>IF(ISNA(VLOOKUP(FY17projects[[#This Row],[UPC]],public,2,FALSE)),IF(ISNA(VLOOKUP(FY17projects[[#This Row],[UPC]],data,2,FALSE)),"NOSYP","INSYP"),"PUBLIC")</f>
        <v>INSYP</v>
      </c>
      <c r="D764" s="3">
        <f>IFERROR(IFERROR(VLOOKUP(FY17projects[[#This Row],[UPC]],public,2,FALSE),VLOOKUP(FY17projects[[#This Row],[UPC]],data,2,FALSE)),"N/A")</f>
        <v>222</v>
      </c>
      <c r="E764" s="18">
        <f>IFERROR(IFERROR(VLOOKUP(FY17projects[[#This Row],[UPC]],public,3,FALSE),VLOOKUP(FY17projects[[#This Row],[UPC]],data,3,FALSE)),"N/A")</f>
        <v>1243259</v>
      </c>
      <c r="F764" s="27" t="str">
        <f>IF(FY17projects[[#This Row],[SYIP]]="PUBLIC",HYPERLINK(CONCATENATE("http://syip.virginiadot.org/Pages/lineitemDetails.aspx?syp_scenario_id=",D764,"&amp;line_item_id=",E764),"SYIP Details"),IF(FY17projects[[#This Row],[SYIP]]="INSYP","N/A","N/A"))</f>
        <v>N/A</v>
      </c>
      <c r="G764" s="8" t="s">
        <v>2820</v>
      </c>
      <c r="H764" s="6" t="s">
        <v>2581</v>
      </c>
      <c r="I764" s="12" t="str">
        <f t="shared" si="27"/>
        <v>Wayne.Nolde@VDOT.virginia.gov</v>
      </c>
      <c r="J764" s="8" t="s">
        <v>80</v>
      </c>
      <c r="K764" s="8" t="s">
        <v>2821</v>
      </c>
      <c r="L764" s="6" t="s">
        <v>2584</v>
      </c>
      <c r="M764" s="6" t="s">
        <v>2627</v>
      </c>
      <c r="N764" s="6" t="s">
        <v>2629</v>
      </c>
      <c r="O764" s="8" t="s">
        <v>8</v>
      </c>
      <c r="P764" s="8" t="s">
        <v>2628</v>
      </c>
      <c r="Q764" s="6" t="s">
        <v>82</v>
      </c>
      <c r="R764" s="6" t="s">
        <v>83</v>
      </c>
      <c r="S764" s="6" t="str">
        <f t="shared" si="25"/>
        <v>Interstate</v>
      </c>
      <c r="T764" s="8" t="s">
        <v>74</v>
      </c>
      <c r="U764" s="8" t="s">
        <v>2822</v>
      </c>
      <c r="V764" s="6">
        <v>2.66</v>
      </c>
      <c r="W764" s="6" t="s">
        <v>15</v>
      </c>
      <c r="X764" s="6"/>
      <c r="Y764" s="6"/>
      <c r="Z764" s="6"/>
      <c r="AA764" s="6"/>
      <c r="AB764" s="6"/>
      <c r="AC764" s="6"/>
      <c r="AD764" s="6"/>
      <c r="AE764" s="6"/>
      <c r="AF764" s="6"/>
      <c r="AG764" s="6" t="s">
        <v>52</v>
      </c>
      <c r="AH764" s="6"/>
      <c r="AI764" s="64"/>
    </row>
    <row r="765" spans="2:35" ht="43.5" customHeight="1" x14ac:dyDescent="0.25">
      <c r="B765" s="6">
        <v>68088</v>
      </c>
      <c r="C765" s="35" t="str">
        <f>IF(ISNA(VLOOKUP(FY17projects[[#This Row],[UPC]],public,2,FALSE)),IF(ISNA(VLOOKUP(FY17projects[[#This Row],[UPC]],data,2,FALSE)),"NOSYP","INSYP"),"PUBLIC")</f>
        <v>PUBLIC</v>
      </c>
      <c r="D765" s="3">
        <f>IFERROR(IFERROR(VLOOKUP(FY17projects[[#This Row],[UPC]],public,2,FALSE),VLOOKUP(FY17projects[[#This Row],[UPC]],data,2,FALSE)),"N/A")</f>
        <v>226</v>
      </c>
      <c r="E765" s="18">
        <f>IFERROR(IFERROR(VLOOKUP(FY17projects[[#This Row],[UPC]],public,3,FALSE),VLOOKUP(FY17projects[[#This Row],[UPC]],data,3,FALSE)),"N/A")</f>
        <v>39161</v>
      </c>
      <c r="F765" s="27" t="str">
        <f>IF(FY17projects[[#This Row],[SYIP]]="PUBLIC",HYPERLINK(CONCATENATE("http://syip.virginiadot.org/Pages/lineitemDetails.aspx?syp_scenario_id=",D765,"&amp;line_item_id=",E765),"SYIP Details"),IF(FY17projects[[#This Row],[SYIP]]="INSYP","N/A","N/A"))</f>
        <v>SYIP Details</v>
      </c>
      <c r="G765" s="21" t="s">
        <v>2823</v>
      </c>
      <c r="H765" s="6" t="s">
        <v>2581</v>
      </c>
      <c r="I765" s="26" t="str">
        <f t="shared" si="27"/>
        <v>Wayne.Nolde@VDOT.virginia.gov</v>
      </c>
      <c r="J765" s="21" t="s">
        <v>36</v>
      </c>
      <c r="K765" s="21" t="s">
        <v>2824</v>
      </c>
      <c r="L765" s="20" t="s">
        <v>2584</v>
      </c>
      <c r="M765" s="20" t="s">
        <v>2825</v>
      </c>
      <c r="N765" s="20" t="s">
        <v>2629</v>
      </c>
      <c r="O765" s="21" t="s">
        <v>8</v>
      </c>
      <c r="P765" s="21" t="s">
        <v>2826</v>
      </c>
      <c r="Q765" s="20" t="s">
        <v>548</v>
      </c>
      <c r="R765" s="6" t="s">
        <v>155</v>
      </c>
      <c r="S765" s="20" t="str">
        <f t="shared" si="25"/>
        <v>Urban</v>
      </c>
      <c r="T765" s="21" t="s">
        <v>2827</v>
      </c>
      <c r="U765" s="21" t="s">
        <v>2828</v>
      </c>
      <c r="V765" s="20">
        <v>0.22</v>
      </c>
      <c r="W765" s="6" t="s">
        <v>15</v>
      </c>
      <c r="X765" s="20"/>
      <c r="Y765" s="20">
        <v>0.22</v>
      </c>
      <c r="Z765" s="20"/>
      <c r="AA765" s="20"/>
      <c r="AB765" s="20"/>
      <c r="AC765" s="20"/>
      <c r="AD765" s="20"/>
      <c r="AE765" s="20"/>
      <c r="AF765" s="20"/>
      <c r="AG765" s="20" t="s">
        <v>52</v>
      </c>
      <c r="AH765" s="20"/>
      <c r="AI765" s="64"/>
    </row>
    <row r="766" spans="2:35" ht="72" customHeight="1" x14ac:dyDescent="0.25">
      <c r="B766" s="6">
        <v>105934</v>
      </c>
      <c r="C766" s="35" t="str">
        <f>IF(ISNA(VLOOKUP(FY17projects[[#This Row],[UPC]],public,2,FALSE)),IF(ISNA(VLOOKUP(FY17projects[[#This Row],[UPC]],data,2,FALSE)),"NOSYP","INSYP"),"PUBLIC")</f>
        <v>INSYP</v>
      </c>
      <c r="D766" s="3">
        <f>IFERROR(IFERROR(VLOOKUP(FY17projects[[#This Row],[UPC]],public,2,FALSE),VLOOKUP(FY17projects[[#This Row],[UPC]],data,2,FALSE)),"N/A")</f>
        <v>236</v>
      </c>
      <c r="E766" s="18">
        <f>IFERROR(IFERROR(VLOOKUP(FY17projects[[#This Row],[UPC]],public,3,FALSE),VLOOKUP(FY17projects[[#This Row],[UPC]],data,3,FALSE)),"N/A")</f>
        <v>1436168</v>
      </c>
      <c r="F766" s="27" t="str">
        <f>IF(FY17projects[[#This Row],[SYIP]]="PUBLIC",HYPERLINK(CONCATENATE("http://syip.virginiadot.org/Pages/lineitemDetails.aspx?syp_scenario_id=",D766,"&amp;line_item_id=",E766),"SYIP Details"),IF(FY17projects[[#This Row],[SYIP]]="INSYP","N/A","N/A"))</f>
        <v>N/A</v>
      </c>
      <c r="G766" s="21" t="s">
        <v>2829</v>
      </c>
      <c r="H766" s="6" t="s">
        <v>2604</v>
      </c>
      <c r="I766" s="26" t="str">
        <f t="shared" si="27"/>
        <v>Robert.Good@VDOT.virginia.gov</v>
      </c>
      <c r="J766" s="21" t="s">
        <v>80</v>
      </c>
      <c r="K766" s="21" t="s">
        <v>2639</v>
      </c>
      <c r="L766" s="20" t="s">
        <v>2584</v>
      </c>
      <c r="M766" s="20" t="s">
        <v>2583</v>
      </c>
      <c r="N766" s="20"/>
      <c r="O766" s="21" t="s">
        <v>8</v>
      </c>
      <c r="P766" s="21"/>
      <c r="Q766" s="20" t="s">
        <v>23</v>
      </c>
      <c r="R766" s="6" t="s">
        <v>24</v>
      </c>
      <c r="S766" s="20" t="str">
        <f t="shared" si="25"/>
        <v>Primary</v>
      </c>
      <c r="T766" s="21" t="s">
        <v>74</v>
      </c>
      <c r="U766" s="21" t="s">
        <v>74</v>
      </c>
      <c r="V766" s="20">
        <v>2.61</v>
      </c>
      <c r="W766" s="6" t="s">
        <v>15</v>
      </c>
      <c r="X766" s="20"/>
      <c r="Y766" s="20"/>
      <c r="Z766" s="20"/>
      <c r="AA766" s="20"/>
      <c r="AB766" s="20"/>
      <c r="AC766" s="20"/>
      <c r="AD766" s="20"/>
      <c r="AE766" s="20"/>
      <c r="AF766" s="20"/>
      <c r="AG766" s="20" t="s">
        <v>52</v>
      </c>
      <c r="AH766" s="20"/>
      <c r="AI766" s="64"/>
    </row>
    <row r="767" spans="2:35" ht="72" customHeight="1" x14ac:dyDescent="0.25">
      <c r="B767" s="6">
        <v>105935</v>
      </c>
      <c r="C767" s="36" t="str">
        <f>IF(ISNA(VLOOKUP(FY17projects[[#This Row],[UPC]],public,2,FALSE)),IF(ISNA(VLOOKUP(FY17projects[[#This Row],[UPC]],data,2,FALSE)),"NOSYP","INSYP"),"PUBLIC")</f>
        <v>INSYP</v>
      </c>
      <c r="D767" s="3">
        <f>IFERROR(IFERROR(VLOOKUP(FY17projects[[#This Row],[UPC]],public,2,FALSE),VLOOKUP(FY17projects[[#This Row],[UPC]],data,2,FALSE)),"N/A")</f>
        <v>236</v>
      </c>
      <c r="E767" s="18">
        <f>IFERROR(IFERROR(VLOOKUP(FY17projects[[#This Row],[UPC]],public,3,FALSE),VLOOKUP(FY17projects[[#This Row],[UPC]],data,3,FALSE)),"N/A")</f>
        <v>1436169</v>
      </c>
      <c r="F767" s="27" t="str">
        <f>IF(FY17projects[[#This Row],[SYIP]]="PUBLIC",HYPERLINK(CONCATENATE("http://syip.virginiadot.org/Pages/lineitemDetails.aspx?syp_scenario_id=",D767,"&amp;line_item_id=",E767),"SYIP Details"),IF(FY17projects[[#This Row],[SYIP]]="INSYP","N/A","N/A"))</f>
        <v>N/A</v>
      </c>
      <c r="G767" s="8" t="s">
        <v>2829</v>
      </c>
      <c r="H767" s="6" t="s">
        <v>2604</v>
      </c>
      <c r="I767" s="12" t="str">
        <f t="shared" si="27"/>
        <v>Robert.Good@VDOT.virginia.gov</v>
      </c>
      <c r="J767" s="8" t="s">
        <v>80</v>
      </c>
      <c r="K767" s="8" t="s">
        <v>2643</v>
      </c>
      <c r="L767" s="6" t="s">
        <v>2584</v>
      </c>
      <c r="M767" s="6" t="s">
        <v>2583</v>
      </c>
      <c r="N767" s="6"/>
      <c r="O767" s="8" t="s">
        <v>8</v>
      </c>
      <c r="P767" s="8"/>
      <c r="Q767" s="6" t="s">
        <v>11</v>
      </c>
      <c r="R767" s="6" t="s">
        <v>12</v>
      </c>
      <c r="S767" s="6" t="str">
        <f t="shared" si="25"/>
        <v>Secondary</v>
      </c>
      <c r="T767" s="8" t="s">
        <v>74</v>
      </c>
      <c r="U767" s="8" t="s">
        <v>74</v>
      </c>
      <c r="V767" s="6">
        <v>5.69</v>
      </c>
      <c r="W767" s="6" t="s">
        <v>15</v>
      </c>
      <c r="X767" s="6"/>
      <c r="Y767" s="6"/>
      <c r="Z767" s="6"/>
      <c r="AA767" s="6"/>
      <c r="AB767" s="6"/>
      <c r="AC767" s="6"/>
      <c r="AD767" s="6"/>
      <c r="AE767" s="6"/>
      <c r="AF767" s="6"/>
      <c r="AG767" s="6" t="s">
        <v>52</v>
      </c>
      <c r="AH767" s="6"/>
      <c r="AI767" s="64"/>
    </row>
    <row r="768" spans="2:35" ht="29.25" customHeight="1" x14ac:dyDescent="0.25">
      <c r="B768" s="6">
        <v>104044</v>
      </c>
      <c r="C768" s="36" t="str">
        <f>IF(ISNA(VLOOKUP(FY17projects[[#This Row],[UPC]],public,2,FALSE)),IF(ISNA(VLOOKUP(FY17projects[[#This Row],[UPC]],data,2,FALSE)),"NOSYP","INSYP"),"PUBLIC")</f>
        <v>INSYP</v>
      </c>
      <c r="D768" s="3">
        <f>IFERROR(IFERROR(VLOOKUP(FY17projects[[#This Row],[UPC]],public,2,FALSE),VLOOKUP(FY17projects[[#This Row],[UPC]],data,2,FALSE)),"N/A")</f>
        <v>236</v>
      </c>
      <c r="E768" s="18">
        <f>IFERROR(IFERROR(VLOOKUP(FY17projects[[#This Row],[UPC]],public,3,FALSE),VLOOKUP(FY17projects[[#This Row],[UPC]],data,3,FALSE)),"N/A")</f>
        <v>1436110</v>
      </c>
      <c r="F768" s="27" t="str">
        <f>IF(FY17projects[[#This Row],[SYIP]]="PUBLIC",HYPERLINK(CONCATENATE("http://syip.virginiadot.org/Pages/lineitemDetails.aspx?syp_scenario_id=",D768,"&amp;line_item_id=",E768),"SYIP Details"),IF(FY17projects[[#This Row],[SYIP]]="INSYP","N/A","N/A"))</f>
        <v>N/A</v>
      </c>
      <c r="G768" s="8" t="s">
        <v>2830</v>
      </c>
      <c r="H768" s="6" t="s">
        <v>2604</v>
      </c>
      <c r="I768" s="12" t="str">
        <f t="shared" si="27"/>
        <v>Robert.Good@VDOT.virginia.gov</v>
      </c>
      <c r="J768" s="8" t="s">
        <v>1460</v>
      </c>
      <c r="K768" s="8" t="s">
        <v>2831</v>
      </c>
      <c r="L768" s="6" t="s">
        <v>2584</v>
      </c>
      <c r="M768" s="6" t="s">
        <v>2583</v>
      </c>
      <c r="N768" s="6"/>
      <c r="O768" s="8" t="s">
        <v>8</v>
      </c>
      <c r="P768" s="8"/>
      <c r="Q768" s="6" t="s">
        <v>82</v>
      </c>
      <c r="R768" s="6" t="s">
        <v>83</v>
      </c>
      <c r="S768" s="6" t="str">
        <f t="shared" si="25"/>
        <v>Interstate</v>
      </c>
      <c r="T768" s="8"/>
      <c r="U768" s="8" t="s">
        <v>2832</v>
      </c>
      <c r="V768" s="6"/>
      <c r="W768" s="6"/>
      <c r="X768" s="6"/>
      <c r="Y768" s="6"/>
      <c r="Z768" s="6"/>
      <c r="AA768" s="6"/>
      <c r="AB768" s="6"/>
      <c r="AC768" s="6"/>
      <c r="AD768" s="6"/>
      <c r="AE768" s="6"/>
      <c r="AF768" s="6"/>
      <c r="AG768" s="6" t="s">
        <v>52</v>
      </c>
      <c r="AH768" s="6"/>
      <c r="AI768" s="64"/>
    </row>
    <row r="769" spans="2:35" ht="72" customHeight="1" x14ac:dyDescent="0.25">
      <c r="B769" s="6">
        <v>105939</v>
      </c>
      <c r="C769" s="36" t="str">
        <f>IF(ISNA(VLOOKUP(FY17projects[[#This Row],[UPC]],public,2,FALSE)),IF(ISNA(VLOOKUP(FY17projects[[#This Row],[UPC]],data,2,FALSE)),"NOSYP","INSYP"),"PUBLIC")</f>
        <v>INSYP</v>
      </c>
      <c r="D769" s="3">
        <f>IFERROR(IFERROR(VLOOKUP(FY17projects[[#This Row],[UPC]],public,2,FALSE),VLOOKUP(FY17projects[[#This Row],[UPC]],data,2,FALSE)),"N/A")</f>
        <v>222</v>
      </c>
      <c r="E769" s="18">
        <f>IFERROR(IFERROR(VLOOKUP(FY17projects[[#This Row],[UPC]],public,3,FALSE),VLOOKUP(FY17projects[[#This Row],[UPC]],data,3,FALSE)),"N/A")</f>
        <v>1335343</v>
      </c>
      <c r="F769" s="27" t="str">
        <f>IF(FY17projects[[#This Row],[SYIP]]="PUBLIC",HYPERLINK(CONCATENATE("http://syip.virginiadot.org/Pages/lineitemDetails.aspx?syp_scenario_id=",D769,"&amp;line_item_id=",E769),"SYIP Details"),IF(FY17projects[[#This Row],[SYIP]]="INSYP","N/A","N/A"))</f>
        <v>N/A</v>
      </c>
      <c r="G769" s="8" t="s">
        <v>2833</v>
      </c>
      <c r="H769" s="6" t="s">
        <v>2604</v>
      </c>
      <c r="I769" s="12" t="str">
        <f t="shared" si="27"/>
        <v>Robert.Good@VDOT.virginia.gov</v>
      </c>
      <c r="J769" s="8" t="s">
        <v>80</v>
      </c>
      <c r="K769" s="8" t="s">
        <v>2834</v>
      </c>
      <c r="L769" s="6" t="s">
        <v>2584</v>
      </c>
      <c r="M769" s="6" t="s">
        <v>2583</v>
      </c>
      <c r="N769" s="6"/>
      <c r="O769" s="8" t="s">
        <v>8</v>
      </c>
      <c r="P769" s="8"/>
      <c r="Q769" s="6" t="s">
        <v>11</v>
      </c>
      <c r="R769" s="6" t="s">
        <v>12</v>
      </c>
      <c r="S769" s="6" t="str">
        <f t="shared" si="25"/>
        <v>Secondary</v>
      </c>
      <c r="T769" s="8" t="s">
        <v>74</v>
      </c>
      <c r="U769" s="8" t="s">
        <v>74</v>
      </c>
      <c r="V769" s="6">
        <v>5.55</v>
      </c>
      <c r="W769" s="6" t="s">
        <v>15</v>
      </c>
      <c r="X769" s="6"/>
      <c r="Y769" s="6"/>
      <c r="Z769" s="6"/>
      <c r="AA769" s="6"/>
      <c r="AB769" s="6"/>
      <c r="AC769" s="6" t="s">
        <v>2888</v>
      </c>
      <c r="AD769" s="6"/>
      <c r="AE769" s="6"/>
      <c r="AF769" s="6"/>
      <c r="AG769" s="6" t="s">
        <v>52</v>
      </c>
      <c r="AH769" s="6"/>
      <c r="AI769" s="64"/>
    </row>
    <row r="770" spans="2:35" ht="29.25" customHeight="1" x14ac:dyDescent="0.25">
      <c r="B770" s="6">
        <v>87892</v>
      </c>
      <c r="C770" s="36" t="str">
        <f>IF(ISNA(VLOOKUP(FY17projects[[#This Row],[UPC]],public,2,FALSE)),IF(ISNA(VLOOKUP(FY17projects[[#This Row],[UPC]],data,2,FALSE)),"NOSYP","INSYP"),"PUBLIC")</f>
        <v>INSYP</v>
      </c>
      <c r="D770" s="3">
        <f>IFERROR(IFERROR(VLOOKUP(FY17projects[[#This Row],[UPC]],public,2,FALSE),VLOOKUP(FY17projects[[#This Row],[UPC]],data,2,FALSE)),"N/A")</f>
        <v>193</v>
      </c>
      <c r="E770" s="18">
        <f>IFERROR(IFERROR(VLOOKUP(FY17projects[[#This Row],[UPC]],public,3,FALSE),VLOOKUP(FY17projects[[#This Row],[UPC]],data,3,FALSE)),"N/A")</f>
        <v>539236</v>
      </c>
      <c r="F770" s="27" t="str">
        <f>IF(FY17projects[[#This Row],[SYIP]]="PUBLIC",HYPERLINK(CONCATENATE("http://syip.virginiadot.org/Pages/lineitemDetails.aspx?syp_scenario_id=",D770,"&amp;line_item_id=",E770),"SYIP Details"),IF(FY17projects[[#This Row],[SYIP]]="INSYP","N/A","N/A"))</f>
        <v>N/A</v>
      </c>
      <c r="G770" s="8" t="s">
        <v>2835</v>
      </c>
      <c r="H770" s="6" t="s">
        <v>2836</v>
      </c>
      <c r="I770" s="12" t="str">
        <f t="shared" si="27"/>
        <v>Philip.Baker@VDOT.virginia.gov</v>
      </c>
      <c r="J770" s="8" t="s">
        <v>2837</v>
      </c>
      <c r="K770" s="8" t="s">
        <v>2838</v>
      </c>
      <c r="L770" s="6" t="s">
        <v>2584</v>
      </c>
      <c r="M770" s="6" t="s">
        <v>2717</v>
      </c>
      <c r="N770" s="6" t="s">
        <v>2600</v>
      </c>
      <c r="O770" s="8" t="s">
        <v>2839</v>
      </c>
      <c r="P770" s="8" t="s">
        <v>2718</v>
      </c>
      <c r="Q770" s="6" t="s">
        <v>11</v>
      </c>
      <c r="R770" s="6" t="s">
        <v>12</v>
      </c>
      <c r="S770" s="6" t="str">
        <f t="shared" ref="S770:S772" si="28">IF(R770="E","Enhancement",IF(R770="I","Interstate",IF(R770="N","Miscellaneous",IF(R770="P","Primary",IF(R770="T","Public Transportation",IF(R770="R","Rail",IF(R770="S","Secondary",IF(R770="U","Urban"))))))))</f>
        <v>Secondary</v>
      </c>
      <c r="T770" s="8" t="s">
        <v>2840</v>
      </c>
      <c r="U770" s="8" t="s">
        <v>2841</v>
      </c>
      <c r="V770" s="6">
        <v>1.3</v>
      </c>
      <c r="W770" s="6" t="s">
        <v>15</v>
      </c>
      <c r="X770" s="6"/>
      <c r="Y770" s="6"/>
      <c r="Z770" s="6"/>
      <c r="AA770" s="6"/>
      <c r="AB770" s="6">
        <v>1.3</v>
      </c>
      <c r="AC770" s="6"/>
      <c r="AD770" s="6"/>
      <c r="AE770" s="6"/>
      <c r="AF770" s="6"/>
      <c r="AG770" s="6" t="s">
        <v>52</v>
      </c>
      <c r="AH770" s="6"/>
      <c r="AI770" s="64"/>
    </row>
    <row r="771" spans="2:35" ht="43.5" customHeight="1" x14ac:dyDescent="0.25">
      <c r="B771" s="6">
        <v>108588</v>
      </c>
      <c r="C771" s="36" t="str">
        <f>IF(ISNA(VLOOKUP(FY17projects[[#This Row],[UPC]],public,2,FALSE)),IF(ISNA(VLOOKUP(FY17projects[[#This Row],[UPC]],data,2,FALSE)),"NOSYP","INSYP"),"PUBLIC")</f>
        <v>NOSYP</v>
      </c>
      <c r="D771" s="3" t="str">
        <f>IFERROR(IFERROR(VLOOKUP(FY17projects[[#This Row],[UPC]],public,2,FALSE),VLOOKUP(FY17projects[[#This Row],[UPC]],data,2,FALSE)),"N/A")</f>
        <v>N/A</v>
      </c>
      <c r="E771" s="18" t="str">
        <f>IFERROR(IFERROR(VLOOKUP(FY17projects[[#This Row],[UPC]],public,3,FALSE),VLOOKUP(FY17projects[[#This Row],[UPC]],data,3,FALSE)),"N/A")</f>
        <v>N/A</v>
      </c>
      <c r="F771" s="27" t="str">
        <f>IF(FY17projects[[#This Row],[SYIP]]="PUBLIC",HYPERLINK(CONCATENATE("http://syip.virginiadot.org/Pages/lineitemDetails.aspx?syp_scenario_id=",D771,"&amp;line_item_id=",E771),"SYIP Details"),IF(FY17projects[[#This Row],[SYIP]]="INSYP","N/A","N/A"))</f>
        <v>N/A</v>
      </c>
      <c r="G771" s="8" t="s">
        <v>2842</v>
      </c>
      <c r="H771" s="6" t="s">
        <v>2745</v>
      </c>
      <c r="I771" s="12" t="str">
        <f t="shared" si="27"/>
        <v>Matthew.Bond@VDOT.virginia.gov</v>
      </c>
      <c r="J771" s="8" t="s">
        <v>279</v>
      </c>
      <c r="K771" s="8" t="s">
        <v>2843</v>
      </c>
      <c r="L771" s="6" t="s">
        <v>2584</v>
      </c>
      <c r="M771" s="6" t="s">
        <v>2717</v>
      </c>
      <c r="N771" s="6" t="s">
        <v>2600</v>
      </c>
      <c r="O771" s="8" t="s">
        <v>2839</v>
      </c>
      <c r="P771" s="8" t="s">
        <v>2718</v>
      </c>
      <c r="Q771" s="6" t="s">
        <v>162</v>
      </c>
      <c r="R771" s="6" t="s">
        <v>83</v>
      </c>
      <c r="S771" s="6" t="str">
        <f t="shared" si="28"/>
        <v>Interstate</v>
      </c>
      <c r="T771" s="8"/>
      <c r="U771" s="8" t="s">
        <v>2844</v>
      </c>
      <c r="V771" s="6"/>
      <c r="W771" s="6"/>
      <c r="X771" s="6"/>
      <c r="Y771" s="6"/>
      <c r="Z771" s="6"/>
      <c r="AA771" s="6"/>
      <c r="AB771" s="6"/>
      <c r="AC771" s="6"/>
      <c r="AD771" s="6"/>
      <c r="AE771" s="6"/>
      <c r="AF771" s="6"/>
      <c r="AG771" s="6" t="s">
        <v>52</v>
      </c>
      <c r="AH771" s="6"/>
      <c r="AI771" s="64"/>
    </row>
    <row r="772" spans="2:35" ht="29.25" customHeight="1" x14ac:dyDescent="0.25">
      <c r="B772" s="6">
        <v>73162</v>
      </c>
      <c r="C772" s="36" t="str">
        <f>IF(ISNA(VLOOKUP(FY17projects[[#This Row],[UPC]],public,2,FALSE)),IF(ISNA(VLOOKUP(FY17projects[[#This Row],[UPC]],data,2,FALSE)),"NOSYP","INSYP"),"PUBLIC")</f>
        <v>INSYP</v>
      </c>
      <c r="D772" s="6">
        <f>IFERROR(IFERROR(VLOOKUP(FY17projects[[#This Row],[UPC]],public,2,FALSE),VLOOKUP(FY17projects[[#This Row],[UPC]],data,2,FALSE)),"N/A")</f>
        <v>193</v>
      </c>
      <c r="E772" s="20">
        <f>IFERROR(IFERROR(VLOOKUP(FY17projects[[#This Row],[UPC]],public,3,FALSE),VLOOKUP(FY17projects[[#This Row],[UPC]],data,3,FALSE)),"N/A")</f>
        <v>185747</v>
      </c>
      <c r="F772" s="63" t="str">
        <f>IF(FY17projects[[#This Row],[SYIP]]="PUBLIC",HYPERLINK(CONCATENATE("http://syip.virginiadot.org/Pages/lineitemDetails.aspx?syp_scenario_id=",D772,"&amp;line_item_id=",E772),"SYIP Details"),IF(FY17projects[[#This Row],[SYIP]]="INSYP","N/A","N/A"))</f>
        <v>N/A</v>
      </c>
      <c r="G772" s="8" t="s">
        <v>2845</v>
      </c>
      <c r="H772" s="6" t="s">
        <v>2846</v>
      </c>
      <c r="I772" s="12" t="str">
        <f t="shared" si="27"/>
        <v>Robert.Hall@VDOT.virginia.gov</v>
      </c>
      <c r="J772" s="8" t="s">
        <v>115</v>
      </c>
      <c r="K772" s="8" t="s">
        <v>512</v>
      </c>
      <c r="L772" s="6" t="s">
        <v>2584</v>
      </c>
      <c r="M772" s="6" t="s">
        <v>2640</v>
      </c>
      <c r="N772" s="6" t="s">
        <v>2592</v>
      </c>
      <c r="O772" s="8" t="s">
        <v>8</v>
      </c>
      <c r="P772" s="8" t="s">
        <v>2641</v>
      </c>
      <c r="Q772" s="6" t="s">
        <v>11</v>
      </c>
      <c r="R772" s="6" t="s">
        <v>12</v>
      </c>
      <c r="S772" s="6" t="str">
        <f t="shared" si="28"/>
        <v>Secondary</v>
      </c>
      <c r="T772" s="8" t="s">
        <v>2847</v>
      </c>
      <c r="U772" s="8" t="s">
        <v>2848</v>
      </c>
      <c r="V772" s="6">
        <v>0.9</v>
      </c>
      <c r="W772" s="6" t="s">
        <v>15</v>
      </c>
      <c r="X772" s="6"/>
      <c r="Y772" s="6"/>
      <c r="Z772" s="6"/>
      <c r="AA772" s="6"/>
      <c r="AB772" s="6"/>
      <c r="AC772" s="6"/>
      <c r="AD772" s="6"/>
      <c r="AE772" s="6"/>
      <c r="AF772" s="6"/>
      <c r="AG772" s="6" t="s">
        <v>52</v>
      </c>
      <c r="AH772" s="6"/>
      <c r="AI772" s="64"/>
    </row>
    <row r="773" spans="2:35" x14ac:dyDescent="0.25">
      <c r="G773" s="61"/>
    </row>
    <row r="1048097" spans="35:35" ht="18" x14ac:dyDescent="0.25">
      <c r="AI1048097" s="14"/>
    </row>
    <row r="1048098" spans="35:35" x14ac:dyDescent="0.25">
      <c r="AI1048098" s="18"/>
    </row>
    <row r="1048099" spans="35:35" x14ac:dyDescent="0.25">
      <c r="AI1048099" s="18"/>
    </row>
    <row r="1048100" spans="35:35" x14ac:dyDescent="0.25">
      <c r="AI1048100" s="18"/>
    </row>
    <row r="1048101" spans="35:35" x14ac:dyDescent="0.25">
      <c r="AI1048101" s="18"/>
    </row>
    <row r="1048102" spans="35:35" x14ac:dyDescent="0.25">
      <c r="AI1048102" s="18"/>
    </row>
    <row r="1048103" spans="35:35" x14ac:dyDescent="0.25">
      <c r="AI1048103" s="18"/>
    </row>
    <row r="1048104" spans="35:35" x14ac:dyDescent="0.25">
      <c r="AI1048104" s="18"/>
    </row>
    <row r="1048105" spans="35:35" x14ac:dyDescent="0.25">
      <c r="AI1048105" s="18"/>
    </row>
    <row r="1048106" spans="35:35" x14ac:dyDescent="0.25">
      <c r="AI1048106" s="18"/>
    </row>
    <row r="1048107" spans="35:35" x14ac:dyDescent="0.25">
      <c r="AI1048107" s="3"/>
    </row>
    <row r="1048108" spans="35:35" x14ac:dyDescent="0.25">
      <c r="AI1048108" s="18"/>
    </row>
    <row r="1048109" spans="35:35" x14ac:dyDescent="0.25">
      <c r="AI1048109" s="18"/>
    </row>
    <row r="1048110" spans="35:35" x14ac:dyDescent="0.25">
      <c r="AI1048110" s="18"/>
    </row>
    <row r="1048111" spans="35:35" x14ac:dyDescent="0.25">
      <c r="AI1048111" s="18"/>
    </row>
    <row r="1048112" spans="35:35" x14ac:dyDescent="0.25">
      <c r="AI1048112" s="18"/>
    </row>
    <row r="1048113" spans="35:35" x14ac:dyDescent="0.25">
      <c r="AI1048113" s="3"/>
    </row>
    <row r="1048114" spans="35:35" x14ac:dyDescent="0.25">
      <c r="AI1048114" s="18"/>
    </row>
    <row r="1048115" spans="35:35" x14ac:dyDescent="0.25">
      <c r="AI1048115" s="3"/>
    </row>
    <row r="1048116" spans="35:35" x14ac:dyDescent="0.25">
      <c r="AI1048116" s="3"/>
    </row>
    <row r="1048117" spans="35:35" x14ac:dyDescent="0.25">
      <c r="AI1048117" s="18"/>
    </row>
    <row r="1048118" spans="35:35" x14ac:dyDescent="0.25">
      <c r="AI1048118" s="3"/>
    </row>
    <row r="1048119" spans="35:35" x14ac:dyDescent="0.25">
      <c r="AI1048119" s="3"/>
    </row>
    <row r="1048120" spans="35:35" x14ac:dyDescent="0.25">
      <c r="AI1048120" s="3"/>
    </row>
    <row r="1048121" spans="35:35" x14ac:dyDescent="0.25">
      <c r="AI1048121" s="3"/>
    </row>
    <row r="1048122" spans="35:35" x14ac:dyDescent="0.25">
      <c r="AI1048122" s="18"/>
    </row>
    <row r="1048123" spans="35:35" x14ac:dyDescent="0.25">
      <c r="AI1048123" s="18"/>
    </row>
    <row r="1048124" spans="35:35" x14ac:dyDescent="0.25">
      <c r="AI1048124" s="3"/>
    </row>
    <row r="1048125" spans="35:35" x14ac:dyDescent="0.25">
      <c r="AI1048125" s="18"/>
    </row>
    <row r="1048126" spans="35:35" x14ac:dyDescent="0.25">
      <c r="AI1048126" s="3"/>
    </row>
    <row r="1048127" spans="35:35" x14ac:dyDescent="0.25">
      <c r="AI1048127" s="3"/>
    </row>
    <row r="1048128" spans="35:35" x14ac:dyDescent="0.25">
      <c r="AI1048128" s="3"/>
    </row>
    <row r="1048129" spans="35:35" x14ac:dyDescent="0.25">
      <c r="AI1048129" s="18"/>
    </row>
    <row r="1048130" spans="35:35" x14ac:dyDescent="0.25">
      <c r="AI1048130" s="3"/>
    </row>
    <row r="1048131" spans="35:35" x14ac:dyDescent="0.25">
      <c r="AI1048131" s="3"/>
    </row>
    <row r="1048132" spans="35:35" x14ac:dyDescent="0.25">
      <c r="AI1048132" s="18"/>
    </row>
    <row r="1048133" spans="35:35" x14ac:dyDescent="0.25">
      <c r="AI1048133" s="18"/>
    </row>
    <row r="1048134" spans="35:35" x14ac:dyDescent="0.25">
      <c r="AI1048134" s="18"/>
    </row>
    <row r="1048135" spans="35:35" x14ac:dyDescent="0.25">
      <c r="AI1048135" s="18"/>
    </row>
    <row r="1048136" spans="35:35" x14ac:dyDescent="0.25">
      <c r="AI1048136" s="18"/>
    </row>
    <row r="1048137" spans="35:35" x14ac:dyDescent="0.25">
      <c r="AI1048137" s="18"/>
    </row>
    <row r="1048138" spans="35:35" x14ac:dyDescent="0.25">
      <c r="AI1048138" s="18"/>
    </row>
    <row r="1048139" spans="35:35" x14ac:dyDescent="0.25">
      <c r="AI1048139" s="3"/>
    </row>
    <row r="1048140" spans="35:35" x14ac:dyDescent="0.25">
      <c r="AI1048140" s="3"/>
    </row>
    <row r="1048141" spans="35:35" x14ac:dyDescent="0.25">
      <c r="AI1048141" s="3"/>
    </row>
    <row r="1048142" spans="35:35" x14ac:dyDescent="0.25">
      <c r="AI1048142" s="3"/>
    </row>
    <row r="1048143" spans="35:35" x14ac:dyDescent="0.25">
      <c r="AI1048143" s="3"/>
    </row>
    <row r="1048144" spans="35:35" x14ac:dyDescent="0.25">
      <c r="AI1048144" s="18"/>
    </row>
    <row r="1048145" spans="35:35" x14ac:dyDescent="0.25">
      <c r="AI1048145" s="3"/>
    </row>
    <row r="1048146" spans="35:35" x14ac:dyDescent="0.25">
      <c r="AI1048146" s="18"/>
    </row>
    <row r="1048147" spans="35:35" x14ac:dyDescent="0.25">
      <c r="AI1048147" s="20"/>
    </row>
    <row r="1048148" spans="35:35" x14ac:dyDescent="0.25">
      <c r="AI1048148" s="20"/>
    </row>
    <row r="1048149" spans="35:35" x14ac:dyDescent="0.25">
      <c r="AI1048149" s="20"/>
    </row>
    <row r="1048150" spans="35:35" x14ac:dyDescent="0.25">
      <c r="AI1048150" s="20"/>
    </row>
    <row r="1048151" spans="35:35" x14ac:dyDescent="0.25">
      <c r="AI1048151" s="20"/>
    </row>
    <row r="1048152" spans="35:35" x14ac:dyDescent="0.25">
      <c r="AI1048152" s="20"/>
    </row>
    <row r="1048153" spans="35:35" x14ac:dyDescent="0.25">
      <c r="AI1048153" s="20"/>
    </row>
    <row r="1048154" spans="35:35" x14ac:dyDescent="0.25">
      <c r="AI1048154" s="20"/>
    </row>
    <row r="1048155" spans="35:35" x14ac:dyDescent="0.25">
      <c r="AI1048155" s="20"/>
    </row>
    <row r="1048156" spans="35:35" x14ac:dyDescent="0.25">
      <c r="AI1048156" s="20"/>
    </row>
    <row r="1048157" spans="35:35" x14ac:dyDescent="0.25">
      <c r="AI1048157" s="20"/>
    </row>
    <row r="1048158" spans="35:35" x14ac:dyDescent="0.25">
      <c r="AI1048158" s="20"/>
    </row>
    <row r="1048159" spans="35:35" x14ac:dyDescent="0.25">
      <c r="AI1048159" s="20"/>
    </row>
    <row r="1048160" spans="35:35" x14ac:dyDescent="0.25">
      <c r="AI1048160" s="20"/>
    </row>
    <row r="1048161" spans="35:35" x14ac:dyDescent="0.25">
      <c r="AI1048161" s="20"/>
    </row>
    <row r="1048162" spans="35:35" x14ac:dyDescent="0.25">
      <c r="AI1048162" s="20"/>
    </row>
    <row r="1048163" spans="35:35" x14ac:dyDescent="0.25">
      <c r="AI1048163" s="20"/>
    </row>
    <row r="1048164" spans="35:35" x14ac:dyDescent="0.25">
      <c r="AI1048164" s="20"/>
    </row>
    <row r="1048165" spans="35:35" x14ac:dyDescent="0.25">
      <c r="AI1048165" s="20"/>
    </row>
    <row r="1048166" spans="35:35" x14ac:dyDescent="0.25">
      <c r="AI1048166" s="20"/>
    </row>
    <row r="1048167" spans="35:35" x14ac:dyDescent="0.25">
      <c r="AI1048167" s="20"/>
    </row>
    <row r="1048168" spans="35:35" x14ac:dyDescent="0.25">
      <c r="AI1048168" s="20"/>
    </row>
    <row r="1048169" spans="35:35" x14ac:dyDescent="0.25">
      <c r="AI1048169" s="20"/>
    </row>
    <row r="1048170" spans="35:35" x14ac:dyDescent="0.25">
      <c r="AI1048170" s="20"/>
    </row>
    <row r="1048171" spans="35:35" x14ac:dyDescent="0.25">
      <c r="AI1048171" s="20"/>
    </row>
    <row r="1048172" spans="35:35" x14ac:dyDescent="0.25">
      <c r="AI1048172" s="20"/>
    </row>
    <row r="1048173" spans="35:35" x14ac:dyDescent="0.25">
      <c r="AI1048173" s="20"/>
    </row>
    <row r="1048174" spans="35:35" x14ac:dyDescent="0.25">
      <c r="AI1048174" s="20"/>
    </row>
    <row r="1048175" spans="35:35" x14ac:dyDescent="0.25">
      <c r="AI1048175" s="20"/>
    </row>
    <row r="1048176" spans="35:35" x14ac:dyDescent="0.25">
      <c r="AI1048176" s="20"/>
    </row>
    <row r="1048177" spans="35:35" x14ac:dyDescent="0.25">
      <c r="AI1048177" s="6"/>
    </row>
    <row r="1048178" spans="35:35" x14ac:dyDescent="0.25">
      <c r="AI1048178" s="20"/>
    </row>
    <row r="1048179" spans="35:35" x14ac:dyDescent="0.25">
      <c r="AI1048179" s="20"/>
    </row>
    <row r="1048180" spans="35:35" x14ac:dyDescent="0.25">
      <c r="AI1048180" s="20"/>
    </row>
    <row r="1048181" spans="35:35" x14ac:dyDescent="0.25">
      <c r="AI1048181" s="20"/>
    </row>
    <row r="1048182" spans="35:35" x14ac:dyDescent="0.25">
      <c r="AI1048182" s="6"/>
    </row>
    <row r="1048183" spans="35:35" x14ac:dyDescent="0.25">
      <c r="AI1048183" s="20"/>
    </row>
    <row r="1048184" spans="35:35" x14ac:dyDescent="0.25">
      <c r="AI1048184" s="20"/>
    </row>
    <row r="1048185" spans="35:35" x14ac:dyDescent="0.25">
      <c r="AI1048185" s="20"/>
    </row>
    <row r="1048186" spans="35:35" x14ac:dyDescent="0.25">
      <c r="AI1048186" s="20"/>
    </row>
    <row r="1048187" spans="35:35" x14ac:dyDescent="0.25">
      <c r="AI1048187" s="20"/>
    </row>
    <row r="1048188" spans="35:35" x14ac:dyDescent="0.25">
      <c r="AI1048188" s="20"/>
    </row>
    <row r="1048189" spans="35:35" x14ac:dyDescent="0.25">
      <c r="AI1048189" s="20"/>
    </row>
    <row r="1048190" spans="35:35" x14ac:dyDescent="0.25">
      <c r="AI1048190" s="20"/>
    </row>
    <row r="1048191" spans="35:35" x14ac:dyDescent="0.25">
      <c r="AI1048191" s="20"/>
    </row>
    <row r="1048192" spans="35:35" x14ac:dyDescent="0.25">
      <c r="AI1048192" s="20"/>
    </row>
    <row r="1048193" spans="35:35" x14ac:dyDescent="0.25">
      <c r="AI1048193" s="20"/>
    </row>
    <row r="1048194" spans="35:35" x14ac:dyDescent="0.25">
      <c r="AI1048194" s="20"/>
    </row>
    <row r="1048195" spans="35:35" x14ac:dyDescent="0.25">
      <c r="AI1048195" s="20"/>
    </row>
    <row r="1048196" spans="35:35" x14ac:dyDescent="0.25">
      <c r="AI1048196" s="20"/>
    </row>
    <row r="1048197" spans="35:35" x14ac:dyDescent="0.25">
      <c r="AI1048197" s="20"/>
    </row>
    <row r="1048198" spans="35:35" x14ac:dyDescent="0.25">
      <c r="AI1048198" s="20"/>
    </row>
    <row r="1048199" spans="35:35" x14ac:dyDescent="0.25">
      <c r="AI1048199" s="20"/>
    </row>
    <row r="1048200" spans="35:35" x14ac:dyDescent="0.25">
      <c r="AI1048200" s="20"/>
    </row>
    <row r="1048201" spans="35:35" x14ac:dyDescent="0.25">
      <c r="AI1048201" s="20"/>
    </row>
    <row r="1048202" spans="35:35" x14ac:dyDescent="0.25">
      <c r="AI1048202" s="20"/>
    </row>
    <row r="1048203" spans="35:35" x14ac:dyDescent="0.25">
      <c r="AI1048203" s="20"/>
    </row>
    <row r="1048204" spans="35:35" x14ac:dyDescent="0.25">
      <c r="AI1048204" s="20"/>
    </row>
    <row r="1048205" spans="35:35" x14ac:dyDescent="0.25">
      <c r="AI1048205" s="20"/>
    </row>
    <row r="1048206" spans="35:35" x14ac:dyDescent="0.25">
      <c r="AI1048206" s="20"/>
    </row>
    <row r="1048207" spans="35:35" x14ac:dyDescent="0.25">
      <c r="AI1048207" s="20"/>
    </row>
    <row r="1048208" spans="35:35" x14ac:dyDescent="0.25">
      <c r="AI1048208" s="20"/>
    </row>
    <row r="1048209" spans="35:35" x14ac:dyDescent="0.25">
      <c r="AI1048209" s="20"/>
    </row>
    <row r="1048210" spans="35:35" x14ac:dyDescent="0.25">
      <c r="AI1048210" s="6"/>
    </row>
    <row r="1048211" spans="35:35" x14ac:dyDescent="0.25">
      <c r="AI1048211" s="6"/>
    </row>
    <row r="1048212" spans="35:35" x14ac:dyDescent="0.25">
      <c r="AI1048212" s="6"/>
    </row>
    <row r="1048213" spans="35:35" x14ac:dyDescent="0.25">
      <c r="AI1048213" s="20"/>
    </row>
    <row r="1048214" spans="35:35" x14ac:dyDescent="0.25">
      <c r="AI1048214" s="20"/>
    </row>
    <row r="1048215" spans="35:35" x14ac:dyDescent="0.25">
      <c r="AI1048215" s="20"/>
    </row>
    <row r="1048216" spans="35:35" x14ac:dyDescent="0.25">
      <c r="AI1048216" s="20"/>
    </row>
    <row r="1048217" spans="35:35" x14ac:dyDescent="0.25">
      <c r="AI1048217" s="18"/>
    </row>
    <row r="1048218" spans="35:35" x14ac:dyDescent="0.25">
      <c r="AI1048218" s="20"/>
    </row>
    <row r="1048219" spans="35:35" x14ac:dyDescent="0.25">
      <c r="AI1048219" s="20"/>
    </row>
    <row r="1048220" spans="35:35" x14ac:dyDescent="0.25">
      <c r="AI1048220" s="20"/>
    </row>
    <row r="1048221" spans="35:35" x14ac:dyDescent="0.25">
      <c r="AI1048221" s="20"/>
    </row>
    <row r="1048222" spans="35:35" x14ac:dyDescent="0.25">
      <c r="AI1048222" s="20"/>
    </row>
    <row r="1048223" spans="35:35" x14ac:dyDescent="0.25">
      <c r="AI1048223" s="20"/>
    </row>
    <row r="1048224" spans="35:35" x14ac:dyDescent="0.25">
      <c r="AI1048224" s="20"/>
    </row>
    <row r="1048225" spans="35:35" x14ac:dyDescent="0.25">
      <c r="AI1048225" s="20"/>
    </row>
    <row r="1048226" spans="35:35" x14ac:dyDescent="0.25">
      <c r="AI1048226" s="20"/>
    </row>
    <row r="1048227" spans="35:35" x14ac:dyDescent="0.25">
      <c r="AI1048227" s="20"/>
    </row>
    <row r="1048228" spans="35:35" x14ac:dyDescent="0.25">
      <c r="AI1048228" s="20"/>
    </row>
    <row r="1048229" spans="35:35" x14ac:dyDescent="0.25">
      <c r="AI1048229" s="20"/>
    </row>
    <row r="1048230" spans="35:35" x14ac:dyDescent="0.25">
      <c r="AI1048230" s="20"/>
    </row>
    <row r="1048231" spans="35:35" x14ac:dyDescent="0.25">
      <c r="AI1048231" s="20"/>
    </row>
    <row r="1048232" spans="35:35" x14ac:dyDescent="0.25">
      <c r="AI1048232" s="20"/>
    </row>
    <row r="1048233" spans="35:35" x14ac:dyDescent="0.25">
      <c r="AI1048233" s="20"/>
    </row>
    <row r="1048234" spans="35:35" x14ac:dyDescent="0.25">
      <c r="AI1048234" s="20"/>
    </row>
    <row r="1048235" spans="35:35" x14ac:dyDescent="0.25">
      <c r="AI1048235" s="20"/>
    </row>
    <row r="1048236" spans="35:35" x14ac:dyDescent="0.25">
      <c r="AI1048236" s="20"/>
    </row>
    <row r="1048237" spans="35:35" x14ac:dyDescent="0.25">
      <c r="AI1048237" s="20"/>
    </row>
    <row r="1048238" spans="35:35" x14ac:dyDescent="0.25">
      <c r="AI1048238" s="18"/>
    </row>
    <row r="1048239" spans="35:35" x14ac:dyDescent="0.25">
      <c r="AI1048239" s="20"/>
    </row>
    <row r="1048240" spans="35:35" x14ac:dyDescent="0.25">
      <c r="AI1048240" s="20"/>
    </row>
    <row r="1048241" spans="35:35" x14ac:dyDescent="0.25">
      <c r="AI1048241" s="20"/>
    </row>
    <row r="1048242" spans="35:35" x14ac:dyDescent="0.25">
      <c r="AI1048242" s="20"/>
    </row>
    <row r="1048243" spans="35:35" x14ac:dyDescent="0.25">
      <c r="AI1048243" s="20"/>
    </row>
    <row r="1048244" spans="35:35" x14ac:dyDescent="0.25">
      <c r="AI1048244" s="20"/>
    </row>
    <row r="1048245" spans="35:35" x14ac:dyDescent="0.25">
      <c r="AI1048245" s="20"/>
    </row>
    <row r="1048246" spans="35:35" x14ac:dyDescent="0.25">
      <c r="AI1048246" s="20"/>
    </row>
    <row r="1048247" spans="35:35" x14ac:dyDescent="0.25">
      <c r="AI1048247" s="20"/>
    </row>
    <row r="1048248" spans="35:35" x14ac:dyDescent="0.25">
      <c r="AI1048248" s="20"/>
    </row>
    <row r="1048249" spans="35:35" x14ac:dyDescent="0.25">
      <c r="AI1048249" s="20"/>
    </row>
    <row r="1048250" spans="35:35" x14ac:dyDescent="0.25">
      <c r="AI1048250" s="20"/>
    </row>
    <row r="1048251" spans="35:35" x14ac:dyDescent="0.25">
      <c r="AI1048251" s="20"/>
    </row>
    <row r="1048252" spans="35:35" x14ac:dyDescent="0.25">
      <c r="AI1048252" s="6"/>
    </row>
    <row r="1048253" spans="35:35" x14ac:dyDescent="0.25">
      <c r="AI1048253" s="20"/>
    </row>
    <row r="1048254" spans="35:35" x14ac:dyDescent="0.25">
      <c r="AI1048254" s="20"/>
    </row>
    <row r="1048255" spans="35:35" x14ac:dyDescent="0.25">
      <c r="AI1048255" s="20"/>
    </row>
    <row r="1048256" spans="35:35" x14ac:dyDescent="0.25">
      <c r="AI1048256" s="20"/>
    </row>
    <row r="1048257" spans="35:35" x14ac:dyDescent="0.25">
      <c r="AI1048257" s="20"/>
    </row>
    <row r="1048258" spans="35:35" x14ac:dyDescent="0.25">
      <c r="AI1048258" s="20"/>
    </row>
    <row r="1048259" spans="35:35" x14ac:dyDescent="0.25">
      <c r="AI1048259" s="20"/>
    </row>
    <row r="1048260" spans="35:35" x14ac:dyDescent="0.25">
      <c r="AI1048260" s="20"/>
    </row>
    <row r="1048261" spans="35:35" x14ac:dyDescent="0.25">
      <c r="AI1048261" s="20"/>
    </row>
    <row r="1048262" spans="35:35" x14ac:dyDescent="0.25">
      <c r="AI1048262" s="20"/>
    </row>
    <row r="1048263" spans="35:35" x14ac:dyDescent="0.25">
      <c r="AI1048263" s="20"/>
    </row>
    <row r="1048264" spans="35:35" x14ac:dyDescent="0.25">
      <c r="AI1048264" s="20"/>
    </row>
    <row r="1048265" spans="35:35" x14ac:dyDescent="0.25">
      <c r="AI1048265" s="6"/>
    </row>
    <row r="1048266" spans="35:35" x14ac:dyDescent="0.25">
      <c r="AI1048266" s="20"/>
    </row>
    <row r="1048267" spans="35:35" x14ac:dyDescent="0.25">
      <c r="AI1048267" s="20"/>
    </row>
    <row r="1048268" spans="35:35" x14ac:dyDescent="0.25">
      <c r="AI1048268" s="20"/>
    </row>
    <row r="1048269" spans="35:35" x14ac:dyDescent="0.25">
      <c r="AI1048269" s="20"/>
    </row>
    <row r="1048270" spans="35:35" x14ac:dyDescent="0.25">
      <c r="AI1048270" s="6"/>
    </row>
    <row r="1048271" spans="35:35" x14ac:dyDescent="0.25">
      <c r="AI1048271" s="20"/>
    </row>
    <row r="1048272" spans="35:35" x14ac:dyDescent="0.25">
      <c r="AI1048272" s="6"/>
    </row>
    <row r="1048273" spans="35:35" x14ac:dyDescent="0.25">
      <c r="AI1048273" s="6"/>
    </row>
    <row r="1048274" spans="35:35" x14ac:dyDescent="0.25">
      <c r="AI1048274" s="6"/>
    </row>
    <row r="1048275" spans="35:35" x14ac:dyDescent="0.25">
      <c r="AI1048275" s="6"/>
    </row>
    <row r="1048276" spans="35:35" x14ac:dyDescent="0.25">
      <c r="AI1048276" s="6"/>
    </row>
    <row r="1048277" spans="35:35" x14ac:dyDescent="0.25">
      <c r="AI1048277" s="20"/>
    </row>
    <row r="1048278" spans="35:35" x14ac:dyDescent="0.25">
      <c r="AI1048278" s="20"/>
    </row>
    <row r="1048279" spans="35:35" x14ac:dyDescent="0.25">
      <c r="AI1048279" s="20"/>
    </row>
    <row r="1048280" spans="35:35" x14ac:dyDescent="0.25">
      <c r="AI1048280" s="20"/>
    </row>
    <row r="1048281" spans="35:35" x14ac:dyDescent="0.25">
      <c r="AI1048281" s="20"/>
    </row>
    <row r="1048282" spans="35:35" x14ac:dyDescent="0.25">
      <c r="AI1048282" s="20"/>
    </row>
    <row r="1048283" spans="35:35" x14ac:dyDescent="0.25">
      <c r="AI1048283" s="20"/>
    </row>
    <row r="1048284" spans="35:35" x14ac:dyDescent="0.25">
      <c r="AI1048284" s="20"/>
    </row>
    <row r="1048285" spans="35:35" x14ac:dyDescent="0.25">
      <c r="AI1048285" s="20"/>
    </row>
    <row r="1048286" spans="35:35" x14ac:dyDescent="0.25">
      <c r="AI1048286" s="20"/>
    </row>
    <row r="1048287" spans="35:35" x14ac:dyDescent="0.25">
      <c r="AI1048287" s="20"/>
    </row>
    <row r="1048288" spans="35:35" x14ac:dyDescent="0.25">
      <c r="AI1048288" s="20"/>
    </row>
    <row r="1048289" spans="35:35" x14ac:dyDescent="0.25">
      <c r="AI1048289" s="20"/>
    </row>
    <row r="1048290" spans="35:35" x14ac:dyDescent="0.25">
      <c r="AI1048290" s="20"/>
    </row>
    <row r="1048291" spans="35:35" x14ac:dyDescent="0.25">
      <c r="AI1048291" s="20"/>
    </row>
    <row r="1048292" spans="35:35" x14ac:dyDescent="0.25">
      <c r="AI1048292" s="20"/>
    </row>
    <row r="1048293" spans="35:35" x14ac:dyDescent="0.25">
      <c r="AI1048293" s="20"/>
    </row>
    <row r="1048294" spans="35:35" x14ac:dyDescent="0.25">
      <c r="AI1048294" s="20"/>
    </row>
    <row r="1048295" spans="35:35" x14ac:dyDescent="0.25">
      <c r="AI1048295" s="20"/>
    </row>
    <row r="1048296" spans="35:35" x14ac:dyDescent="0.25">
      <c r="AI1048296" s="20"/>
    </row>
    <row r="1048297" spans="35:35" x14ac:dyDescent="0.25">
      <c r="AI1048297" s="20"/>
    </row>
    <row r="1048298" spans="35:35" x14ac:dyDescent="0.25">
      <c r="AI1048298" s="20"/>
    </row>
    <row r="1048299" spans="35:35" x14ac:dyDescent="0.25">
      <c r="AI1048299" s="20"/>
    </row>
    <row r="1048300" spans="35:35" x14ac:dyDescent="0.25">
      <c r="AI1048300" s="20"/>
    </row>
    <row r="1048301" spans="35:35" x14ac:dyDescent="0.25">
      <c r="AI1048301" s="20"/>
    </row>
    <row r="1048302" spans="35:35" x14ac:dyDescent="0.25">
      <c r="AI1048302" s="20"/>
    </row>
    <row r="1048303" spans="35:35" x14ac:dyDescent="0.25">
      <c r="AI1048303" s="20"/>
    </row>
    <row r="1048304" spans="35:35" x14ac:dyDescent="0.25">
      <c r="AI1048304" s="20"/>
    </row>
    <row r="1048305" spans="35:35" x14ac:dyDescent="0.25">
      <c r="AI1048305" s="20"/>
    </row>
    <row r="1048306" spans="35:35" x14ac:dyDescent="0.25">
      <c r="AI1048306" s="20"/>
    </row>
    <row r="1048307" spans="35:35" x14ac:dyDescent="0.25">
      <c r="AI1048307" s="20"/>
    </row>
    <row r="1048308" spans="35:35" x14ac:dyDescent="0.25">
      <c r="AI1048308" s="20"/>
    </row>
    <row r="1048309" spans="35:35" x14ac:dyDescent="0.25">
      <c r="AI1048309" s="20"/>
    </row>
    <row r="1048310" spans="35:35" x14ac:dyDescent="0.25">
      <c r="AI1048310" s="20"/>
    </row>
    <row r="1048311" spans="35:35" x14ac:dyDescent="0.25">
      <c r="AI1048311" s="20"/>
    </row>
    <row r="1048312" spans="35:35" x14ac:dyDescent="0.25">
      <c r="AI1048312" s="20"/>
    </row>
    <row r="1048313" spans="35:35" x14ac:dyDescent="0.25">
      <c r="AI1048313" s="20"/>
    </row>
    <row r="1048314" spans="35:35" x14ac:dyDescent="0.25">
      <c r="AI1048314" s="20"/>
    </row>
    <row r="1048315" spans="35:35" x14ac:dyDescent="0.25">
      <c r="AI1048315" s="20"/>
    </row>
    <row r="1048316" spans="35:35" x14ac:dyDescent="0.25">
      <c r="AI1048316" s="20"/>
    </row>
    <row r="1048317" spans="35:35" x14ac:dyDescent="0.25">
      <c r="AI1048317" s="20"/>
    </row>
    <row r="1048318" spans="35:35" x14ac:dyDescent="0.25">
      <c r="AI1048318" s="20"/>
    </row>
    <row r="1048319" spans="35:35" x14ac:dyDescent="0.25">
      <c r="AI1048319" s="20"/>
    </row>
    <row r="1048320" spans="35:35" x14ac:dyDescent="0.25">
      <c r="AI1048320" s="20"/>
    </row>
    <row r="1048321" spans="35:35" x14ac:dyDescent="0.25">
      <c r="AI1048321" s="3"/>
    </row>
    <row r="1048322" spans="35:35" x14ac:dyDescent="0.25">
      <c r="AI1048322" s="10"/>
    </row>
    <row r="1048323" spans="35:35" x14ac:dyDescent="0.25">
      <c r="AI1048323" s="25"/>
    </row>
    <row r="1048324" spans="35:35" x14ac:dyDescent="0.25">
      <c r="AI1048324" s="25"/>
    </row>
    <row r="1048325" spans="35:35" x14ac:dyDescent="0.25">
      <c r="AI1048325" s="10"/>
    </row>
    <row r="1048326" spans="35:35" x14ac:dyDescent="0.25">
      <c r="AI1048326" s="25"/>
    </row>
    <row r="1048327" spans="35:35" x14ac:dyDescent="0.25">
      <c r="AI1048327" s="10"/>
    </row>
    <row r="1048328" spans="35:35" x14ac:dyDescent="0.25">
      <c r="AI1048328" s="25"/>
    </row>
    <row r="1048329" spans="35:35" x14ac:dyDescent="0.25">
      <c r="AI1048329" s="25"/>
    </row>
    <row r="1048330" spans="35:35" x14ac:dyDescent="0.25">
      <c r="AI1048330" s="10"/>
    </row>
    <row r="1048331" spans="35:35" x14ac:dyDescent="0.25">
      <c r="AI1048331" s="25"/>
    </row>
    <row r="1048332" spans="35:35" x14ac:dyDescent="0.25">
      <c r="AI1048332" s="25"/>
    </row>
    <row r="1048333" spans="35:35" x14ac:dyDescent="0.25">
      <c r="AI1048333" s="25"/>
    </row>
    <row r="1048334" spans="35:35" x14ac:dyDescent="0.25">
      <c r="AI1048334" s="25"/>
    </row>
    <row r="1048335" spans="35:35" x14ac:dyDescent="0.25">
      <c r="AI1048335" s="25"/>
    </row>
    <row r="1048336" spans="35:35" x14ac:dyDescent="0.25">
      <c r="AI1048336" s="25"/>
    </row>
    <row r="1048337" spans="35:35" x14ac:dyDescent="0.25">
      <c r="AI1048337" s="25"/>
    </row>
    <row r="1048338" spans="35:35" x14ac:dyDescent="0.25">
      <c r="AI1048338" s="10"/>
    </row>
    <row r="1048339" spans="35:35" x14ac:dyDescent="0.25">
      <c r="AI1048339" s="25"/>
    </row>
    <row r="1048340" spans="35:35" x14ac:dyDescent="0.25">
      <c r="AI1048340" s="10"/>
    </row>
    <row r="1048341" spans="35:35" x14ac:dyDescent="0.25">
      <c r="AI1048341" s="25"/>
    </row>
    <row r="1048342" spans="35:35" x14ac:dyDescent="0.25">
      <c r="AI1048342" s="25"/>
    </row>
    <row r="1048343" spans="35:35" x14ac:dyDescent="0.25">
      <c r="AI1048343" s="10"/>
    </row>
    <row r="1048344" spans="35:35" x14ac:dyDescent="0.25">
      <c r="AI1048344" s="10"/>
    </row>
    <row r="1048345" spans="35:35" x14ac:dyDescent="0.25">
      <c r="AI1048345" s="10"/>
    </row>
    <row r="1048346" spans="35:35" x14ac:dyDescent="0.25">
      <c r="AI1048346" s="10"/>
    </row>
    <row r="1048347" spans="35:35" x14ac:dyDescent="0.25">
      <c r="AI1048347" s="25"/>
    </row>
    <row r="1048348" spans="35:35" x14ac:dyDescent="0.25">
      <c r="AI1048348" s="25"/>
    </row>
    <row r="1048349" spans="35:35" x14ac:dyDescent="0.25">
      <c r="AI1048349" s="25"/>
    </row>
    <row r="1048350" spans="35:35" x14ac:dyDescent="0.25">
      <c r="AI1048350" s="10"/>
    </row>
    <row r="1048351" spans="35:35" x14ac:dyDescent="0.25">
      <c r="AI1048351" s="10"/>
    </row>
    <row r="1048352" spans="35:35" x14ac:dyDescent="0.25">
      <c r="AI1048352" s="10"/>
    </row>
    <row r="1048353" spans="35:35" x14ac:dyDescent="0.25">
      <c r="AI1048353" s="10"/>
    </row>
    <row r="1048354" spans="35:35" x14ac:dyDescent="0.25">
      <c r="AI1048354" s="10"/>
    </row>
    <row r="1048355" spans="35:35" x14ac:dyDescent="0.25">
      <c r="AI1048355" s="25"/>
    </row>
    <row r="1048356" spans="35:35" x14ac:dyDescent="0.25">
      <c r="AI1048356" s="25"/>
    </row>
    <row r="1048357" spans="35:35" x14ac:dyDescent="0.25">
      <c r="AI1048357" s="10"/>
    </row>
    <row r="1048358" spans="35:35" x14ac:dyDescent="0.25">
      <c r="AI1048358" s="25"/>
    </row>
    <row r="1048359" spans="35:35" x14ac:dyDescent="0.25">
      <c r="AI1048359" s="25"/>
    </row>
    <row r="1048360" spans="35:35" x14ac:dyDescent="0.25">
      <c r="AI1048360" s="25"/>
    </row>
    <row r="1048361" spans="35:35" x14ac:dyDescent="0.25">
      <c r="AI1048361" s="25"/>
    </row>
    <row r="1048362" spans="35:35" x14ac:dyDescent="0.25">
      <c r="AI1048362" s="25"/>
    </row>
    <row r="1048363" spans="35:35" x14ac:dyDescent="0.25">
      <c r="AI1048363" s="25"/>
    </row>
    <row r="1048364" spans="35:35" x14ac:dyDescent="0.25">
      <c r="AI1048364" s="25"/>
    </row>
    <row r="1048365" spans="35:35" x14ac:dyDescent="0.25">
      <c r="AI1048365" s="20"/>
    </row>
    <row r="1048366" spans="35:35" x14ac:dyDescent="0.25">
      <c r="AI1048366" s="20"/>
    </row>
    <row r="1048367" spans="35:35" x14ac:dyDescent="0.25">
      <c r="AI1048367" s="20"/>
    </row>
    <row r="1048368" spans="35:35" x14ac:dyDescent="0.25">
      <c r="AI1048368" s="20"/>
    </row>
    <row r="1048369" spans="35:35" x14ac:dyDescent="0.25">
      <c r="AI1048369" s="20"/>
    </row>
    <row r="1048370" spans="35:35" x14ac:dyDescent="0.25">
      <c r="AI1048370" s="20"/>
    </row>
    <row r="1048371" spans="35:35" x14ac:dyDescent="0.25">
      <c r="AI1048371" s="20"/>
    </row>
    <row r="1048372" spans="35:35" x14ac:dyDescent="0.25">
      <c r="AI1048372" s="20"/>
    </row>
    <row r="1048373" spans="35:35" x14ac:dyDescent="0.25">
      <c r="AI1048373" s="20"/>
    </row>
    <row r="1048374" spans="35:35" x14ac:dyDescent="0.25">
      <c r="AI1048374" s="20"/>
    </row>
    <row r="1048375" spans="35:35" x14ac:dyDescent="0.25">
      <c r="AI1048375" s="20"/>
    </row>
    <row r="1048376" spans="35:35" x14ac:dyDescent="0.25">
      <c r="AI1048376" s="20"/>
    </row>
    <row r="1048377" spans="35:35" x14ac:dyDescent="0.25">
      <c r="AI1048377" s="6"/>
    </row>
    <row r="1048378" spans="35:35" x14ac:dyDescent="0.25">
      <c r="AI1048378" s="6"/>
    </row>
    <row r="1048379" spans="35:35" x14ac:dyDescent="0.25">
      <c r="AI1048379" s="6"/>
    </row>
    <row r="1048380" spans="35:35" x14ac:dyDescent="0.25">
      <c r="AI1048380" s="20"/>
    </row>
    <row r="1048381" spans="35:35" x14ac:dyDescent="0.25">
      <c r="AI1048381" s="20"/>
    </row>
    <row r="1048382" spans="35:35" x14ac:dyDescent="0.25">
      <c r="AI1048382" s="6"/>
    </row>
    <row r="1048383" spans="35:35" x14ac:dyDescent="0.25">
      <c r="AI1048383" s="6"/>
    </row>
    <row r="1048384" spans="35:35" x14ac:dyDescent="0.25">
      <c r="AI1048384" s="20"/>
    </row>
    <row r="1048385" spans="35:35" x14ac:dyDescent="0.25">
      <c r="AI1048385" s="20"/>
    </row>
    <row r="1048386" spans="35:35" x14ac:dyDescent="0.25">
      <c r="AI1048386" s="20"/>
    </row>
    <row r="1048387" spans="35:35" x14ac:dyDescent="0.25">
      <c r="AI1048387" s="20"/>
    </row>
    <row r="1048388" spans="35:35" x14ac:dyDescent="0.25">
      <c r="AI1048388" s="20"/>
    </row>
  </sheetData>
  <sheetProtection sheet="1" objects="1" scenarios="1" formatCells="0" formatColumns="0" formatRows="0" sort="0" autoFilter="0" pivotTables="0"/>
  <pageMargins left="0.7" right="0.7" top="0.75" bottom="0.75" header="0.3" footer="0.3"/>
  <pageSetup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244"/>
  <sheetViews>
    <sheetView workbookViewId="0"/>
  </sheetViews>
  <sheetFormatPr defaultRowHeight="15" x14ac:dyDescent="0.25"/>
  <sheetData>
    <row r="1" spans="1:7" x14ac:dyDescent="0.25">
      <c r="A1">
        <v>-20861</v>
      </c>
      <c r="B1">
        <v>236</v>
      </c>
      <c r="C1">
        <v>1561913</v>
      </c>
      <c r="E1">
        <v>-999990</v>
      </c>
      <c r="F1">
        <v>222</v>
      </c>
      <c r="G1">
        <v>-999990</v>
      </c>
    </row>
    <row r="2" spans="1:7" x14ac:dyDescent="0.25">
      <c r="A2">
        <v>-20860</v>
      </c>
      <c r="B2">
        <v>236</v>
      </c>
      <c r="C2">
        <v>1561912</v>
      </c>
      <c r="E2">
        <v>-999970</v>
      </c>
      <c r="F2">
        <v>193</v>
      </c>
      <c r="G2">
        <v>-999970</v>
      </c>
    </row>
    <row r="3" spans="1:7" x14ac:dyDescent="0.25">
      <c r="A3">
        <v>-20857</v>
      </c>
      <c r="B3">
        <v>236</v>
      </c>
      <c r="C3">
        <v>1561907</v>
      </c>
      <c r="E3">
        <v>-999949</v>
      </c>
      <c r="F3">
        <v>222</v>
      </c>
      <c r="G3">
        <v>-999949</v>
      </c>
    </row>
    <row r="4" spans="1:7" x14ac:dyDescent="0.25">
      <c r="A4">
        <v>-20852</v>
      </c>
      <c r="B4">
        <v>236</v>
      </c>
      <c r="C4">
        <v>1561899</v>
      </c>
      <c r="E4">
        <v>-999948</v>
      </c>
      <c r="F4">
        <v>222</v>
      </c>
      <c r="G4">
        <v>-999948</v>
      </c>
    </row>
    <row r="5" spans="1:7" x14ac:dyDescent="0.25">
      <c r="A5">
        <v>-20850</v>
      </c>
      <c r="B5">
        <v>236</v>
      </c>
      <c r="C5">
        <v>1561900</v>
      </c>
      <c r="E5">
        <v>-999947</v>
      </c>
      <c r="F5">
        <v>222</v>
      </c>
      <c r="G5">
        <v>-999947</v>
      </c>
    </row>
    <row r="6" spans="1:7" x14ac:dyDescent="0.25">
      <c r="A6">
        <v>-20805</v>
      </c>
      <c r="B6">
        <v>236</v>
      </c>
      <c r="C6">
        <v>1561881</v>
      </c>
      <c r="E6">
        <v>-999946</v>
      </c>
      <c r="F6">
        <v>222</v>
      </c>
      <c r="G6">
        <v>-999946</v>
      </c>
    </row>
    <row r="7" spans="1:7" x14ac:dyDescent="0.25">
      <c r="A7">
        <v>-20793</v>
      </c>
      <c r="B7">
        <v>236</v>
      </c>
      <c r="C7">
        <v>1561880</v>
      </c>
      <c r="E7">
        <v>-999945</v>
      </c>
      <c r="F7">
        <v>222</v>
      </c>
      <c r="G7">
        <v>-999945</v>
      </c>
    </row>
    <row r="8" spans="1:7" x14ac:dyDescent="0.25">
      <c r="A8">
        <v>-20789</v>
      </c>
      <c r="B8">
        <v>236</v>
      </c>
      <c r="C8">
        <v>1554991</v>
      </c>
      <c r="E8">
        <v>-999944</v>
      </c>
      <c r="F8">
        <v>222</v>
      </c>
      <c r="G8">
        <v>-999944</v>
      </c>
    </row>
    <row r="9" spans="1:7" x14ac:dyDescent="0.25">
      <c r="A9">
        <v>-20788</v>
      </c>
      <c r="B9">
        <v>236</v>
      </c>
      <c r="C9">
        <v>1554990</v>
      </c>
      <c r="E9">
        <v>-999943</v>
      </c>
      <c r="F9">
        <v>222</v>
      </c>
      <c r="G9">
        <v>-999943</v>
      </c>
    </row>
    <row r="10" spans="1:7" x14ac:dyDescent="0.25">
      <c r="A10">
        <v>-20744</v>
      </c>
      <c r="B10">
        <v>236</v>
      </c>
      <c r="C10">
        <v>1554929</v>
      </c>
      <c r="E10">
        <v>-999942</v>
      </c>
      <c r="F10">
        <v>222</v>
      </c>
      <c r="G10">
        <v>-999942</v>
      </c>
    </row>
    <row r="11" spans="1:7" x14ac:dyDescent="0.25">
      <c r="A11">
        <v>-20741</v>
      </c>
      <c r="B11">
        <v>236</v>
      </c>
      <c r="C11">
        <v>1554861</v>
      </c>
      <c r="E11">
        <v>-999941</v>
      </c>
      <c r="F11">
        <v>222</v>
      </c>
      <c r="G11">
        <v>-999941</v>
      </c>
    </row>
    <row r="12" spans="1:7" x14ac:dyDescent="0.25">
      <c r="A12">
        <v>-20457</v>
      </c>
      <c r="B12">
        <v>236</v>
      </c>
      <c r="C12">
        <v>1498294</v>
      </c>
      <c r="E12">
        <v>-20505</v>
      </c>
      <c r="F12">
        <v>233</v>
      </c>
      <c r="G12">
        <v>1498406</v>
      </c>
    </row>
    <row r="13" spans="1:7" x14ac:dyDescent="0.25">
      <c r="A13">
        <v>-20455</v>
      </c>
      <c r="B13">
        <v>236</v>
      </c>
      <c r="C13">
        <v>1498295</v>
      </c>
      <c r="E13">
        <v>-20504</v>
      </c>
      <c r="F13">
        <v>233</v>
      </c>
      <c r="G13">
        <v>1498405</v>
      </c>
    </row>
    <row r="14" spans="1:7" x14ac:dyDescent="0.25">
      <c r="A14">
        <v>-20436</v>
      </c>
      <c r="B14">
        <v>236</v>
      </c>
      <c r="C14">
        <v>1498271</v>
      </c>
      <c r="E14">
        <v>-20503</v>
      </c>
      <c r="F14">
        <v>233</v>
      </c>
      <c r="G14">
        <v>1498404</v>
      </c>
    </row>
    <row r="15" spans="1:7" x14ac:dyDescent="0.25">
      <c r="A15">
        <v>-20412</v>
      </c>
      <c r="B15">
        <v>236</v>
      </c>
      <c r="C15">
        <v>1498213</v>
      </c>
      <c r="E15">
        <v>-20502</v>
      </c>
      <c r="F15">
        <v>233</v>
      </c>
      <c r="G15">
        <v>1498403</v>
      </c>
    </row>
    <row r="16" spans="1:7" x14ac:dyDescent="0.25">
      <c r="A16">
        <v>-20404</v>
      </c>
      <c r="B16">
        <v>236</v>
      </c>
      <c r="C16">
        <v>1498188</v>
      </c>
      <c r="E16">
        <v>-20385</v>
      </c>
      <c r="F16">
        <v>233</v>
      </c>
      <c r="G16">
        <v>1498341</v>
      </c>
    </row>
    <row r="17" spans="1:7" x14ac:dyDescent="0.25">
      <c r="A17">
        <v>-20402</v>
      </c>
      <c r="B17">
        <v>236</v>
      </c>
      <c r="C17">
        <v>1498189</v>
      </c>
      <c r="E17">
        <v>-20356</v>
      </c>
      <c r="F17">
        <v>233</v>
      </c>
      <c r="G17">
        <v>1498371</v>
      </c>
    </row>
    <row r="18" spans="1:7" x14ac:dyDescent="0.25">
      <c r="A18">
        <v>-20401</v>
      </c>
      <c r="B18">
        <v>236</v>
      </c>
      <c r="C18">
        <v>1498190</v>
      </c>
      <c r="E18">
        <v>-20341</v>
      </c>
      <c r="F18">
        <v>233</v>
      </c>
      <c r="G18">
        <v>1498380</v>
      </c>
    </row>
    <row r="19" spans="1:7" x14ac:dyDescent="0.25">
      <c r="A19">
        <v>-20400</v>
      </c>
      <c r="B19">
        <v>236</v>
      </c>
      <c r="C19">
        <v>1498191</v>
      </c>
      <c r="E19">
        <v>-20339</v>
      </c>
      <c r="F19">
        <v>233</v>
      </c>
      <c r="G19">
        <v>1498378</v>
      </c>
    </row>
    <row r="20" spans="1:7" x14ac:dyDescent="0.25">
      <c r="A20">
        <v>-20399</v>
      </c>
      <c r="B20">
        <v>236</v>
      </c>
      <c r="C20">
        <v>1498192</v>
      </c>
      <c r="E20">
        <v>-20312</v>
      </c>
      <c r="F20">
        <v>233</v>
      </c>
      <c r="G20">
        <v>1498172</v>
      </c>
    </row>
    <row r="21" spans="1:7" x14ac:dyDescent="0.25">
      <c r="A21">
        <v>-20398</v>
      </c>
      <c r="B21">
        <v>236</v>
      </c>
      <c r="C21">
        <v>1498193</v>
      </c>
      <c r="E21">
        <v>-20299</v>
      </c>
      <c r="F21">
        <v>233</v>
      </c>
      <c r="G21">
        <v>1498162</v>
      </c>
    </row>
    <row r="22" spans="1:7" x14ac:dyDescent="0.25">
      <c r="A22">
        <v>-20397</v>
      </c>
      <c r="B22">
        <v>236</v>
      </c>
      <c r="C22">
        <v>1498194</v>
      </c>
      <c r="E22">
        <v>-20130</v>
      </c>
      <c r="F22">
        <v>233</v>
      </c>
      <c r="G22">
        <v>1491067</v>
      </c>
    </row>
    <row r="23" spans="1:7" x14ac:dyDescent="0.25">
      <c r="A23">
        <v>-20396</v>
      </c>
      <c r="B23">
        <v>236</v>
      </c>
      <c r="C23">
        <v>1498195</v>
      </c>
      <c r="E23">
        <v>-20011</v>
      </c>
      <c r="F23">
        <v>233</v>
      </c>
      <c r="G23">
        <v>1490940</v>
      </c>
    </row>
    <row r="24" spans="1:7" x14ac:dyDescent="0.25">
      <c r="A24">
        <v>-20395</v>
      </c>
      <c r="B24">
        <v>236</v>
      </c>
      <c r="C24">
        <v>1498196</v>
      </c>
      <c r="E24">
        <v>-20008</v>
      </c>
      <c r="F24">
        <v>233</v>
      </c>
      <c r="G24">
        <v>1490931</v>
      </c>
    </row>
    <row r="25" spans="1:7" x14ac:dyDescent="0.25">
      <c r="A25">
        <v>-20394</v>
      </c>
      <c r="B25">
        <v>236</v>
      </c>
      <c r="C25">
        <v>1498197</v>
      </c>
      <c r="E25">
        <v>-20007</v>
      </c>
      <c r="F25">
        <v>233</v>
      </c>
      <c r="G25">
        <v>1490932</v>
      </c>
    </row>
    <row r="26" spans="1:7" x14ac:dyDescent="0.25">
      <c r="A26">
        <v>-20393</v>
      </c>
      <c r="B26">
        <v>236</v>
      </c>
      <c r="C26">
        <v>1498198</v>
      </c>
      <c r="E26">
        <v>-20005</v>
      </c>
      <c r="F26">
        <v>233</v>
      </c>
      <c r="G26">
        <v>1490933</v>
      </c>
    </row>
    <row r="27" spans="1:7" x14ac:dyDescent="0.25">
      <c r="A27">
        <v>-20392</v>
      </c>
      <c r="B27">
        <v>236</v>
      </c>
      <c r="C27">
        <v>1498199</v>
      </c>
      <c r="E27">
        <v>-19968</v>
      </c>
      <c r="F27">
        <v>233</v>
      </c>
      <c r="G27">
        <v>1491025</v>
      </c>
    </row>
    <row r="28" spans="1:7" x14ac:dyDescent="0.25">
      <c r="A28">
        <v>-20390</v>
      </c>
      <c r="B28">
        <v>236</v>
      </c>
      <c r="C28">
        <v>1498200</v>
      </c>
      <c r="E28">
        <v>-19953</v>
      </c>
      <c r="F28">
        <v>233</v>
      </c>
      <c r="G28">
        <v>1491109</v>
      </c>
    </row>
    <row r="29" spans="1:7" x14ac:dyDescent="0.25">
      <c r="A29">
        <v>-20389</v>
      </c>
      <c r="B29">
        <v>236</v>
      </c>
      <c r="C29">
        <v>1498201</v>
      </c>
      <c r="E29">
        <v>-19941</v>
      </c>
      <c r="F29">
        <v>233</v>
      </c>
      <c r="G29">
        <v>1490842</v>
      </c>
    </row>
    <row r="30" spans="1:7" x14ac:dyDescent="0.25">
      <c r="A30">
        <v>-20388</v>
      </c>
      <c r="B30">
        <v>236</v>
      </c>
      <c r="C30">
        <v>1498202</v>
      </c>
      <c r="E30">
        <v>-19935</v>
      </c>
      <c r="F30">
        <v>233</v>
      </c>
      <c r="G30">
        <v>1490843</v>
      </c>
    </row>
    <row r="31" spans="1:7" x14ac:dyDescent="0.25">
      <c r="A31">
        <v>-20382</v>
      </c>
      <c r="B31">
        <v>236</v>
      </c>
      <c r="C31">
        <v>1498203</v>
      </c>
      <c r="E31">
        <v>-19934</v>
      </c>
      <c r="F31">
        <v>233</v>
      </c>
      <c r="G31">
        <v>1490844</v>
      </c>
    </row>
    <row r="32" spans="1:7" x14ac:dyDescent="0.25">
      <c r="A32">
        <v>-20381</v>
      </c>
      <c r="B32">
        <v>236</v>
      </c>
      <c r="C32">
        <v>1498204</v>
      </c>
      <c r="E32">
        <v>-19933</v>
      </c>
      <c r="F32">
        <v>233</v>
      </c>
      <c r="G32">
        <v>1490845</v>
      </c>
    </row>
    <row r="33" spans="1:7" x14ac:dyDescent="0.25">
      <c r="A33">
        <v>-20380</v>
      </c>
      <c r="B33">
        <v>236</v>
      </c>
      <c r="C33">
        <v>1498205</v>
      </c>
      <c r="E33">
        <v>-19932</v>
      </c>
      <c r="F33">
        <v>233</v>
      </c>
      <c r="G33">
        <v>1490846</v>
      </c>
    </row>
    <row r="34" spans="1:7" x14ac:dyDescent="0.25">
      <c r="A34">
        <v>-20379</v>
      </c>
      <c r="B34">
        <v>236</v>
      </c>
      <c r="C34">
        <v>1498206</v>
      </c>
      <c r="E34">
        <v>-19931</v>
      </c>
      <c r="F34">
        <v>233</v>
      </c>
      <c r="G34">
        <v>1490847</v>
      </c>
    </row>
    <row r="35" spans="1:7" x14ac:dyDescent="0.25">
      <c r="A35">
        <v>-20378</v>
      </c>
      <c r="B35">
        <v>236</v>
      </c>
      <c r="C35">
        <v>1498207</v>
      </c>
      <c r="E35">
        <v>-19930</v>
      </c>
      <c r="F35">
        <v>233</v>
      </c>
      <c r="G35">
        <v>1490848</v>
      </c>
    </row>
    <row r="36" spans="1:7" x14ac:dyDescent="0.25">
      <c r="A36">
        <v>-20377</v>
      </c>
      <c r="B36">
        <v>236</v>
      </c>
      <c r="C36">
        <v>1498208</v>
      </c>
      <c r="E36">
        <v>-19924</v>
      </c>
      <c r="F36">
        <v>233</v>
      </c>
      <c r="G36">
        <v>1490856</v>
      </c>
    </row>
    <row r="37" spans="1:7" x14ac:dyDescent="0.25">
      <c r="A37">
        <v>-20376</v>
      </c>
      <c r="B37">
        <v>236</v>
      </c>
      <c r="C37">
        <v>1498209</v>
      </c>
      <c r="E37">
        <v>-19919</v>
      </c>
      <c r="F37">
        <v>233</v>
      </c>
      <c r="G37">
        <v>1490796</v>
      </c>
    </row>
    <row r="38" spans="1:7" x14ac:dyDescent="0.25">
      <c r="A38">
        <v>-20374</v>
      </c>
      <c r="B38">
        <v>236</v>
      </c>
      <c r="C38">
        <v>1498210</v>
      </c>
      <c r="E38">
        <v>-19917</v>
      </c>
      <c r="F38">
        <v>233</v>
      </c>
      <c r="G38">
        <v>1490797</v>
      </c>
    </row>
    <row r="39" spans="1:7" x14ac:dyDescent="0.25">
      <c r="A39">
        <v>-20338</v>
      </c>
      <c r="B39">
        <v>236</v>
      </c>
      <c r="C39">
        <v>1498182</v>
      </c>
      <c r="E39">
        <v>-19909</v>
      </c>
      <c r="F39">
        <v>233</v>
      </c>
      <c r="G39">
        <v>1490851</v>
      </c>
    </row>
    <row r="40" spans="1:7" x14ac:dyDescent="0.25">
      <c r="A40">
        <v>-20329</v>
      </c>
      <c r="B40">
        <v>236</v>
      </c>
      <c r="C40">
        <v>1498184</v>
      </c>
      <c r="E40">
        <v>-19908</v>
      </c>
      <c r="F40">
        <v>233</v>
      </c>
      <c r="G40">
        <v>1490852</v>
      </c>
    </row>
    <row r="41" spans="1:7" x14ac:dyDescent="0.25">
      <c r="A41">
        <v>-20328</v>
      </c>
      <c r="B41">
        <v>236</v>
      </c>
      <c r="C41">
        <v>1498175</v>
      </c>
      <c r="E41">
        <v>-19896</v>
      </c>
      <c r="F41">
        <v>233</v>
      </c>
      <c r="G41">
        <v>1490857</v>
      </c>
    </row>
    <row r="42" spans="1:7" x14ac:dyDescent="0.25">
      <c r="A42">
        <v>-20299</v>
      </c>
      <c r="B42">
        <v>236</v>
      </c>
      <c r="C42">
        <v>1498162</v>
      </c>
      <c r="E42">
        <v>-19894</v>
      </c>
      <c r="F42">
        <v>233</v>
      </c>
      <c r="G42">
        <v>1490858</v>
      </c>
    </row>
    <row r="43" spans="1:7" x14ac:dyDescent="0.25">
      <c r="A43">
        <v>-20276</v>
      </c>
      <c r="B43">
        <v>236</v>
      </c>
      <c r="C43">
        <v>1498144</v>
      </c>
      <c r="E43">
        <v>-19891</v>
      </c>
      <c r="F43">
        <v>233</v>
      </c>
      <c r="G43">
        <v>1490959</v>
      </c>
    </row>
    <row r="44" spans="1:7" x14ac:dyDescent="0.25">
      <c r="A44">
        <v>-20260</v>
      </c>
      <c r="B44">
        <v>236</v>
      </c>
      <c r="C44">
        <v>1498127</v>
      </c>
      <c r="E44">
        <v>-19888</v>
      </c>
      <c r="F44">
        <v>233</v>
      </c>
      <c r="G44">
        <v>1490859</v>
      </c>
    </row>
    <row r="45" spans="1:7" x14ac:dyDescent="0.25">
      <c r="A45">
        <v>-20243</v>
      </c>
      <c r="B45">
        <v>236</v>
      </c>
      <c r="C45">
        <v>1498119</v>
      </c>
      <c r="E45">
        <v>-19885</v>
      </c>
      <c r="F45">
        <v>233</v>
      </c>
      <c r="G45">
        <v>1490860</v>
      </c>
    </row>
    <row r="46" spans="1:7" x14ac:dyDescent="0.25">
      <c r="A46">
        <v>-20242</v>
      </c>
      <c r="B46">
        <v>236</v>
      </c>
      <c r="C46">
        <v>1498120</v>
      </c>
      <c r="E46">
        <v>-19879</v>
      </c>
      <c r="F46">
        <v>233</v>
      </c>
      <c r="G46">
        <v>1490861</v>
      </c>
    </row>
    <row r="47" spans="1:7" x14ac:dyDescent="0.25">
      <c r="A47">
        <v>-20241</v>
      </c>
      <c r="B47">
        <v>236</v>
      </c>
      <c r="C47">
        <v>1498121</v>
      </c>
      <c r="E47">
        <v>-19870</v>
      </c>
      <c r="F47">
        <v>233</v>
      </c>
      <c r="G47">
        <v>1491092</v>
      </c>
    </row>
    <row r="48" spans="1:7" x14ac:dyDescent="0.25">
      <c r="A48">
        <v>-20207</v>
      </c>
      <c r="B48">
        <v>236</v>
      </c>
      <c r="C48">
        <v>1491152</v>
      </c>
      <c r="E48">
        <v>-19869</v>
      </c>
      <c r="F48">
        <v>233</v>
      </c>
      <c r="G48">
        <v>1490862</v>
      </c>
    </row>
    <row r="49" spans="1:7" x14ac:dyDescent="0.25">
      <c r="A49">
        <v>-20158</v>
      </c>
      <c r="B49">
        <v>236</v>
      </c>
      <c r="C49">
        <v>1491090</v>
      </c>
      <c r="E49">
        <v>-19843</v>
      </c>
      <c r="F49">
        <v>233</v>
      </c>
      <c r="G49">
        <v>1490957</v>
      </c>
    </row>
    <row r="50" spans="1:7" x14ac:dyDescent="0.25">
      <c r="A50">
        <v>-20156</v>
      </c>
      <c r="B50">
        <v>236</v>
      </c>
      <c r="C50">
        <v>1491086</v>
      </c>
      <c r="E50">
        <v>-19824</v>
      </c>
      <c r="F50">
        <v>233</v>
      </c>
      <c r="G50">
        <v>1490761</v>
      </c>
    </row>
    <row r="51" spans="1:7" x14ac:dyDescent="0.25">
      <c r="A51">
        <v>-20155</v>
      </c>
      <c r="B51">
        <v>236</v>
      </c>
      <c r="C51">
        <v>1491087</v>
      </c>
      <c r="E51">
        <v>-19822</v>
      </c>
      <c r="F51">
        <v>233</v>
      </c>
      <c r="G51">
        <v>1490872</v>
      </c>
    </row>
    <row r="52" spans="1:7" x14ac:dyDescent="0.25">
      <c r="A52">
        <v>-20153</v>
      </c>
      <c r="B52">
        <v>236</v>
      </c>
      <c r="C52">
        <v>1491089</v>
      </c>
      <c r="E52">
        <v>-19820</v>
      </c>
      <c r="F52">
        <v>233</v>
      </c>
      <c r="G52">
        <v>1490873</v>
      </c>
    </row>
    <row r="53" spans="1:7" x14ac:dyDescent="0.25">
      <c r="A53">
        <v>-20152</v>
      </c>
      <c r="B53">
        <v>236</v>
      </c>
      <c r="C53">
        <v>1491081</v>
      </c>
      <c r="E53">
        <v>-19818</v>
      </c>
      <c r="F53">
        <v>233</v>
      </c>
      <c r="G53">
        <v>1490874</v>
      </c>
    </row>
    <row r="54" spans="1:7" x14ac:dyDescent="0.25">
      <c r="A54">
        <v>-20151</v>
      </c>
      <c r="B54">
        <v>236</v>
      </c>
      <c r="C54">
        <v>1491082</v>
      </c>
      <c r="E54">
        <v>-19815</v>
      </c>
      <c r="F54">
        <v>233</v>
      </c>
      <c r="G54">
        <v>1490762</v>
      </c>
    </row>
    <row r="55" spans="1:7" x14ac:dyDescent="0.25">
      <c r="A55">
        <v>-20150</v>
      </c>
      <c r="B55">
        <v>236</v>
      </c>
      <c r="C55">
        <v>1491083</v>
      </c>
      <c r="E55">
        <v>-19810</v>
      </c>
      <c r="F55">
        <v>233</v>
      </c>
      <c r="G55">
        <v>1490916</v>
      </c>
    </row>
    <row r="56" spans="1:7" x14ac:dyDescent="0.25">
      <c r="A56">
        <v>-20145</v>
      </c>
      <c r="B56">
        <v>236</v>
      </c>
      <c r="C56">
        <v>1491073</v>
      </c>
      <c r="E56">
        <v>-19793</v>
      </c>
      <c r="F56">
        <v>233</v>
      </c>
      <c r="G56">
        <v>1490876</v>
      </c>
    </row>
    <row r="57" spans="1:7" x14ac:dyDescent="0.25">
      <c r="A57">
        <v>-20143</v>
      </c>
      <c r="B57">
        <v>236</v>
      </c>
      <c r="C57">
        <v>1491074</v>
      </c>
      <c r="E57">
        <v>-19792</v>
      </c>
      <c r="F57">
        <v>233</v>
      </c>
      <c r="G57">
        <v>1490877</v>
      </c>
    </row>
    <row r="58" spans="1:7" x14ac:dyDescent="0.25">
      <c r="A58">
        <v>-20139</v>
      </c>
      <c r="B58">
        <v>236</v>
      </c>
      <c r="C58">
        <v>1491075</v>
      </c>
      <c r="E58">
        <v>-19787</v>
      </c>
      <c r="F58">
        <v>233</v>
      </c>
      <c r="G58">
        <v>1490878</v>
      </c>
    </row>
    <row r="59" spans="1:7" x14ac:dyDescent="0.25">
      <c r="A59">
        <v>-20136</v>
      </c>
      <c r="B59">
        <v>236</v>
      </c>
      <c r="C59">
        <v>1491076</v>
      </c>
      <c r="E59">
        <v>-19786</v>
      </c>
      <c r="F59">
        <v>233</v>
      </c>
      <c r="G59">
        <v>1490879</v>
      </c>
    </row>
    <row r="60" spans="1:7" x14ac:dyDescent="0.25">
      <c r="A60">
        <v>-20130</v>
      </c>
      <c r="B60">
        <v>236</v>
      </c>
      <c r="C60">
        <v>1491067</v>
      </c>
      <c r="E60">
        <v>-19779</v>
      </c>
      <c r="F60">
        <v>233</v>
      </c>
      <c r="G60">
        <v>1490883</v>
      </c>
    </row>
    <row r="61" spans="1:7" x14ac:dyDescent="0.25">
      <c r="A61">
        <v>-20124</v>
      </c>
      <c r="B61">
        <v>236</v>
      </c>
      <c r="C61">
        <v>1491064</v>
      </c>
      <c r="E61">
        <v>-19760</v>
      </c>
      <c r="F61">
        <v>233</v>
      </c>
      <c r="G61">
        <v>1490886</v>
      </c>
    </row>
    <row r="62" spans="1:7" x14ac:dyDescent="0.25">
      <c r="A62">
        <v>-20122</v>
      </c>
      <c r="B62">
        <v>236</v>
      </c>
      <c r="C62">
        <v>1491061</v>
      </c>
      <c r="E62">
        <v>-19752</v>
      </c>
      <c r="F62">
        <v>233</v>
      </c>
      <c r="G62">
        <v>1490890</v>
      </c>
    </row>
    <row r="63" spans="1:7" x14ac:dyDescent="0.25">
      <c r="A63">
        <v>-20121</v>
      </c>
      <c r="B63">
        <v>236</v>
      </c>
      <c r="C63">
        <v>1491062</v>
      </c>
      <c r="E63">
        <v>-19749</v>
      </c>
      <c r="F63">
        <v>233</v>
      </c>
      <c r="G63">
        <v>1490893</v>
      </c>
    </row>
    <row r="64" spans="1:7" x14ac:dyDescent="0.25">
      <c r="A64">
        <v>-20120</v>
      </c>
      <c r="B64">
        <v>236</v>
      </c>
      <c r="C64">
        <v>1491063</v>
      </c>
      <c r="E64">
        <v>-19718</v>
      </c>
      <c r="F64">
        <v>233</v>
      </c>
      <c r="G64">
        <v>1498168</v>
      </c>
    </row>
    <row r="65" spans="1:7" x14ac:dyDescent="0.25">
      <c r="A65">
        <v>-20118</v>
      </c>
      <c r="B65">
        <v>236</v>
      </c>
      <c r="C65">
        <v>1491059</v>
      </c>
      <c r="E65">
        <v>-19717</v>
      </c>
      <c r="F65">
        <v>233</v>
      </c>
      <c r="G65">
        <v>1498167</v>
      </c>
    </row>
    <row r="66" spans="1:7" x14ac:dyDescent="0.25">
      <c r="A66">
        <v>-20117</v>
      </c>
      <c r="B66">
        <v>236</v>
      </c>
      <c r="C66">
        <v>1491053</v>
      </c>
      <c r="E66">
        <v>-19700</v>
      </c>
      <c r="F66">
        <v>233</v>
      </c>
      <c r="G66">
        <v>1490783</v>
      </c>
    </row>
    <row r="67" spans="1:7" x14ac:dyDescent="0.25">
      <c r="A67">
        <v>-20113</v>
      </c>
      <c r="B67">
        <v>236</v>
      </c>
      <c r="C67">
        <v>1491047</v>
      </c>
      <c r="E67">
        <v>-19667</v>
      </c>
      <c r="F67">
        <v>233</v>
      </c>
      <c r="G67">
        <v>1490791</v>
      </c>
    </row>
    <row r="68" spans="1:7" x14ac:dyDescent="0.25">
      <c r="A68">
        <v>-20096</v>
      </c>
      <c r="B68">
        <v>236</v>
      </c>
      <c r="C68">
        <v>1491050</v>
      </c>
      <c r="E68">
        <v>-19664</v>
      </c>
      <c r="F68">
        <v>233</v>
      </c>
      <c r="G68">
        <v>1498302</v>
      </c>
    </row>
    <row r="69" spans="1:7" x14ac:dyDescent="0.25">
      <c r="A69">
        <v>-20095</v>
      </c>
      <c r="B69">
        <v>236</v>
      </c>
      <c r="C69">
        <v>1491049</v>
      </c>
      <c r="E69">
        <v>-19657</v>
      </c>
      <c r="F69">
        <v>233</v>
      </c>
      <c r="G69">
        <v>1490778</v>
      </c>
    </row>
    <row r="70" spans="1:7" x14ac:dyDescent="0.25">
      <c r="A70">
        <v>-20093</v>
      </c>
      <c r="B70">
        <v>236</v>
      </c>
      <c r="C70">
        <v>1491048</v>
      </c>
      <c r="E70">
        <v>-19648</v>
      </c>
      <c r="F70">
        <v>233</v>
      </c>
      <c r="G70">
        <v>1490807</v>
      </c>
    </row>
    <row r="71" spans="1:7" x14ac:dyDescent="0.25">
      <c r="A71">
        <v>-20089</v>
      </c>
      <c r="B71">
        <v>236</v>
      </c>
      <c r="C71">
        <v>1491043</v>
      </c>
      <c r="E71">
        <v>-19637</v>
      </c>
      <c r="F71">
        <v>233</v>
      </c>
      <c r="G71">
        <v>1490804</v>
      </c>
    </row>
    <row r="72" spans="1:7" x14ac:dyDescent="0.25">
      <c r="A72">
        <v>-20079</v>
      </c>
      <c r="B72">
        <v>236</v>
      </c>
      <c r="C72">
        <v>1490982</v>
      </c>
      <c r="E72">
        <v>-19628</v>
      </c>
      <c r="F72">
        <v>233</v>
      </c>
      <c r="G72">
        <v>1490806</v>
      </c>
    </row>
    <row r="73" spans="1:7" x14ac:dyDescent="0.25">
      <c r="A73">
        <v>-20024</v>
      </c>
      <c r="B73">
        <v>236</v>
      </c>
      <c r="C73">
        <v>1490953</v>
      </c>
      <c r="E73">
        <v>-19619</v>
      </c>
      <c r="F73">
        <v>233</v>
      </c>
      <c r="G73">
        <v>1490670</v>
      </c>
    </row>
    <row r="74" spans="1:7" x14ac:dyDescent="0.25">
      <c r="A74">
        <v>-20019</v>
      </c>
      <c r="B74">
        <v>233</v>
      </c>
      <c r="C74">
        <v>1490951</v>
      </c>
      <c r="E74">
        <v>-19616</v>
      </c>
      <c r="F74">
        <v>233</v>
      </c>
      <c r="G74">
        <v>1490671</v>
      </c>
    </row>
    <row r="75" spans="1:7" x14ac:dyDescent="0.25">
      <c r="A75">
        <v>-20010</v>
      </c>
      <c r="B75">
        <v>236</v>
      </c>
      <c r="C75">
        <v>1490928</v>
      </c>
      <c r="E75">
        <v>-19613</v>
      </c>
      <c r="F75">
        <v>233</v>
      </c>
      <c r="G75">
        <v>1490662</v>
      </c>
    </row>
    <row r="76" spans="1:7" x14ac:dyDescent="0.25">
      <c r="A76">
        <v>-20009</v>
      </c>
      <c r="B76">
        <v>236</v>
      </c>
      <c r="C76">
        <v>1490929</v>
      </c>
      <c r="E76">
        <v>-19607</v>
      </c>
      <c r="F76">
        <v>233</v>
      </c>
      <c r="G76">
        <v>1490987</v>
      </c>
    </row>
    <row r="77" spans="1:7" x14ac:dyDescent="0.25">
      <c r="A77">
        <v>-20006</v>
      </c>
      <c r="B77">
        <v>236</v>
      </c>
      <c r="C77">
        <v>1490930</v>
      </c>
      <c r="E77">
        <v>-19506</v>
      </c>
      <c r="F77">
        <v>233</v>
      </c>
      <c r="G77">
        <v>1490636</v>
      </c>
    </row>
    <row r="78" spans="1:7" x14ac:dyDescent="0.25">
      <c r="A78">
        <v>-20005</v>
      </c>
      <c r="B78">
        <v>236</v>
      </c>
      <c r="C78">
        <v>1490933</v>
      </c>
      <c r="E78">
        <v>-18538</v>
      </c>
      <c r="F78">
        <v>233</v>
      </c>
      <c r="G78">
        <v>1459259</v>
      </c>
    </row>
    <row r="79" spans="1:7" x14ac:dyDescent="0.25">
      <c r="A79">
        <v>-19989</v>
      </c>
      <c r="B79">
        <v>236</v>
      </c>
      <c r="C79">
        <v>1490947</v>
      </c>
      <c r="E79">
        <v>-18428</v>
      </c>
      <c r="F79">
        <v>226</v>
      </c>
      <c r="G79">
        <v>1451675</v>
      </c>
    </row>
    <row r="80" spans="1:7" x14ac:dyDescent="0.25">
      <c r="A80">
        <v>-19957</v>
      </c>
      <c r="B80">
        <v>236</v>
      </c>
      <c r="C80">
        <v>1490836</v>
      </c>
      <c r="E80">
        <v>-18427</v>
      </c>
      <c r="F80">
        <v>226</v>
      </c>
      <c r="G80">
        <v>1451676</v>
      </c>
    </row>
    <row r="81" spans="1:7" x14ac:dyDescent="0.25">
      <c r="A81">
        <v>-19956</v>
      </c>
      <c r="B81">
        <v>236</v>
      </c>
      <c r="C81">
        <v>1490837</v>
      </c>
      <c r="E81">
        <v>-18426</v>
      </c>
      <c r="F81">
        <v>226</v>
      </c>
      <c r="G81">
        <v>1451677</v>
      </c>
    </row>
    <row r="82" spans="1:7" x14ac:dyDescent="0.25">
      <c r="A82">
        <v>-19955</v>
      </c>
      <c r="B82">
        <v>236</v>
      </c>
      <c r="C82">
        <v>1490838</v>
      </c>
      <c r="E82">
        <v>-18425</v>
      </c>
      <c r="F82">
        <v>226</v>
      </c>
      <c r="G82">
        <v>1451678</v>
      </c>
    </row>
    <row r="83" spans="1:7" x14ac:dyDescent="0.25">
      <c r="A83">
        <v>-19954</v>
      </c>
      <c r="B83">
        <v>236</v>
      </c>
      <c r="C83">
        <v>1490839</v>
      </c>
      <c r="E83">
        <v>-18424</v>
      </c>
      <c r="F83">
        <v>226</v>
      </c>
      <c r="G83">
        <v>1451679</v>
      </c>
    </row>
    <row r="84" spans="1:7" x14ac:dyDescent="0.25">
      <c r="A84">
        <v>-19941</v>
      </c>
      <c r="B84">
        <v>236</v>
      </c>
      <c r="C84">
        <v>1490842</v>
      </c>
      <c r="E84">
        <v>-18421</v>
      </c>
      <c r="F84">
        <v>226</v>
      </c>
      <c r="G84">
        <v>1451680</v>
      </c>
    </row>
    <row r="85" spans="1:7" x14ac:dyDescent="0.25">
      <c r="A85">
        <v>-19935</v>
      </c>
      <c r="B85">
        <v>236</v>
      </c>
      <c r="C85">
        <v>1490843</v>
      </c>
      <c r="E85">
        <v>-18420</v>
      </c>
      <c r="F85">
        <v>226</v>
      </c>
      <c r="G85">
        <v>1451681</v>
      </c>
    </row>
    <row r="86" spans="1:7" x14ac:dyDescent="0.25">
      <c r="A86">
        <v>-19934</v>
      </c>
      <c r="B86">
        <v>236</v>
      </c>
      <c r="C86">
        <v>1490844</v>
      </c>
      <c r="E86">
        <v>-18419</v>
      </c>
      <c r="F86">
        <v>226</v>
      </c>
      <c r="G86">
        <v>1451682</v>
      </c>
    </row>
    <row r="87" spans="1:7" x14ac:dyDescent="0.25">
      <c r="A87">
        <v>-19933</v>
      </c>
      <c r="B87">
        <v>236</v>
      </c>
      <c r="C87">
        <v>1490845</v>
      </c>
      <c r="E87">
        <v>-18418</v>
      </c>
      <c r="F87">
        <v>226</v>
      </c>
      <c r="G87">
        <v>1451683</v>
      </c>
    </row>
    <row r="88" spans="1:7" x14ac:dyDescent="0.25">
      <c r="A88">
        <v>-19932</v>
      </c>
      <c r="B88">
        <v>236</v>
      </c>
      <c r="C88">
        <v>1490846</v>
      </c>
      <c r="E88">
        <v>-18417</v>
      </c>
      <c r="F88">
        <v>226</v>
      </c>
      <c r="G88">
        <v>1451668</v>
      </c>
    </row>
    <row r="89" spans="1:7" x14ac:dyDescent="0.25">
      <c r="A89">
        <v>-19931</v>
      </c>
      <c r="B89">
        <v>236</v>
      </c>
      <c r="C89">
        <v>1490847</v>
      </c>
      <c r="E89">
        <v>-18416</v>
      </c>
      <c r="F89">
        <v>226</v>
      </c>
      <c r="G89">
        <v>1451684</v>
      </c>
    </row>
    <row r="90" spans="1:7" x14ac:dyDescent="0.25">
      <c r="A90">
        <v>-19930</v>
      </c>
      <c r="B90">
        <v>236</v>
      </c>
      <c r="C90">
        <v>1490848</v>
      </c>
      <c r="E90">
        <v>-18415</v>
      </c>
      <c r="F90">
        <v>226</v>
      </c>
      <c r="G90">
        <v>1451685</v>
      </c>
    </row>
    <row r="91" spans="1:7" x14ac:dyDescent="0.25">
      <c r="A91">
        <v>-19924</v>
      </c>
      <c r="B91">
        <v>236</v>
      </c>
      <c r="C91">
        <v>1490856</v>
      </c>
      <c r="E91">
        <v>-18414</v>
      </c>
      <c r="F91">
        <v>226</v>
      </c>
      <c r="G91">
        <v>1451686</v>
      </c>
    </row>
    <row r="92" spans="1:7" x14ac:dyDescent="0.25">
      <c r="A92">
        <v>-19920</v>
      </c>
      <c r="B92">
        <v>236</v>
      </c>
      <c r="C92">
        <v>1490742</v>
      </c>
      <c r="E92">
        <v>-18413</v>
      </c>
      <c r="F92">
        <v>226</v>
      </c>
      <c r="G92">
        <v>1451687</v>
      </c>
    </row>
    <row r="93" spans="1:7" x14ac:dyDescent="0.25">
      <c r="A93">
        <v>-19916</v>
      </c>
      <c r="B93">
        <v>236</v>
      </c>
      <c r="C93">
        <v>1490740</v>
      </c>
      <c r="E93">
        <v>-18411</v>
      </c>
      <c r="F93">
        <v>226</v>
      </c>
      <c r="G93">
        <v>1451688</v>
      </c>
    </row>
    <row r="94" spans="1:7" x14ac:dyDescent="0.25">
      <c r="A94">
        <v>-19913</v>
      </c>
      <c r="B94">
        <v>236</v>
      </c>
      <c r="C94">
        <v>1490728</v>
      </c>
      <c r="E94">
        <v>-18408</v>
      </c>
      <c r="F94">
        <v>226</v>
      </c>
      <c r="G94">
        <v>1451689</v>
      </c>
    </row>
    <row r="95" spans="1:7" x14ac:dyDescent="0.25">
      <c r="A95">
        <v>-19838</v>
      </c>
      <c r="B95">
        <v>236</v>
      </c>
      <c r="C95">
        <v>1490649</v>
      </c>
      <c r="E95">
        <v>-18405</v>
      </c>
      <c r="F95">
        <v>226</v>
      </c>
      <c r="G95">
        <v>1451643</v>
      </c>
    </row>
    <row r="96" spans="1:7" x14ac:dyDescent="0.25">
      <c r="A96">
        <v>-19836</v>
      </c>
      <c r="B96">
        <v>236</v>
      </c>
      <c r="C96">
        <v>1490648</v>
      </c>
      <c r="E96">
        <v>-18388</v>
      </c>
      <c r="F96">
        <v>226</v>
      </c>
      <c r="G96">
        <v>1451625</v>
      </c>
    </row>
    <row r="97" spans="1:7" x14ac:dyDescent="0.25">
      <c r="A97">
        <v>-19831</v>
      </c>
      <c r="B97">
        <v>236</v>
      </c>
      <c r="C97">
        <v>1490867</v>
      </c>
      <c r="E97">
        <v>-18386</v>
      </c>
      <c r="F97">
        <v>226</v>
      </c>
      <c r="G97">
        <v>1451644</v>
      </c>
    </row>
    <row r="98" spans="1:7" x14ac:dyDescent="0.25">
      <c r="A98">
        <v>-19819</v>
      </c>
      <c r="B98">
        <v>236</v>
      </c>
      <c r="C98">
        <v>1490643</v>
      </c>
      <c r="E98">
        <v>-18385</v>
      </c>
      <c r="F98">
        <v>226</v>
      </c>
      <c r="G98">
        <v>1451645</v>
      </c>
    </row>
    <row r="99" spans="1:7" x14ac:dyDescent="0.25">
      <c r="A99">
        <v>-19787</v>
      </c>
      <c r="B99">
        <v>236</v>
      </c>
      <c r="C99">
        <v>1490878</v>
      </c>
      <c r="E99">
        <v>-18384</v>
      </c>
      <c r="F99">
        <v>226</v>
      </c>
      <c r="G99">
        <v>1451646</v>
      </c>
    </row>
    <row r="100" spans="1:7" x14ac:dyDescent="0.25">
      <c r="A100">
        <v>-19786</v>
      </c>
      <c r="B100">
        <v>236</v>
      </c>
      <c r="C100">
        <v>1490879</v>
      </c>
      <c r="E100">
        <v>-18383</v>
      </c>
      <c r="F100">
        <v>226</v>
      </c>
      <c r="G100">
        <v>1451647</v>
      </c>
    </row>
    <row r="101" spans="1:7" x14ac:dyDescent="0.25">
      <c r="A101">
        <v>-19779</v>
      </c>
      <c r="B101">
        <v>236</v>
      </c>
      <c r="C101">
        <v>1490883</v>
      </c>
      <c r="E101">
        <v>-18382</v>
      </c>
      <c r="F101">
        <v>226</v>
      </c>
      <c r="G101">
        <v>1451648</v>
      </c>
    </row>
    <row r="102" spans="1:7" x14ac:dyDescent="0.25">
      <c r="A102">
        <v>-19762</v>
      </c>
      <c r="B102">
        <v>236</v>
      </c>
      <c r="C102">
        <v>1490885</v>
      </c>
      <c r="E102">
        <v>-18371</v>
      </c>
      <c r="F102">
        <v>226</v>
      </c>
      <c r="G102">
        <v>1451649</v>
      </c>
    </row>
    <row r="103" spans="1:7" x14ac:dyDescent="0.25">
      <c r="A103">
        <v>-19760</v>
      </c>
      <c r="B103">
        <v>236</v>
      </c>
      <c r="C103">
        <v>1490886</v>
      </c>
      <c r="E103">
        <v>-18370</v>
      </c>
      <c r="F103">
        <v>226</v>
      </c>
      <c r="G103">
        <v>1451650</v>
      </c>
    </row>
    <row r="104" spans="1:7" x14ac:dyDescent="0.25">
      <c r="A104">
        <v>-19752</v>
      </c>
      <c r="B104">
        <v>236</v>
      </c>
      <c r="C104">
        <v>1490890</v>
      </c>
      <c r="E104">
        <v>-18369</v>
      </c>
      <c r="F104">
        <v>226</v>
      </c>
      <c r="G104">
        <v>1451651</v>
      </c>
    </row>
    <row r="105" spans="1:7" x14ac:dyDescent="0.25">
      <c r="A105">
        <v>-19749</v>
      </c>
      <c r="B105">
        <v>236</v>
      </c>
      <c r="C105">
        <v>1490893</v>
      </c>
      <c r="E105">
        <v>-18368</v>
      </c>
      <c r="F105">
        <v>226</v>
      </c>
      <c r="G105">
        <v>1451652</v>
      </c>
    </row>
    <row r="106" spans="1:7" x14ac:dyDescent="0.25">
      <c r="A106">
        <v>-19740</v>
      </c>
      <c r="B106">
        <v>233</v>
      </c>
      <c r="C106">
        <v>1490971</v>
      </c>
      <c r="E106">
        <v>-18352</v>
      </c>
      <c r="F106">
        <v>226</v>
      </c>
      <c r="G106">
        <v>1451653</v>
      </c>
    </row>
    <row r="107" spans="1:7" x14ac:dyDescent="0.25">
      <c r="A107">
        <v>-19739</v>
      </c>
      <c r="B107">
        <v>236</v>
      </c>
      <c r="C107">
        <v>1490972</v>
      </c>
      <c r="E107">
        <v>-18350</v>
      </c>
      <c r="F107">
        <v>226</v>
      </c>
      <c r="G107">
        <v>1451654</v>
      </c>
    </row>
    <row r="108" spans="1:7" x14ac:dyDescent="0.25">
      <c r="A108">
        <v>-19734</v>
      </c>
      <c r="B108">
        <v>236</v>
      </c>
      <c r="C108">
        <v>1490974</v>
      </c>
      <c r="E108">
        <v>-18349</v>
      </c>
      <c r="F108">
        <v>226</v>
      </c>
      <c r="G108">
        <v>1451655</v>
      </c>
    </row>
    <row r="109" spans="1:7" x14ac:dyDescent="0.25">
      <c r="A109">
        <v>-19705</v>
      </c>
      <c r="B109">
        <v>236</v>
      </c>
      <c r="C109">
        <v>1490799</v>
      </c>
      <c r="E109">
        <v>-18317</v>
      </c>
      <c r="F109">
        <v>226</v>
      </c>
      <c r="G109">
        <v>1451554</v>
      </c>
    </row>
    <row r="110" spans="1:7" x14ac:dyDescent="0.25">
      <c r="A110">
        <v>-19679</v>
      </c>
      <c r="B110">
        <v>236</v>
      </c>
      <c r="C110">
        <v>1490583</v>
      </c>
      <c r="E110">
        <v>-18252</v>
      </c>
      <c r="F110">
        <v>226</v>
      </c>
      <c r="G110">
        <v>1444215</v>
      </c>
    </row>
    <row r="111" spans="1:7" x14ac:dyDescent="0.25">
      <c r="A111">
        <v>-19677</v>
      </c>
      <c r="B111">
        <v>236</v>
      </c>
      <c r="C111">
        <v>1490584</v>
      </c>
      <c r="E111">
        <v>-18186</v>
      </c>
      <c r="F111">
        <v>226</v>
      </c>
      <c r="G111">
        <v>1451726</v>
      </c>
    </row>
    <row r="112" spans="1:7" x14ac:dyDescent="0.25">
      <c r="A112">
        <v>-19675</v>
      </c>
      <c r="B112">
        <v>236</v>
      </c>
      <c r="C112">
        <v>1490585</v>
      </c>
      <c r="E112">
        <v>-18181</v>
      </c>
      <c r="F112">
        <v>226</v>
      </c>
      <c r="G112">
        <v>1451718</v>
      </c>
    </row>
    <row r="113" spans="1:7" x14ac:dyDescent="0.25">
      <c r="A113">
        <v>-19673</v>
      </c>
      <c r="B113">
        <v>236</v>
      </c>
      <c r="C113">
        <v>1490586</v>
      </c>
      <c r="E113">
        <v>-18179</v>
      </c>
      <c r="F113">
        <v>226</v>
      </c>
      <c r="G113">
        <v>1451719</v>
      </c>
    </row>
    <row r="114" spans="1:7" x14ac:dyDescent="0.25">
      <c r="A114">
        <v>-19670</v>
      </c>
      <c r="B114">
        <v>236</v>
      </c>
      <c r="C114">
        <v>1490587</v>
      </c>
      <c r="E114">
        <v>-18176</v>
      </c>
      <c r="F114">
        <v>226</v>
      </c>
      <c r="G114">
        <v>1451725</v>
      </c>
    </row>
    <row r="115" spans="1:7" x14ac:dyDescent="0.25">
      <c r="A115">
        <v>-19651</v>
      </c>
      <c r="B115">
        <v>236</v>
      </c>
      <c r="C115">
        <v>1490798</v>
      </c>
      <c r="E115">
        <v>-18175</v>
      </c>
      <c r="F115">
        <v>226</v>
      </c>
      <c r="G115">
        <v>1451722</v>
      </c>
    </row>
    <row r="116" spans="1:7" x14ac:dyDescent="0.25">
      <c r="A116">
        <v>-19637</v>
      </c>
      <c r="B116">
        <v>236</v>
      </c>
      <c r="C116">
        <v>1490804</v>
      </c>
      <c r="E116">
        <v>-18173</v>
      </c>
      <c r="F116">
        <v>226</v>
      </c>
      <c r="G116">
        <v>1451723</v>
      </c>
    </row>
    <row r="117" spans="1:7" x14ac:dyDescent="0.25">
      <c r="A117">
        <v>-19632</v>
      </c>
      <c r="B117">
        <v>236</v>
      </c>
      <c r="C117">
        <v>1490803</v>
      </c>
      <c r="E117">
        <v>-18142</v>
      </c>
      <c r="F117">
        <v>226</v>
      </c>
      <c r="G117">
        <v>1451710</v>
      </c>
    </row>
    <row r="118" spans="1:7" x14ac:dyDescent="0.25">
      <c r="A118">
        <v>-19626</v>
      </c>
      <c r="B118">
        <v>236</v>
      </c>
      <c r="C118">
        <v>1490581</v>
      </c>
      <c r="E118">
        <v>-18141</v>
      </c>
      <c r="F118">
        <v>233</v>
      </c>
      <c r="G118">
        <v>1443949</v>
      </c>
    </row>
    <row r="119" spans="1:7" x14ac:dyDescent="0.25">
      <c r="A119">
        <v>-19558</v>
      </c>
      <c r="B119">
        <v>236</v>
      </c>
      <c r="C119">
        <v>1490772</v>
      </c>
      <c r="E119">
        <v>-18136</v>
      </c>
      <c r="F119">
        <v>226</v>
      </c>
      <c r="G119">
        <v>1443944</v>
      </c>
    </row>
    <row r="120" spans="1:7" x14ac:dyDescent="0.25">
      <c r="A120">
        <v>-19494</v>
      </c>
      <c r="B120">
        <v>236</v>
      </c>
      <c r="C120">
        <v>1490640</v>
      </c>
      <c r="E120">
        <v>-18128</v>
      </c>
      <c r="F120">
        <v>226</v>
      </c>
      <c r="G120">
        <v>1443942</v>
      </c>
    </row>
    <row r="121" spans="1:7" x14ac:dyDescent="0.25">
      <c r="A121">
        <v>-19479</v>
      </c>
      <c r="B121">
        <v>236</v>
      </c>
      <c r="C121">
        <v>1490630</v>
      </c>
      <c r="E121">
        <v>-18126</v>
      </c>
      <c r="F121">
        <v>226</v>
      </c>
      <c r="G121">
        <v>1443943</v>
      </c>
    </row>
    <row r="122" spans="1:7" x14ac:dyDescent="0.25">
      <c r="A122">
        <v>-19477</v>
      </c>
      <c r="B122">
        <v>236</v>
      </c>
      <c r="C122">
        <v>1490626</v>
      </c>
      <c r="E122">
        <v>-18101</v>
      </c>
      <c r="F122">
        <v>226</v>
      </c>
      <c r="G122">
        <v>1451619</v>
      </c>
    </row>
    <row r="123" spans="1:7" x14ac:dyDescent="0.25">
      <c r="A123">
        <v>-19468</v>
      </c>
      <c r="B123">
        <v>236</v>
      </c>
      <c r="C123">
        <v>1490633</v>
      </c>
      <c r="E123">
        <v>-18100</v>
      </c>
      <c r="F123">
        <v>226</v>
      </c>
      <c r="G123">
        <v>1451618</v>
      </c>
    </row>
    <row r="124" spans="1:7" x14ac:dyDescent="0.25">
      <c r="A124">
        <v>-19445</v>
      </c>
      <c r="B124">
        <v>236</v>
      </c>
      <c r="C124">
        <v>1533718</v>
      </c>
      <c r="E124">
        <v>-18096</v>
      </c>
      <c r="F124">
        <v>226</v>
      </c>
      <c r="G124">
        <v>1443863</v>
      </c>
    </row>
    <row r="125" spans="1:7" x14ac:dyDescent="0.25">
      <c r="A125">
        <v>-19440</v>
      </c>
      <c r="B125">
        <v>236</v>
      </c>
      <c r="C125">
        <v>1483713</v>
      </c>
      <c r="E125">
        <v>-18095</v>
      </c>
      <c r="F125">
        <v>226</v>
      </c>
      <c r="G125">
        <v>1443862</v>
      </c>
    </row>
    <row r="126" spans="1:7" x14ac:dyDescent="0.25">
      <c r="A126">
        <v>-19375</v>
      </c>
      <c r="B126">
        <v>236</v>
      </c>
      <c r="C126">
        <v>1483601</v>
      </c>
      <c r="E126">
        <v>-18082</v>
      </c>
      <c r="F126">
        <v>233</v>
      </c>
      <c r="G126">
        <v>1443960</v>
      </c>
    </row>
    <row r="127" spans="1:7" x14ac:dyDescent="0.25">
      <c r="A127">
        <v>-19304</v>
      </c>
      <c r="B127">
        <v>236</v>
      </c>
      <c r="C127">
        <v>1476123</v>
      </c>
      <c r="E127">
        <v>-18081</v>
      </c>
      <c r="F127">
        <v>226</v>
      </c>
      <c r="G127">
        <v>1451690</v>
      </c>
    </row>
    <row r="128" spans="1:7" x14ac:dyDescent="0.25">
      <c r="A128">
        <v>-18824</v>
      </c>
      <c r="B128">
        <v>236</v>
      </c>
      <c r="C128">
        <v>1554833</v>
      </c>
      <c r="E128">
        <v>-18079</v>
      </c>
      <c r="F128">
        <v>233</v>
      </c>
      <c r="G128">
        <v>1443845</v>
      </c>
    </row>
    <row r="129" spans="1:7" x14ac:dyDescent="0.25">
      <c r="A129">
        <v>-18805</v>
      </c>
      <c r="B129">
        <v>236</v>
      </c>
      <c r="C129">
        <v>1468779</v>
      </c>
      <c r="E129">
        <v>-18075</v>
      </c>
      <c r="F129">
        <v>233</v>
      </c>
      <c r="G129">
        <v>1443856</v>
      </c>
    </row>
    <row r="130" spans="1:7" x14ac:dyDescent="0.25">
      <c r="A130">
        <v>-18804</v>
      </c>
      <c r="B130">
        <v>236</v>
      </c>
      <c r="C130">
        <v>1468851</v>
      </c>
      <c r="E130">
        <v>-18073</v>
      </c>
      <c r="F130">
        <v>226</v>
      </c>
      <c r="G130">
        <v>1451691</v>
      </c>
    </row>
    <row r="131" spans="1:7" x14ac:dyDescent="0.25">
      <c r="A131">
        <v>-18803</v>
      </c>
      <c r="B131">
        <v>236</v>
      </c>
      <c r="C131">
        <v>1561919</v>
      </c>
      <c r="E131">
        <v>-18072</v>
      </c>
      <c r="F131">
        <v>226</v>
      </c>
      <c r="G131">
        <v>1451709</v>
      </c>
    </row>
    <row r="132" spans="1:7" x14ac:dyDescent="0.25">
      <c r="A132">
        <v>-18802</v>
      </c>
      <c r="B132">
        <v>236</v>
      </c>
      <c r="C132">
        <v>1468817</v>
      </c>
      <c r="E132">
        <v>-18065</v>
      </c>
      <c r="F132">
        <v>226</v>
      </c>
      <c r="G132">
        <v>1451712</v>
      </c>
    </row>
    <row r="133" spans="1:7" x14ac:dyDescent="0.25">
      <c r="A133">
        <v>-18800</v>
      </c>
      <c r="B133">
        <v>236</v>
      </c>
      <c r="C133">
        <v>1491139</v>
      </c>
      <c r="E133">
        <v>-18062</v>
      </c>
      <c r="F133">
        <v>226</v>
      </c>
      <c r="G133">
        <v>1451692</v>
      </c>
    </row>
    <row r="134" spans="1:7" x14ac:dyDescent="0.25">
      <c r="A134">
        <v>-18799</v>
      </c>
      <c r="B134">
        <v>236</v>
      </c>
      <c r="C134">
        <v>1490621</v>
      </c>
      <c r="E134">
        <v>-18056</v>
      </c>
      <c r="F134">
        <v>226</v>
      </c>
      <c r="G134">
        <v>1451708</v>
      </c>
    </row>
    <row r="135" spans="1:7" x14ac:dyDescent="0.25">
      <c r="A135">
        <v>-18779</v>
      </c>
      <c r="B135">
        <v>236</v>
      </c>
      <c r="C135">
        <v>1468777</v>
      </c>
      <c r="E135">
        <v>-18054</v>
      </c>
      <c r="F135">
        <v>226</v>
      </c>
      <c r="G135">
        <v>1443891</v>
      </c>
    </row>
    <row r="136" spans="1:7" x14ac:dyDescent="0.25">
      <c r="A136">
        <v>-18778</v>
      </c>
      <c r="B136">
        <v>236</v>
      </c>
      <c r="C136">
        <v>1468769</v>
      </c>
      <c r="E136">
        <v>-18049</v>
      </c>
      <c r="F136">
        <v>233</v>
      </c>
      <c r="G136">
        <v>1443859</v>
      </c>
    </row>
    <row r="137" spans="1:7" x14ac:dyDescent="0.25">
      <c r="A137">
        <v>-18777</v>
      </c>
      <c r="B137">
        <v>236</v>
      </c>
      <c r="C137">
        <v>1468768</v>
      </c>
      <c r="E137">
        <v>-18043</v>
      </c>
      <c r="F137">
        <v>226</v>
      </c>
      <c r="G137">
        <v>1443857</v>
      </c>
    </row>
    <row r="138" spans="1:7" x14ac:dyDescent="0.25">
      <c r="A138">
        <v>-18761</v>
      </c>
      <c r="B138">
        <v>236</v>
      </c>
      <c r="C138">
        <v>1475957</v>
      </c>
      <c r="E138">
        <v>-18041</v>
      </c>
      <c r="F138">
        <v>226</v>
      </c>
      <c r="G138">
        <v>1451693</v>
      </c>
    </row>
    <row r="139" spans="1:7" x14ac:dyDescent="0.25">
      <c r="A139">
        <v>-18760</v>
      </c>
      <c r="B139">
        <v>236</v>
      </c>
      <c r="C139">
        <v>1475952</v>
      </c>
      <c r="E139">
        <v>-18035</v>
      </c>
      <c r="F139">
        <v>233</v>
      </c>
      <c r="G139">
        <v>1443846</v>
      </c>
    </row>
    <row r="140" spans="1:7" x14ac:dyDescent="0.25">
      <c r="A140">
        <v>-18759</v>
      </c>
      <c r="B140">
        <v>236</v>
      </c>
      <c r="C140">
        <v>1475946</v>
      </c>
      <c r="E140">
        <v>-18033</v>
      </c>
      <c r="F140">
        <v>226</v>
      </c>
      <c r="G140">
        <v>1443794</v>
      </c>
    </row>
    <row r="141" spans="1:7" x14ac:dyDescent="0.25">
      <c r="A141">
        <v>-18754</v>
      </c>
      <c r="B141">
        <v>236</v>
      </c>
      <c r="C141">
        <v>1475956</v>
      </c>
      <c r="E141">
        <v>-18031</v>
      </c>
      <c r="F141">
        <v>226</v>
      </c>
      <c r="G141">
        <v>1443861</v>
      </c>
    </row>
    <row r="142" spans="1:7" x14ac:dyDescent="0.25">
      <c r="A142">
        <v>-18675</v>
      </c>
      <c r="B142">
        <v>236</v>
      </c>
      <c r="C142">
        <v>1490599</v>
      </c>
      <c r="E142">
        <v>-18030</v>
      </c>
      <c r="F142">
        <v>233</v>
      </c>
      <c r="G142">
        <v>1451494</v>
      </c>
    </row>
    <row r="143" spans="1:7" x14ac:dyDescent="0.25">
      <c r="A143">
        <v>-18428</v>
      </c>
      <c r="B143">
        <v>233</v>
      </c>
      <c r="C143">
        <v>1451675</v>
      </c>
      <c r="E143">
        <v>-18027</v>
      </c>
      <c r="F143">
        <v>233</v>
      </c>
      <c r="G143">
        <v>1443860</v>
      </c>
    </row>
    <row r="144" spans="1:7" x14ac:dyDescent="0.25">
      <c r="A144">
        <v>-18427</v>
      </c>
      <c r="B144">
        <v>226</v>
      </c>
      <c r="C144">
        <v>1451676</v>
      </c>
      <c r="E144">
        <v>-18016</v>
      </c>
      <c r="F144">
        <v>226</v>
      </c>
      <c r="G144">
        <v>1443787</v>
      </c>
    </row>
    <row r="145" spans="1:7" x14ac:dyDescent="0.25">
      <c r="A145">
        <v>-18426</v>
      </c>
      <c r="B145">
        <v>233</v>
      </c>
      <c r="C145">
        <v>1451677</v>
      </c>
      <c r="E145">
        <v>-18013</v>
      </c>
      <c r="F145">
        <v>233</v>
      </c>
      <c r="G145">
        <v>1451665</v>
      </c>
    </row>
    <row r="146" spans="1:7" x14ac:dyDescent="0.25">
      <c r="A146">
        <v>-18421</v>
      </c>
      <c r="B146">
        <v>226</v>
      </c>
      <c r="C146">
        <v>1451680</v>
      </c>
      <c r="E146">
        <v>-17999</v>
      </c>
      <c r="F146">
        <v>226</v>
      </c>
      <c r="G146">
        <v>1451642</v>
      </c>
    </row>
    <row r="147" spans="1:7" x14ac:dyDescent="0.25">
      <c r="A147">
        <v>-18415</v>
      </c>
      <c r="B147">
        <v>236</v>
      </c>
      <c r="C147">
        <v>1451685</v>
      </c>
      <c r="E147">
        <v>-17989</v>
      </c>
      <c r="F147">
        <v>226</v>
      </c>
      <c r="G147">
        <v>1451601</v>
      </c>
    </row>
    <row r="148" spans="1:7" x14ac:dyDescent="0.25">
      <c r="A148">
        <v>-18410</v>
      </c>
      <c r="B148">
        <v>236</v>
      </c>
      <c r="C148">
        <v>1451674</v>
      </c>
      <c r="E148">
        <v>-17984</v>
      </c>
      <c r="F148">
        <v>226</v>
      </c>
      <c r="G148">
        <v>1443644</v>
      </c>
    </row>
    <row r="149" spans="1:7" x14ac:dyDescent="0.25">
      <c r="A149">
        <v>-18363</v>
      </c>
      <c r="B149">
        <v>236</v>
      </c>
      <c r="C149">
        <v>1451588</v>
      </c>
      <c r="E149">
        <v>-17976</v>
      </c>
      <c r="F149">
        <v>226</v>
      </c>
      <c r="G149">
        <v>1443753</v>
      </c>
    </row>
    <row r="150" spans="1:7" x14ac:dyDescent="0.25">
      <c r="A150">
        <v>-18362</v>
      </c>
      <c r="B150">
        <v>236</v>
      </c>
      <c r="C150">
        <v>1451589</v>
      </c>
      <c r="E150">
        <v>-17975</v>
      </c>
      <c r="F150">
        <v>226</v>
      </c>
      <c r="G150">
        <v>1443754</v>
      </c>
    </row>
    <row r="151" spans="1:7" x14ac:dyDescent="0.25">
      <c r="A151">
        <v>-18361</v>
      </c>
      <c r="B151">
        <v>236</v>
      </c>
      <c r="C151">
        <v>1451590</v>
      </c>
      <c r="E151">
        <v>-17974</v>
      </c>
      <c r="F151">
        <v>226</v>
      </c>
      <c r="G151">
        <v>1443755</v>
      </c>
    </row>
    <row r="152" spans="1:7" x14ac:dyDescent="0.25">
      <c r="A152">
        <v>-18360</v>
      </c>
      <c r="B152">
        <v>236</v>
      </c>
      <c r="C152">
        <v>1451587</v>
      </c>
      <c r="E152">
        <v>-17970</v>
      </c>
      <c r="F152">
        <v>226</v>
      </c>
      <c r="G152">
        <v>1443783</v>
      </c>
    </row>
    <row r="153" spans="1:7" x14ac:dyDescent="0.25">
      <c r="A153">
        <v>-18359</v>
      </c>
      <c r="B153">
        <v>236</v>
      </c>
      <c r="C153">
        <v>1451585</v>
      </c>
      <c r="E153">
        <v>-17966</v>
      </c>
      <c r="F153">
        <v>226</v>
      </c>
      <c r="G153">
        <v>1443584</v>
      </c>
    </row>
    <row r="154" spans="1:7" x14ac:dyDescent="0.25">
      <c r="A154">
        <v>-18329</v>
      </c>
      <c r="B154">
        <v>236</v>
      </c>
      <c r="C154">
        <v>1451569</v>
      </c>
      <c r="E154">
        <v>-17965</v>
      </c>
      <c r="F154">
        <v>233</v>
      </c>
      <c r="G154">
        <v>1443781</v>
      </c>
    </row>
    <row r="155" spans="1:7" x14ac:dyDescent="0.25">
      <c r="A155">
        <v>-18328</v>
      </c>
      <c r="B155">
        <v>236</v>
      </c>
      <c r="C155">
        <v>1451568</v>
      </c>
      <c r="E155">
        <v>-17964</v>
      </c>
      <c r="F155">
        <v>233</v>
      </c>
      <c r="G155">
        <v>1443714</v>
      </c>
    </row>
    <row r="156" spans="1:7" x14ac:dyDescent="0.25">
      <c r="A156">
        <v>-18327</v>
      </c>
      <c r="B156">
        <v>236</v>
      </c>
      <c r="C156">
        <v>1451570</v>
      </c>
      <c r="E156">
        <v>-17962</v>
      </c>
      <c r="F156">
        <v>233</v>
      </c>
      <c r="G156">
        <v>1443701</v>
      </c>
    </row>
    <row r="157" spans="1:7" x14ac:dyDescent="0.25">
      <c r="A157">
        <v>-18326</v>
      </c>
      <c r="B157">
        <v>236</v>
      </c>
      <c r="C157">
        <v>1451567</v>
      </c>
      <c r="E157">
        <v>-17959</v>
      </c>
      <c r="F157">
        <v>226</v>
      </c>
      <c r="G157">
        <v>1443583</v>
      </c>
    </row>
    <row r="158" spans="1:7" x14ac:dyDescent="0.25">
      <c r="A158">
        <v>-18324</v>
      </c>
      <c r="B158">
        <v>236</v>
      </c>
      <c r="C158">
        <v>1451566</v>
      </c>
      <c r="E158">
        <v>-17958</v>
      </c>
      <c r="F158">
        <v>233</v>
      </c>
      <c r="G158">
        <v>1443867</v>
      </c>
    </row>
    <row r="159" spans="1:7" x14ac:dyDescent="0.25">
      <c r="A159">
        <v>-18322</v>
      </c>
      <c r="B159">
        <v>236</v>
      </c>
      <c r="C159">
        <v>1451565</v>
      </c>
      <c r="E159">
        <v>-17956</v>
      </c>
      <c r="F159">
        <v>226</v>
      </c>
      <c r="G159">
        <v>1443705</v>
      </c>
    </row>
    <row r="160" spans="1:7" x14ac:dyDescent="0.25">
      <c r="A160">
        <v>-18321</v>
      </c>
      <c r="B160">
        <v>236</v>
      </c>
      <c r="C160">
        <v>1451562</v>
      </c>
      <c r="E160">
        <v>-17948</v>
      </c>
      <c r="F160">
        <v>233</v>
      </c>
      <c r="G160">
        <v>1443782</v>
      </c>
    </row>
    <row r="161" spans="1:7" x14ac:dyDescent="0.25">
      <c r="A161">
        <v>-18320</v>
      </c>
      <c r="B161">
        <v>236</v>
      </c>
      <c r="C161">
        <v>1451561</v>
      </c>
      <c r="E161">
        <v>-17946</v>
      </c>
      <c r="F161">
        <v>233</v>
      </c>
      <c r="G161">
        <v>1443962</v>
      </c>
    </row>
    <row r="162" spans="1:7" x14ac:dyDescent="0.25">
      <c r="A162">
        <v>-18319</v>
      </c>
      <c r="B162">
        <v>236</v>
      </c>
      <c r="C162">
        <v>1451560</v>
      </c>
      <c r="E162">
        <v>-17943</v>
      </c>
      <c r="F162">
        <v>226</v>
      </c>
      <c r="G162">
        <v>1443535</v>
      </c>
    </row>
    <row r="163" spans="1:7" x14ac:dyDescent="0.25">
      <c r="A163">
        <v>-18318</v>
      </c>
      <c r="B163">
        <v>236</v>
      </c>
      <c r="C163">
        <v>1451558</v>
      </c>
      <c r="E163">
        <v>-17918</v>
      </c>
      <c r="F163">
        <v>233</v>
      </c>
      <c r="G163">
        <v>1443517</v>
      </c>
    </row>
    <row r="164" spans="1:7" x14ac:dyDescent="0.25">
      <c r="A164">
        <v>-18317</v>
      </c>
      <c r="B164">
        <v>236</v>
      </c>
      <c r="C164">
        <v>1451554</v>
      </c>
      <c r="E164">
        <v>-17917</v>
      </c>
      <c r="F164">
        <v>233</v>
      </c>
      <c r="G164">
        <v>1443777</v>
      </c>
    </row>
    <row r="165" spans="1:7" x14ac:dyDescent="0.25">
      <c r="A165">
        <v>-18316</v>
      </c>
      <c r="B165">
        <v>236</v>
      </c>
      <c r="C165">
        <v>1451552</v>
      </c>
      <c r="E165">
        <v>-17916</v>
      </c>
      <c r="F165">
        <v>233</v>
      </c>
      <c r="G165">
        <v>1443778</v>
      </c>
    </row>
    <row r="166" spans="1:7" x14ac:dyDescent="0.25">
      <c r="A166">
        <v>-18305</v>
      </c>
      <c r="B166">
        <v>226</v>
      </c>
      <c r="C166">
        <v>1451511</v>
      </c>
      <c r="E166">
        <v>-17915</v>
      </c>
      <c r="F166">
        <v>233</v>
      </c>
      <c r="G166">
        <v>1443779</v>
      </c>
    </row>
    <row r="167" spans="1:7" x14ac:dyDescent="0.25">
      <c r="A167">
        <v>-18287</v>
      </c>
      <c r="B167">
        <v>236</v>
      </c>
      <c r="C167">
        <v>1451544</v>
      </c>
      <c r="E167">
        <v>-17913</v>
      </c>
      <c r="F167">
        <v>233</v>
      </c>
      <c r="G167">
        <v>1443518</v>
      </c>
    </row>
    <row r="168" spans="1:7" x14ac:dyDescent="0.25">
      <c r="A168">
        <v>-18258</v>
      </c>
      <c r="B168">
        <v>236</v>
      </c>
      <c r="C168">
        <v>1444231</v>
      </c>
      <c r="E168">
        <v>-17912</v>
      </c>
      <c r="F168">
        <v>226</v>
      </c>
      <c r="G168">
        <v>1443519</v>
      </c>
    </row>
    <row r="169" spans="1:7" x14ac:dyDescent="0.25">
      <c r="A169">
        <v>-18257</v>
      </c>
      <c r="B169">
        <v>236</v>
      </c>
      <c r="C169">
        <v>1444230</v>
      </c>
      <c r="E169">
        <v>-17910</v>
      </c>
      <c r="F169">
        <v>226</v>
      </c>
      <c r="G169">
        <v>1443520</v>
      </c>
    </row>
    <row r="170" spans="1:7" x14ac:dyDescent="0.25">
      <c r="A170">
        <v>-18256</v>
      </c>
      <c r="B170">
        <v>236</v>
      </c>
      <c r="C170">
        <v>1444229</v>
      </c>
      <c r="E170">
        <v>-17908</v>
      </c>
      <c r="F170">
        <v>226</v>
      </c>
      <c r="G170">
        <v>1443521</v>
      </c>
    </row>
    <row r="171" spans="1:7" x14ac:dyDescent="0.25">
      <c r="A171">
        <v>-18255</v>
      </c>
      <c r="B171">
        <v>236</v>
      </c>
      <c r="C171">
        <v>1444227</v>
      </c>
      <c r="E171">
        <v>-17907</v>
      </c>
      <c r="F171">
        <v>226</v>
      </c>
      <c r="G171">
        <v>1443522</v>
      </c>
    </row>
    <row r="172" spans="1:7" x14ac:dyDescent="0.25">
      <c r="A172">
        <v>-18230</v>
      </c>
      <c r="B172">
        <v>236</v>
      </c>
      <c r="C172">
        <v>1444193</v>
      </c>
      <c r="E172">
        <v>-17906</v>
      </c>
      <c r="F172">
        <v>233</v>
      </c>
      <c r="G172">
        <v>1443729</v>
      </c>
    </row>
    <row r="173" spans="1:7" x14ac:dyDescent="0.25">
      <c r="A173">
        <v>-18189</v>
      </c>
      <c r="B173">
        <v>236</v>
      </c>
      <c r="C173">
        <v>1444024</v>
      </c>
      <c r="E173">
        <v>-17905</v>
      </c>
      <c r="F173">
        <v>226</v>
      </c>
      <c r="G173">
        <v>1443523</v>
      </c>
    </row>
    <row r="174" spans="1:7" x14ac:dyDescent="0.25">
      <c r="A174">
        <v>-18171</v>
      </c>
      <c r="B174">
        <v>236</v>
      </c>
      <c r="C174">
        <v>1443981</v>
      </c>
      <c r="E174">
        <v>-17904</v>
      </c>
      <c r="F174">
        <v>233</v>
      </c>
      <c r="G174">
        <v>1443720</v>
      </c>
    </row>
    <row r="175" spans="1:7" x14ac:dyDescent="0.25">
      <c r="A175">
        <v>-18170</v>
      </c>
      <c r="B175">
        <v>236</v>
      </c>
      <c r="C175">
        <v>1443980</v>
      </c>
      <c r="E175">
        <v>-17903</v>
      </c>
      <c r="F175">
        <v>226</v>
      </c>
      <c r="G175">
        <v>1443524</v>
      </c>
    </row>
    <row r="176" spans="1:7" x14ac:dyDescent="0.25">
      <c r="A176">
        <v>-18169</v>
      </c>
      <c r="B176">
        <v>236</v>
      </c>
      <c r="C176">
        <v>1443979</v>
      </c>
      <c r="E176">
        <v>-17902</v>
      </c>
      <c r="F176">
        <v>233</v>
      </c>
      <c r="G176">
        <v>1443721</v>
      </c>
    </row>
    <row r="177" spans="1:7" x14ac:dyDescent="0.25">
      <c r="A177">
        <v>-18168</v>
      </c>
      <c r="B177">
        <v>236</v>
      </c>
      <c r="C177">
        <v>1443978</v>
      </c>
      <c r="E177">
        <v>-17901</v>
      </c>
      <c r="F177">
        <v>226</v>
      </c>
      <c r="G177">
        <v>1443730</v>
      </c>
    </row>
    <row r="178" spans="1:7" x14ac:dyDescent="0.25">
      <c r="A178">
        <v>-18162</v>
      </c>
      <c r="B178">
        <v>236</v>
      </c>
      <c r="C178">
        <v>1443974</v>
      </c>
      <c r="E178">
        <v>-17900</v>
      </c>
      <c r="F178">
        <v>226</v>
      </c>
      <c r="G178">
        <v>1443525</v>
      </c>
    </row>
    <row r="179" spans="1:7" x14ac:dyDescent="0.25">
      <c r="A179">
        <v>-18161</v>
      </c>
      <c r="B179">
        <v>236</v>
      </c>
      <c r="C179">
        <v>1443973</v>
      </c>
      <c r="E179">
        <v>-17899</v>
      </c>
      <c r="F179">
        <v>226</v>
      </c>
      <c r="G179">
        <v>1443526</v>
      </c>
    </row>
    <row r="180" spans="1:7" x14ac:dyDescent="0.25">
      <c r="A180">
        <v>-18160</v>
      </c>
      <c r="B180">
        <v>236</v>
      </c>
      <c r="C180">
        <v>1443972</v>
      </c>
      <c r="E180">
        <v>-17897</v>
      </c>
      <c r="F180">
        <v>226</v>
      </c>
      <c r="G180">
        <v>1443731</v>
      </c>
    </row>
    <row r="181" spans="1:7" x14ac:dyDescent="0.25">
      <c r="A181">
        <v>-18159</v>
      </c>
      <c r="B181">
        <v>236</v>
      </c>
      <c r="C181">
        <v>1443971</v>
      </c>
      <c r="E181">
        <v>-17895</v>
      </c>
      <c r="F181">
        <v>226</v>
      </c>
      <c r="G181">
        <v>1443527</v>
      </c>
    </row>
    <row r="182" spans="1:7" x14ac:dyDescent="0.25">
      <c r="A182">
        <v>-18158</v>
      </c>
      <c r="B182">
        <v>236</v>
      </c>
      <c r="C182">
        <v>1443970</v>
      </c>
      <c r="E182">
        <v>-17894</v>
      </c>
      <c r="F182">
        <v>233</v>
      </c>
      <c r="G182">
        <v>1443786</v>
      </c>
    </row>
    <row r="183" spans="1:7" x14ac:dyDescent="0.25">
      <c r="A183">
        <v>-18157</v>
      </c>
      <c r="B183">
        <v>236</v>
      </c>
      <c r="C183">
        <v>1443969</v>
      </c>
      <c r="E183">
        <v>-17892</v>
      </c>
      <c r="F183">
        <v>233</v>
      </c>
      <c r="G183">
        <v>1443724</v>
      </c>
    </row>
    <row r="184" spans="1:7" x14ac:dyDescent="0.25">
      <c r="A184">
        <v>-18148</v>
      </c>
      <c r="B184">
        <v>236</v>
      </c>
      <c r="C184">
        <v>1443955</v>
      </c>
      <c r="E184">
        <v>-17889</v>
      </c>
      <c r="F184">
        <v>226</v>
      </c>
      <c r="G184">
        <v>1443722</v>
      </c>
    </row>
    <row r="185" spans="1:7" x14ac:dyDescent="0.25">
      <c r="A185">
        <v>-18146</v>
      </c>
      <c r="B185">
        <v>236</v>
      </c>
      <c r="C185">
        <v>1443952</v>
      </c>
      <c r="E185">
        <v>-17888</v>
      </c>
      <c r="F185">
        <v>226</v>
      </c>
      <c r="G185">
        <v>1443528</v>
      </c>
    </row>
    <row r="186" spans="1:7" x14ac:dyDescent="0.25">
      <c r="A186">
        <v>-18145</v>
      </c>
      <c r="B186">
        <v>236</v>
      </c>
      <c r="C186">
        <v>1443956</v>
      </c>
      <c r="E186">
        <v>-17885</v>
      </c>
      <c r="F186">
        <v>233</v>
      </c>
      <c r="G186">
        <v>1443718</v>
      </c>
    </row>
    <row r="187" spans="1:7" x14ac:dyDescent="0.25">
      <c r="A187">
        <v>-18144</v>
      </c>
      <c r="B187">
        <v>236</v>
      </c>
      <c r="C187">
        <v>1443948</v>
      </c>
      <c r="E187">
        <v>-17882</v>
      </c>
      <c r="F187">
        <v>226</v>
      </c>
      <c r="G187">
        <v>1443529</v>
      </c>
    </row>
    <row r="188" spans="1:7" x14ac:dyDescent="0.25">
      <c r="A188">
        <v>-18143</v>
      </c>
      <c r="B188">
        <v>236</v>
      </c>
      <c r="C188">
        <v>1443946</v>
      </c>
      <c r="E188">
        <v>-17881</v>
      </c>
      <c r="F188">
        <v>226</v>
      </c>
      <c r="G188">
        <v>1443530</v>
      </c>
    </row>
    <row r="189" spans="1:7" x14ac:dyDescent="0.25">
      <c r="A189">
        <v>-18141</v>
      </c>
      <c r="B189">
        <v>236</v>
      </c>
      <c r="C189">
        <v>1443949</v>
      </c>
      <c r="E189">
        <v>-17880</v>
      </c>
      <c r="F189">
        <v>226</v>
      </c>
      <c r="G189">
        <v>1443531</v>
      </c>
    </row>
    <row r="190" spans="1:7" x14ac:dyDescent="0.25">
      <c r="A190">
        <v>-18140</v>
      </c>
      <c r="B190">
        <v>236</v>
      </c>
      <c r="C190">
        <v>1443939</v>
      </c>
      <c r="E190">
        <v>-17875</v>
      </c>
      <c r="F190">
        <v>233</v>
      </c>
      <c r="G190">
        <v>1443764</v>
      </c>
    </row>
    <row r="191" spans="1:7" x14ac:dyDescent="0.25">
      <c r="A191">
        <v>-18131</v>
      </c>
      <c r="B191">
        <v>236</v>
      </c>
      <c r="C191">
        <v>1443919</v>
      </c>
      <c r="E191">
        <v>-17873</v>
      </c>
      <c r="F191">
        <v>226</v>
      </c>
      <c r="G191">
        <v>1443765</v>
      </c>
    </row>
    <row r="192" spans="1:7" x14ac:dyDescent="0.25">
      <c r="A192">
        <v>-18130</v>
      </c>
      <c r="B192">
        <v>236</v>
      </c>
      <c r="C192">
        <v>1443918</v>
      </c>
      <c r="E192">
        <v>-17872</v>
      </c>
      <c r="F192">
        <v>233</v>
      </c>
      <c r="G192">
        <v>1443766</v>
      </c>
    </row>
    <row r="193" spans="1:7" x14ac:dyDescent="0.25">
      <c r="A193">
        <v>-18123</v>
      </c>
      <c r="B193">
        <v>236</v>
      </c>
      <c r="C193">
        <v>1443996</v>
      </c>
      <c r="E193">
        <v>-17870</v>
      </c>
      <c r="F193">
        <v>233</v>
      </c>
      <c r="G193">
        <v>1443767</v>
      </c>
    </row>
    <row r="194" spans="1:7" x14ac:dyDescent="0.25">
      <c r="A194">
        <v>-18122</v>
      </c>
      <c r="B194">
        <v>236</v>
      </c>
      <c r="C194">
        <v>1443994</v>
      </c>
      <c r="E194">
        <v>-17868</v>
      </c>
      <c r="F194">
        <v>233</v>
      </c>
      <c r="G194">
        <v>1443768</v>
      </c>
    </row>
    <row r="195" spans="1:7" x14ac:dyDescent="0.25">
      <c r="A195">
        <v>-18121</v>
      </c>
      <c r="B195">
        <v>236</v>
      </c>
      <c r="C195">
        <v>1443993</v>
      </c>
      <c r="E195">
        <v>-17867</v>
      </c>
      <c r="F195">
        <v>226</v>
      </c>
      <c r="G195">
        <v>1443516</v>
      </c>
    </row>
    <row r="196" spans="1:7" x14ac:dyDescent="0.25">
      <c r="A196">
        <v>-18119</v>
      </c>
      <c r="B196">
        <v>236</v>
      </c>
      <c r="C196">
        <v>1443992</v>
      </c>
      <c r="E196">
        <v>-17866</v>
      </c>
      <c r="F196">
        <v>233</v>
      </c>
      <c r="G196">
        <v>1443769</v>
      </c>
    </row>
    <row r="197" spans="1:7" x14ac:dyDescent="0.25">
      <c r="A197">
        <v>-18117</v>
      </c>
      <c r="B197">
        <v>236</v>
      </c>
      <c r="C197">
        <v>1443991</v>
      </c>
      <c r="E197">
        <v>-17865</v>
      </c>
      <c r="F197">
        <v>226</v>
      </c>
      <c r="G197">
        <v>1443515</v>
      </c>
    </row>
    <row r="198" spans="1:7" x14ac:dyDescent="0.25">
      <c r="A198">
        <v>-18115</v>
      </c>
      <c r="B198">
        <v>236</v>
      </c>
      <c r="C198">
        <v>1443990</v>
      </c>
      <c r="E198">
        <v>-17863</v>
      </c>
      <c r="F198">
        <v>226</v>
      </c>
      <c r="G198">
        <v>1443595</v>
      </c>
    </row>
    <row r="199" spans="1:7" x14ac:dyDescent="0.25">
      <c r="A199">
        <v>-18114</v>
      </c>
      <c r="B199">
        <v>236</v>
      </c>
      <c r="C199">
        <v>1443988</v>
      </c>
      <c r="E199">
        <v>-17841</v>
      </c>
      <c r="F199">
        <v>226</v>
      </c>
      <c r="G199">
        <v>1443650</v>
      </c>
    </row>
    <row r="200" spans="1:7" x14ac:dyDescent="0.25">
      <c r="A200">
        <v>-18113</v>
      </c>
      <c r="B200">
        <v>236</v>
      </c>
      <c r="C200">
        <v>1443987</v>
      </c>
      <c r="E200">
        <v>-17838</v>
      </c>
      <c r="F200">
        <v>233</v>
      </c>
      <c r="G200">
        <v>1443784</v>
      </c>
    </row>
    <row r="201" spans="1:7" x14ac:dyDescent="0.25">
      <c r="A201">
        <v>-18112</v>
      </c>
      <c r="B201">
        <v>236</v>
      </c>
      <c r="C201">
        <v>1443887</v>
      </c>
      <c r="E201">
        <v>-17837</v>
      </c>
      <c r="F201">
        <v>233</v>
      </c>
      <c r="G201">
        <v>1444194</v>
      </c>
    </row>
    <row r="202" spans="1:7" x14ac:dyDescent="0.25">
      <c r="A202">
        <v>-18111</v>
      </c>
      <c r="B202">
        <v>236</v>
      </c>
      <c r="C202">
        <v>1443986</v>
      </c>
      <c r="E202">
        <v>-17827</v>
      </c>
      <c r="F202">
        <v>226</v>
      </c>
      <c r="G202">
        <v>1443697</v>
      </c>
    </row>
    <row r="203" spans="1:7" x14ac:dyDescent="0.25">
      <c r="A203">
        <v>-18110</v>
      </c>
      <c r="B203">
        <v>236</v>
      </c>
      <c r="C203">
        <v>1443888</v>
      </c>
      <c r="E203">
        <v>-17824</v>
      </c>
      <c r="F203">
        <v>226</v>
      </c>
      <c r="G203">
        <v>1443695</v>
      </c>
    </row>
    <row r="204" spans="1:7" x14ac:dyDescent="0.25">
      <c r="A204">
        <v>-18109</v>
      </c>
      <c r="B204">
        <v>236</v>
      </c>
      <c r="C204">
        <v>1443985</v>
      </c>
      <c r="E204">
        <v>-17821</v>
      </c>
      <c r="F204">
        <v>226</v>
      </c>
      <c r="G204">
        <v>1443698</v>
      </c>
    </row>
    <row r="205" spans="1:7" x14ac:dyDescent="0.25">
      <c r="A205">
        <v>-18105</v>
      </c>
      <c r="B205">
        <v>236</v>
      </c>
      <c r="C205">
        <v>1443869</v>
      </c>
      <c r="E205">
        <v>-17820</v>
      </c>
      <c r="F205">
        <v>226</v>
      </c>
      <c r="G205">
        <v>1443689</v>
      </c>
    </row>
    <row r="206" spans="1:7" x14ac:dyDescent="0.25">
      <c r="A206">
        <v>-18096</v>
      </c>
      <c r="B206">
        <v>226</v>
      </c>
      <c r="C206">
        <v>1443863</v>
      </c>
      <c r="E206">
        <v>-17818</v>
      </c>
      <c r="F206">
        <v>226</v>
      </c>
      <c r="G206">
        <v>1443690</v>
      </c>
    </row>
    <row r="207" spans="1:7" x14ac:dyDescent="0.25">
      <c r="A207">
        <v>-18095</v>
      </c>
      <c r="B207">
        <v>226</v>
      </c>
      <c r="C207">
        <v>1443862</v>
      </c>
      <c r="E207">
        <v>-17814</v>
      </c>
      <c r="F207">
        <v>226</v>
      </c>
      <c r="G207">
        <v>1443691</v>
      </c>
    </row>
    <row r="208" spans="1:7" x14ac:dyDescent="0.25">
      <c r="A208">
        <v>-18094</v>
      </c>
      <c r="B208">
        <v>236</v>
      </c>
      <c r="C208">
        <v>1443938</v>
      </c>
      <c r="E208">
        <v>-17812</v>
      </c>
      <c r="F208">
        <v>226</v>
      </c>
      <c r="G208">
        <v>1443688</v>
      </c>
    </row>
    <row r="209" spans="1:7" x14ac:dyDescent="0.25">
      <c r="A209">
        <v>-18082</v>
      </c>
      <c r="B209">
        <v>236</v>
      </c>
      <c r="C209">
        <v>1443960</v>
      </c>
      <c r="E209">
        <v>-17793</v>
      </c>
      <c r="F209">
        <v>226</v>
      </c>
      <c r="G209">
        <v>1443702</v>
      </c>
    </row>
    <row r="210" spans="1:7" x14ac:dyDescent="0.25">
      <c r="A210">
        <v>-18080</v>
      </c>
      <c r="B210">
        <v>236</v>
      </c>
      <c r="C210">
        <v>1443828</v>
      </c>
      <c r="E210">
        <v>-17784</v>
      </c>
      <c r="F210">
        <v>226</v>
      </c>
      <c r="G210">
        <v>1443630</v>
      </c>
    </row>
    <row r="211" spans="1:7" x14ac:dyDescent="0.25">
      <c r="A211">
        <v>-18079</v>
      </c>
      <c r="B211">
        <v>236</v>
      </c>
      <c r="C211">
        <v>1443845</v>
      </c>
      <c r="E211">
        <v>-17783</v>
      </c>
      <c r="F211">
        <v>226</v>
      </c>
      <c r="G211">
        <v>1443621</v>
      </c>
    </row>
    <row r="212" spans="1:7" x14ac:dyDescent="0.25">
      <c r="A212">
        <v>-18075</v>
      </c>
      <c r="B212">
        <v>233</v>
      </c>
      <c r="C212">
        <v>1443856</v>
      </c>
      <c r="E212">
        <v>-17782</v>
      </c>
      <c r="F212">
        <v>226</v>
      </c>
      <c r="G212">
        <v>1443622</v>
      </c>
    </row>
    <row r="213" spans="1:7" x14ac:dyDescent="0.25">
      <c r="A213">
        <v>-18057</v>
      </c>
      <c r="B213">
        <v>236</v>
      </c>
      <c r="C213">
        <v>1451531</v>
      </c>
      <c r="E213">
        <v>-17781</v>
      </c>
      <c r="F213">
        <v>226</v>
      </c>
      <c r="G213">
        <v>1443623</v>
      </c>
    </row>
    <row r="214" spans="1:7" x14ac:dyDescent="0.25">
      <c r="A214">
        <v>-18054</v>
      </c>
      <c r="B214">
        <v>236</v>
      </c>
      <c r="C214">
        <v>1443891</v>
      </c>
      <c r="E214">
        <v>-17780</v>
      </c>
      <c r="F214">
        <v>226</v>
      </c>
      <c r="G214">
        <v>1443624</v>
      </c>
    </row>
    <row r="215" spans="1:7" x14ac:dyDescent="0.25">
      <c r="A215">
        <v>-18053</v>
      </c>
      <c r="B215">
        <v>236</v>
      </c>
      <c r="C215">
        <v>1451530</v>
      </c>
      <c r="E215">
        <v>-17776</v>
      </c>
      <c r="F215">
        <v>226</v>
      </c>
      <c r="G215">
        <v>1443625</v>
      </c>
    </row>
    <row r="216" spans="1:7" x14ac:dyDescent="0.25">
      <c r="A216">
        <v>-18051</v>
      </c>
      <c r="B216">
        <v>236</v>
      </c>
      <c r="C216">
        <v>1451529</v>
      </c>
      <c r="E216">
        <v>-17759</v>
      </c>
      <c r="F216">
        <v>226</v>
      </c>
      <c r="G216">
        <v>1443393</v>
      </c>
    </row>
    <row r="217" spans="1:7" x14ac:dyDescent="0.25">
      <c r="A217">
        <v>-18049</v>
      </c>
      <c r="B217">
        <v>236</v>
      </c>
      <c r="C217">
        <v>1443859</v>
      </c>
      <c r="E217">
        <v>-17757</v>
      </c>
      <c r="F217">
        <v>226</v>
      </c>
      <c r="G217">
        <v>1443395</v>
      </c>
    </row>
    <row r="218" spans="1:7" x14ac:dyDescent="0.25">
      <c r="A218">
        <v>-18048</v>
      </c>
      <c r="B218">
        <v>236</v>
      </c>
      <c r="C218">
        <v>1451527</v>
      </c>
      <c r="E218">
        <v>-17755</v>
      </c>
      <c r="F218">
        <v>226</v>
      </c>
      <c r="G218">
        <v>1443392</v>
      </c>
    </row>
    <row r="219" spans="1:7" x14ac:dyDescent="0.25">
      <c r="A219">
        <v>-18046</v>
      </c>
      <c r="B219">
        <v>236</v>
      </c>
      <c r="C219">
        <v>1451525</v>
      </c>
      <c r="E219">
        <v>-17754</v>
      </c>
      <c r="F219">
        <v>233</v>
      </c>
      <c r="G219">
        <v>1443384</v>
      </c>
    </row>
    <row r="220" spans="1:7" x14ac:dyDescent="0.25">
      <c r="A220">
        <v>-18043</v>
      </c>
      <c r="B220">
        <v>236</v>
      </c>
      <c r="C220">
        <v>1443857</v>
      </c>
      <c r="E220">
        <v>-17753</v>
      </c>
      <c r="F220">
        <v>226</v>
      </c>
      <c r="G220">
        <v>1443400</v>
      </c>
    </row>
    <row r="221" spans="1:7" x14ac:dyDescent="0.25">
      <c r="A221">
        <v>-18038</v>
      </c>
      <c r="B221">
        <v>236</v>
      </c>
      <c r="C221">
        <v>1451524</v>
      </c>
      <c r="E221">
        <v>-17752</v>
      </c>
      <c r="F221">
        <v>226</v>
      </c>
      <c r="G221">
        <v>1443394</v>
      </c>
    </row>
    <row r="222" spans="1:7" x14ac:dyDescent="0.25">
      <c r="A222">
        <v>-18027</v>
      </c>
      <c r="B222">
        <v>236</v>
      </c>
      <c r="C222">
        <v>1443860</v>
      </c>
      <c r="E222">
        <v>-17751</v>
      </c>
      <c r="F222">
        <v>226</v>
      </c>
      <c r="G222">
        <v>1443396</v>
      </c>
    </row>
    <row r="223" spans="1:7" x14ac:dyDescent="0.25">
      <c r="A223">
        <v>-18013</v>
      </c>
      <c r="B223">
        <v>236</v>
      </c>
      <c r="C223">
        <v>1451665</v>
      </c>
      <c r="E223">
        <v>-17749</v>
      </c>
      <c r="F223">
        <v>226</v>
      </c>
      <c r="G223">
        <v>1443398</v>
      </c>
    </row>
    <row r="224" spans="1:7" x14ac:dyDescent="0.25">
      <c r="A224">
        <v>-18012</v>
      </c>
      <c r="B224">
        <v>236</v>
      </c>
      <c r="C224">
        <v>1443758</v>
      </c>
      <c r="E224">
        <v>-17745</v>
      </c>
      <c r="F224">
        <v>226</v>
      </c>
      <c r="G224">
        <v>1443390</v>
      </c>
    </row>
    <row r="225" spans="1:7" x14ac:dyDescent="0.25">
      <c r="A225">
        <v>-18005</v>
      </c>
      <c r="B225">
        <v>226</v>
      </c>
      <c r="C225">
        <v>1443708</v>
      </c>
      <c r="E225">
        <v>-17740</v>
      </c>
      <c r="F225">
        <v>226</v>
      </c>
      <c r="G225">
        <v>1443901</v>
      </c>
    </row>
    <row r="226" spans="1:7" x14ac:dyDescent="0.25">
      <c r="A226">
        <v>-17993</v>
      </c>
      <c r="B226">
        <v>236</v>
      </c>
      <c r="C226">
        <v>1443668</v>
      </c>
      <c r="E226">
        <v>-17739</v>
      </c>
      <c r="F226">
        <v>226</v>
      </c>
      <c r="G226">
        <v>1444038</v>
      </c>
    </row>
    <row r="227" spans="1:7" x14ac:dyDescent="0.25">
      <c r="A227">
        <v>-17990</v>
      </c>
      <c r="B227">
        <v>236</v>
      </c>
      <c r="C227">
        <v>1443652</v>
      </c>
      <c r="E227">
        <v>-17737</v>
      </c>
      <c r="F227">
        <v>226</v>
      </c>
      <c r="G227">
        <v>1451495</v>
      </c>
    </row>
    <row r="228" spans="1:7" x14ac:dyDescent="0.25">
      <c r="A228">
        <v>-17976</v>
      </c>
      <c r="B228">
        <v>236</v>
      </c>
      <c r="C228">
        <v>1443753</v>
      </c>
      <c r="E228">
        <v>-17736</v>
      </c>
      <c r="F228">
        <v>233</v>
      </c>
      <c r="G228">
        <v>1443773</v>
      </c>
    </row>
    <row r="229" spans="1:7" x14ac:dyDescent="0.25">
      <c r="A229">
        <v>-17975</v>
      </c>
      <c r="B229">
        <v>236</v>
      </c>
      <c r="C229">
        <v>1443754</v>
      </c>
      <c r="E229">
        <v>-17708</v>
      </c>
      <c r="F229">
        <v>226</v>
      </c>
      <c r="G229">
        <v>1443748</v>
      </c>
    </row>
    <row r="230" spans="1:7" x14ac:dyDescent="0.25">
      <c r="A230">
        <v>-17974</v>
      </c>
      <c r="B230">
        <v>236</v>
      </c>
      <c r="C230">
        <v>1443755</v>
      </c>
      <c r="E230">
        <v>-17707</v>
      </c>
      <c r="F230">
        <v>226</v>
      </c>
      <c r="G230">
        <v>1443636</v>
      </c>
    </row>
    <row r="231" spans="1:7" x14ac:dyDescent="0.25">
      <c r="A231">
        <v>-17964</v>
      </c>
      <c r="B231">
        <v>236</v>
      </c>
      <c r="C231">
        <v>1443714</v>
      </c>
      <c r="E231">
        <v>-17702</v>
      </c>
      <c r="F231">
        <v>226</v>
      </c>
      <c r="G231">
        <v>1443631</v>
      </c>
    </row>
    <row r="232" spans="1:7" x14ac:dyDescent="0.25">
      <c r="A232">
        <v>-17962</v>
      </c>
      <c r="B232">
        <v>236</v>
      </c>
      <c r="C232">
        <v>1443701</v>
      </c>
      <c r="E232">
        <v>-17700</v>
      </c>
      <c r="F232">
        <v>226</v>
      </c>
      <c r="G232">
        <v>1443536</v>
      </c>
    </row>
    <row r="233" spans="1:7" x14ac:dyDescent="0.25">
      <c r="A233">
        <v>-17958</v>
      </c>
      <c r="B233">
        <v>236</v>
      </c>
      <c r="C233">
        <v>1443867</v>
      </c>
      <c r="E233">
        <v>-17699</v>
      </c>
      <c r="F233">
        <v>226</v>
      </c>
      <c r="G233">
        <v>1444185</v>
      </c>
    </row>
    <row r="234" spans="1:7" x14ac:dyDescent="0.25">
      <c r="A234">
        <v>-17954</v>
      </c>
      <c r="B234">
        <v>236</v>
      </c>
      <c r="C234">
        <v>1443665</v>
      </c>
      <c r="E234">
        <v>-17695</v>
      </c>
      <c r="F234">
        <v>226</v>
      </c>
      <c r="G234">
        <v>1443537</v>
      </c>
    </row>
    <row r="235" spans="1:7" x14ac:dyDescent="0.25">
      <c r="A235">
        <v>-17953</v>
      </c>
      <c r="B235">
        <v>236</v>
      </c>
      <c r="C235">
        <v>1443664</v>
      </c>
      <c r="E235">
        <v>-17693</v>
      </c>
      <c r="F235">
        <v>226</v>
      </c>
      <c r="G235">
        <v>1443612</v>
      </c>
    </row>
    <row r="236" spans="1:7" x14ac:dyDescent="0.25">
      <c r="A236">
        <v>-17952</v>
      </c>
      <c r="B236">
        <v>236</v>
      </c>
      <c r="C236">
        <v>1443663</v>
      </c>
      <c r="E236">
        <v>-17692</v>
      </c>
      <c r="F236">
        <v>226</v>
      </c>
      <c r="G236">
        <v>1443613</v>
      </c>
    </row>
    <row r="237" spans="1:7" x14ac:dyDescent="0.25">
      <c r="A237">
        <v>-17925</v>
      </c>
      <c r="B237">
        <v>236</v>
      </c>
      <c r="C237">
        <v>1443606</v>
      </c>
      <c r="E237">
        <v>-17691</v>
      </c>
      <c r="F237">
        <v>226</v>
      </c>
      <c r="G237">
        <v>1443902</v>
      </c>
    </row>
    <row r="238" spans="1:7" x14ac:dyDescent="0.25">
      <c r="A238">
        <v>-17924</v>
      </c>
      <c r="B238">
        <v>236</v>
      </c>
      <c r="C238">
        <v>1443604</v>
      </c>
      <c r="E238">
        <v>-17690</v>
      </c>
      <c r="F238">
        <v>226</v>
      </c>
      <c r="G238">
        <v>1443616</v>
      </c>
    </row>
    <row r="239" spans="1:7" x14ac:dyDescent="0.25">
      <c r="A239">
        <v>-17921</v>
      </c>
      <c r="B239">
        <v>236</v>
      </c>
      <c r="C239">
        <v>1443603</v>
      </c>
      <c r="E239">
        <v>-17688</v>
      </c>
      <c r="F239">
        <v>226</v>
      </c>
      <c r="G239">
        <v>1443618</v>
      </c>
    </row>
    <row r="240" spans="1:7" x14ac:dyDescent="0.25">
      <c r="A240">
        <v>-17918</v>
      </c>
      <c r="B240">
        <v>236</v>
      </c>
      <c r="C240">
        <v>1443517</v>
      </c>
      <c r="E240">
        <v>-17687</v>
      </c>
      <c r="F240">
        <v>226</v>
      </c>
      <c r="G240">
        <v>1443626</v>
      </c>
    </row>
    <row r="241" spans="1:7" x14ac:dyDescent="0.25">
      <c r="A241">
        <v>-17906</v>
      </c>
      <c r="B241">
        <v>236</v>
      </c>
      <c r="C241">
        <v>1443729</v>
      </c>
      <c r="E241">
        <v>-17686</v>
      </c>
      <c r="F241">
        <v>233</v>
      </c>
      <c r="G241">
        <v>1443617</v>
      </c>
    </row>
    <row r="242" spans="1:7" x14ac:dyDescent="0.25">
      <c r="A242">
        <v>-17904</v>
      </c>
      <c r="B242">
        <v>236</v>
      </c>
      <c r="C242">
        <v>1443720</v>
      </c>
      <c r="E242">
        <v>-17685</v>
      </c>
      <c r="F242">
        <v>226</v>
      </c>
      <c r="G242">
        <v>1443627</v>
      </c>
    </row>
    <row r="243" spans="1:7" x14ac:dyDescent="0.25">
      <c r="A243">
        <v>-17902</v>
      </c>
      <c r="B243">
        <v>236</v>
      </c>
      <c r="C243">
        <v>1443721</v>
      </c>
      <c r="E243">
        <v>-17684</v>
      </c>
      <c r="F243">
        <v>226</v>
      </c>
      <c r="G243">
        <v>1443628</v>
      </c>
    </row>
    <row r="244" spans="1:7" x14ac:dyDescent="0.25">
      <c r="A244">
        <v>-17898</v>
      </c>
      <c r="B244">
        <v>236</v>
      </c>
      <c r="C244">
        <v>1443597</v>
      </c>
      <c r="E244">
        <v>-17683</v>
      </c>
      <c r="F244">
        <v>226</v>
      </c>
      <c r="G244">
        <v>1443620</v>
      </c>
    </row>
    <row r="245" spans="1:7" x14ac:dyDescent="0.25">
      <c r="A245">
        <v>-17894</v>
      </c>
      <c r="B245">
        <v>236</v>
      </c>
      <c r="C245">
        <v>1443786</v>
      </c>
      <c r="E245">
        <v>-17681</v>
      </c>
      <c r="F245">
        <v>226</v>
      </c>
      <c r="G245">
        <v>1443538</v>
      </c>
    </row>
    <row r="246" spans="1:7" x14ac:dyDescent="0.25">
      <c r="A246">
        <v>-17892</v>
      </c>
      <c r="B246">
        <v>236</v>
      </c>
      <c r="C246">
        <v>1443724</v>
      </c>
      <c r="E246">
        <v>-17676</v>
      </c>
      <c r="F246">
        <v>233</v>
      </c>
      <c r="G246">
        <v>1443539</v>
      </c>
    </row>
    <row r="247" spans="1:7" x14ac:dyDescent="0.25">
      <c r="A247">
        <v>-17890</v>
      </c>
      <c r="B247">
        <v>236</v>
      </c>
      <c r="C247">
        <v>1443598</v>
      </c>
      <c r="E247">
        <v>-17672</v>
      </c>
      <c r="F247">
        <v>226</v>
      </c>
      <c r="G247">
        <v>1443632</v>
      </c>
    </row>
    <row r="248" spans="1:7" x14ac:dyDescent="0.25">
      <c r="A248">
        <v>-17885</v>
      </c>
      <c r="B248">
        <v>236</v>
      </c>
      <c r="C248">
        <v>1443718</v>
      </c>
      <c r="E248">
        <v>-17671</v>
      </c>
      <c r="F248">
        <v>226</v>
      </c>
      <c r="G248">
        <v>1443633</v>
      </c>
    </row>
    <row r="249" spans="1:7" x14ac:dyDescent="0.25">
      <c r="A249">
        <v>-17868</v>
      </c>
      <c r="B249">
        <v>236</v>
      </c>
      <c r="C249">
        <v>1443768</v>
      </c>
      <c r="E249">
        <v>-17670</v>
      </c>
      <c r="F249">
        <v>233</v>
      </c>
      <c r="G249">
        <v>1443763</v>
      </c>
    </row>
    <row r="250" spans="1:7" x14ac:dyDescent="0.25">
      <c r="A250">
        <v>-17866</v>
      </c>
      <c r="B250">
        <v>236</v>
      </c>
      <c r="C250">
        <v>1443769</v>
      </c>
      <c r="E250">
        <v>-17669</v>
      </c>
      <c r="F250">
        <v>226</v>
      </c>
      <c r="G250">
        <v>1443540</v>
      </c>
    </row>
    <row r="251" spans="1:7" x14ac:dyDescent="0.25">
      <c r="A251">
        <v>-17838</v>
      </c>
      <c r="B251">
        <v>236</v>
      </c>
      <c r="C251">
        <v>1443784</v>
      </c>
      <c r="E251">
        <v>-17668</v>
      </c>
      <c r="F251">
        <v>233</v>
      </c>
      <c r="G251">
        <v>1443762</v>
      </c>
    </row>
    <row r="252" spans="1:7" x14ac:dyDescent="0.25">
      <c r="A252">
        <v>-17837</v>
      </c>
      <c r="B252">
        <v>236</v>
      </c>
      <c r="C252">
        <v>1444194</v>
      </c>
      <c r="E252">
        <v>-17665</v>
      </c>
      <c r="F252">
        <v>233</v>
      </c>
      <c r="G252">
        <v>1443493</v>
      </c>
    </row>
    <row r="253" spans="1:7" x14ac:dyDescent="0.25">
      <c r="A253">
        <v>-17798</v>
      </c>
      <c r="B253">
        <v>236</v>
      </c>
      <c r="C253">
        <v>1443425</v>
      </c>
      <c r="E253">
        <v>-17664</v>
      </c>
      <c r="F253">
        <v>226</v>
      </c>
      <c r="G253">
        <v>1443541</v>
      </c>
    </row>
    <row r="254" spans="1:7" x14ac:dyDescent="0.25">
      <c r="A254">
        <v>-17796</v>
      </c>
      <c r="B254">
        <v>236</v>
      </c>
      <c r="C254">
        <v>1443427</v>
      </c>
      <c r="E254">
        <v>-17648</v>
      </c>
      <c r="F254">
        <v>226</v>
      </c>
      <c r="G254">
        <v>1443542</v>
      </c>
    </row>
    <row r="255" spans="1:7" x14ac:dyDescent="0.25">
      <c r="A255">
        <v>-17754</v>
      </c>
      <c r="B255">
        <v>236</v>
      </c>
      <c r="C255">
        <v>1443384</v>
      </c>
      <c r="E255">
        <v>-17644</v>
      </c>
      <c r="F255">
        <v>233</v>
      </c>
      <c r="G255">
        <v>1443543</v>
      </c>
    </row>
    <row r="256" spans="1:7" x14ac:dyDescent="0.25">
      <c r="A256">
        <v>-17736</v>
      </c>
      <c r="B256">
        <v>236</v>
      </c>
      <c r="C256">
        <v>1443773</v>
      </c>
      <c r="E256">
        <v>-17641</v>
      </c>
      <c r="F256">
        <v>226</v>
      </c>
      <c r="G256">
        <v>1443544</v>
      </c>
    </row>
    <row r="257" spans="1:7" x14ac:dyDescent="0.25">
      <c r="A257">
        <v>-17694</v>
      </c>
      <c r="B257">
        <v>226</v>
      </c>
      <c r="C257">
        <v>1443619</v>
      </c>
      <c r="E257">
        <v>-17629</v>
      </c>
      <c r="F257">
        <v>226</v>
      </c>
      <c r="G257">
        <v>1443646</v>
      </c>
    </row>
    <row r="258" spans="1:7" x14ac:dyDescent="0.25">
      <c r="A258">
        <v>-17693</v>
      </c>
      <c r="B258">
        <v>236</v>
      </c>
      <c r="C258">
        <v>1443612</v>
      </c>
      <c r="E258">
        <v>-17627</v>
      </c>
      <c r="F258">
        <v>226</v>
      </c>
      <c r="G258">
        <v>1443647</v>
      </c>
    </row>
    <row r="259" spans="1:7" x14ac:dyDescent="0.25">
      <c r="A259">
        <v>-17686</v>
      </c>
      <c r="B259">
        <v>236</v>
      </c>
      <c r="C259">
        <v>1443617</v>
      </c>
      <c r="E259">
        <v>-17623</v>
      </c>
      <c r="F259">
        <v>226</v>
      </c>
      <c r="G259">
        <v>1443545</v>
      </c>
    </row>
    <row r="260" spans="1:7" x14ac:dyDescent="0.25">
      <c r="A260">
        <v>-17676</v>
      </c>
      <c r="B260">
        <v>236</v>
      </c>
      <c r="C260">
        <v>1443539</v>
      </c>
      <c r="E260">
        <v>-17588</v>
      </c>
      <c r="F260">
        <v>226</v>
      </c>
      <c r="G260">
        <v>1443839</v>
      </c>
    </row>
    <row r="261" spans="1:7" x14ac:dyDescent="0.25">
      <c r="A261">
        <v>-17670</v>
      </c>
      <c r="B261">
        <v>236</v>
      </c>
      <c r="C261">
        <v>1443763</v>
      </c>
      <c r="E261">
        <v>-17543</v>
      </c>
      <c r="F261">
        <v>226</v>
      </c>
      <c r="G261">
        <v>1443482</v>
      </c>
    </row>
    <row r="262" spans="1:7" x14ac:dyDescent="0.25">
      <c r="A262">
        <v>-17668</v>
      </c>
      <c r="B262">
        <v>236</v>
      </c>
      <c r="C262">
        <v>1443762</v>
      </c>
      <c r="E262">
        <v>-17542</v>
      </c>
      <c r="F262">
        <v>226</v>
      </c>
      <c r="G262">
        <v>1443481</v>
      </c>
    </row>
    <row r="263" spans="1:7" x14ac:dyDescent="0.25">
      <c r="A263">
        <v>-17665</v>
      </c>
      <c r="B263">
        <v>236</v>
      </c>
      <c r="C263">
        <v>1443493</v>
      </c>
      <c r="E263">
        <v>-17539</v>
      </c>
      <c r="F263">
        <v>226</v>
      </c>
      <c r="G263">
        <v>1443657</v>
      </c>
    </row>
    <row r="264" spans="1:7" x14ac:dyDescent="0.25">
      <c r="A264">
        <v>-17644</v>
      </c>
      <c r="B264">
        <v>236</v>
      </c>
      <c r="C264">
        <v>1443543</v>
      </c>
      <c r="E264">
        <v>-17538</v>
      </c>
      <c r="F264">
        <v>226</v>
      </c>
      <c r="G264">
        <v>1443655</v>
      </c>
    </row>
    <row r="265" spans="1:7" x14ac:dyDescent="0.25">
      <c r="A265">
        <v>-17629</v>
      </c>
      <c r="B265">
        <v>236</v>
      </c>
      <c r="C265">
        <v>1443646</v>
      </c>
      <c r="E265">
        <v>-17537</v>
      </c>
      <c r="F265">
        <v>226</v>
      </c>
      <c r="G265">
        <v>1443473</v>
      </c>
    </row>
    <row r="266" spans="1:7" x14ac:dyDescent="0.25">
      <c r="A266">
        <v>-17496</v>
      </c>
      <c r="B266">
        <v>236</v>
      </c>
      <c r="C266">
        <v>1443925</v>
      </c>
      <c r="E266">
        <v>-17536</v>
      </c>
      <c r="F266">
        <v>226</v>
      </c>
      <c r="G266">
        <v>1443752</v>
      </c>
    </row>
    <row r="267" spans="1:7" x14ac:dyDescent="0.25">
      <c r="A267">
        <v>-17486</v>
      </c>
      <c r="B267">
        <v>236</v>
      </c>
      <c r="C267">
        <v>1443872</v>
      </c>
      <c r="E267">
        <v>-17535</v>
      </c>
      <c r="F267">
        <v>226</v>
      </c>
      <c r="G267">
        <v>1443751</v>
      </c>
    </row>
    <row r="268" spans="1:7" x14ac:dyDescent="0.25">
      <c r="A268">
        <v>-17468</v>
      </c>
      <c r="B268">
        <v>236</v>
      </c>
      <c r="C268">
        <v>1443926</v>
      </c>
      <c r="E268">
        <v>-17534</v>
      </c>
      <c r="F268">
        <v>226</v>
      </c>
      <c r="G268">
        <v>1443749</v>
      </c>
    </row>
    <row r="269" spans="1:7" x14ac:dyDescent="0.25">
      <c r="A269">
        <v>-17378</v>
      </c>
      <c r="B269">
        <v>236</v>
      </c>
      <c r="C269">
        <v>1443437</v>
      </c>
      <c r="E269">
        <v>-17530</v>
      </c>
      <c r="F269">
        <v>226</v>
      </c>
      <c r="G269">
        <v>1443651</v>
      </c>
    </row>
    <row r="270" spans="1:7" x14ac:dyDescent="0.25">
      <c r="A270">
        <v>-17377</v>
      </c>
      <c r="B270">
        <v>236</v>
      </c>
      <c r="C270">
        <v>1443436</v>
      </c>
      <c r="E270">
        <v>-17527</v>
      </c>
      <c r="F270">
        <v>226</v>
      </c>
      <c r="G270">
        <v>1443811</v>
      </c>
    </row>
    <row r="271" spans="1:7" x14ac:dyDescent="0.25">
      <c r="A271">
        <v>-17376</v>
      </c>
      <c r="B271">
        <v>236</v>
      </c>
      <c r="C271">
        <v>1443435</v>
      </c>
      <c r="E271">
        <v>-17524</v>
      </c>
      <c r="F271">
        <v>226</v>
      </c>
      <c r="G271">
        <v>1443550</v>
      </c>
    </row>
    <row r="272" spans="1:7" x14ac:dyDescent="0.25">
      <c r="A272">
        <v>-17375</v>
      </c>
      <c r="B272">
        <v>236</v>
      </c>
      <c r="C272">
        <v>1443434</v>
      </c>
      <c r="E272">
        <v>-17520</v>
      </c>
      <c r="F272">
        <v>226</v>
      </c>
      <c r="G272">
        <v>1443813</v>
      </c>
    </row>
    <row r="273" spans="1:7" x14ac:dyDescent="0.25">
      <c r="A273">
        <v>-17374</v>
      </c>
      <c r="B273">
        <v>236</v>
      </c>
      <c r="C273">
        <v>1443433</v>
      </c>
      <c r="E273">
        <v>-17518</v>
      </c>
      <c r="F273">
        <v>226</v>
      </c>
      <c r="G273">
        <v>1443806</v>
      </c>
    </row>
    <row r="274" spans="1:7" x14ac:dyDescent="0.25">
      <c r="A274">
        <v>-17373</v>
      </c>
      <c r="B274">
        <v>236</v>
      </c>
      <c r="C274">
        <v>1443429</v>
      </c>
      <c r="E274">
        <v>-17514</v>
      </c>
      <c r="F274">
        <v>226</v>
      </c>
      <c r="G274">
        <v>1443804</v>
      </c>
    </row>
    <row r="275" spans="1:7" x14ac:dyDescent="0.25">
      <c r="A275">
        <v>-16981</v>
      </c>
      <c r="B275">
        <v>236</v>
      </c>
      <c r="C275">
        <v>1427707</v>
      </c>
      <c r="E275">
        <v>-17508</v>
      </c>
      <c r="F275">
        <v>226</v>
      </c>
      <c r="G275">
        <v>1443805</v>
      </c>
    </row>
    <row r="276" spans="1:7" x14ac:dyDescent="0.25">
      <c r="A276">
        <v>-16978</v>
      </c>
      <c r="B276">
        <v>236</v>
      </c>
      <c r="C276">
        <v>1427773</v>
      </c>
      <c r="E276">
        <v>-17507</v>
      </c>
      <c r="F276">
        <v>226</v>
      </c>
      <c r="G276">
        <v>1443826</v>
      </c>
    </row>
    <row r="277" spans="1:7" x14ac:dyDescent="0.25">
      <c r="A277">
        <v>-16716</v>
      </c>
      <c r="B277">
        <v>236</v>
      </c>
      <c r="C277">
        <v>1419393</v>
      </c>
      <c r="E277">
        <v>-17499</v>
      </c>
      <c r="F277">
        <v>233</v>
      </c>
      <c r="G277">
        <v>1443874</v>
      </c>
    </row>
    <row r="278" spans="1:7" x14ac:dyDescent="0.25">
      <c r="A278">
        <v>-16715</v>
      </c>
      <c r="B278">
        <v>226</v>
      </c>
      <c r="C278">
        <v>1419391</v>
      </c>
      <c r="E278">
        <v>-17498</v>
      </c>
      <c r="F278">
        <v>226</v>
      </c>
      <c r="G278">
        <v>1443554</v>
      </c>
    </row>
    <row r="279" spans="1:7" x14ac:dyDescent="0.25">
      <c r="A279">
        <v>-16698</v>
      </c>
      <c r="B279">
        <v>236</v>
      </c>
      <c r="C279">
        <v>1443442</v>
      </c>
      <c r="E279">
        <v>-17496</v>
      </c>
      <c r="F279">
        <v>233</v>
      </c>
      <c r="G279">
        <v>1443925</v>
      </c>
    </row>
    <row r="280" spans="1:7" x14ac:dyDescent="0.25">
      <c r="A280">
        <v>-16662</v>
      </c>
      <c r="B280">
        <v>236</v>
      </c>
      <c r="C280">
        <v>1419231</v>
      </c>
      <c r="E280">
        <v>-17492</v>
      </c>
      <c r="F280">
        <v>226</v>
      </c>
      <c r="G280">
        <v>1443546</v>
      </c>
    </row>
    <row r="281" spans="1:7" x14ac:dyDescent="0.25">
      <c r="A281">
        <v>-16574</v>
      </c>
      <c r="B281">
        <v>236</v>
      </c>
      <c r="C281">
        <v>1418836</v>
      </c>
      <c r="E281">
        <v>-17486</v>
      </c>
      <c r="F281">
        <v>233</v>
      </c>
      <c r="G281">
        <v>1443872</v>
      </c>
    </row>
    <row r="282" spans="1:7" x14ac:dyDescent="0.25">
      <c r="A282">
        <v>-16573</v>
      </c>
      <c r="B282">
        <v>236</v>
      </c>
      <c r="C282">
        <v>1418834</v>
      </c>
      <c r="E282">
        <v>-17483</v>
      </c>
      <c r="F282">
        <v>226</v>
      </c>
      <c r="G282">
        <v>1443484</v>
      </c>
    </row>
    <row r="283" spans="1:7" x14ac:dyDescent="0.25">
      <c r="A283">
        <v>-16572</v>
      </c>
      <c r="B283">
        <v>236</v>
      </c>
      <c r="C283">
        <v>1418832</v>
      </c>
      <c r="E283">
        <v>-17480</v>
      </c>
      <c r="F283">
        <v>226</v>
      </c>
      <c r="G283">
        <v>1443469</v>
      </c>
    </row>
    <row r="284" spans="1:7" x14ac:dyDescent="0.25">
      <c r="A284">
        <v>-16415</v>
      </c>
      <c r="B284">
        <v>236</v>
      </c>
      <c r="C284">
        <v>1411073</v>
      </c>
      <c r="E284">
        <v>-17478</v>
      </c>
      <c r="F284">
        <v>226</v>
      </c>
      <c r="G284">
        <v>1443468</v>
      </c>
    </row>
    <row r="285" spans="1:7" x14ac:dyDescent="0.25">
      <c r="A285">
        <v>-16414</v>
      </c>
      <c r="B285">
        <v>236</v>
      </c>
      <c r="C285">
        <v>1411072</v>
      </c>
      <c r="E285">
        <v>-17477</v>
      </c>
      <c r="F285">
        <v>226</v>
      </c>
      <c r="G285">
        <v>1443478</v>
      </c>
    </row>
    <row r="286" spans="1:7" x14ac:dyDescent="0.25">
      <c r="A286">
        <v>-16413</v>
      </c>
      <c r="B286">
        <v>236</v>
      </c>
      <c r="C286">
        <v>1411071</v>
      </c>
      <c r="E286">
        <v>-17476</v>
      </c>
      <c r="F286">
        <v>226</v>
      </c>
      <c r="G286">
        <v>1443464</v>
      </c>
    </row>
    <row r="287" spans="1:7" x14ac:dyDescent="0.25">
      <c r="A287">
        <v>-16412</v>
      </c>
      <c r="B287">
        <v>236</v>
      </c>
      <c r="C287">
        <v>1411070</v>
      </c>
      <c r="E287">
        <v>-17475</v>
      </c>
      <c r="F287">
        <v>226</v>
      </c>
      <c r="G287">
        <v>1443461</v>
      </c>
    </row>
    <row r="288" spans="1:7" x14ac:dyDescent="0.25">
      <c r="A288">
        <v>-16411</v>
      </c>
      <c r="B288">
        <v>236</v>
      </c>
      <c r="C288">
        <v>1411069</v>
      </c>
      <c r="E288">
        <v>-17473</v>
      </c>
      <c r="F288">
        <v>226</v>
      </c>
      <c r="G288">
        <v>1443681</v>
      </c>
    </row>
    <row r="289" spans="1:7" x14ac:dyDescent="0.25">
      <c r="A289">
        <v>-16410</v>
      </c>
      <c r="B289">
        <v>236</v>
      </c>
      <c r="C289">
        <v>1411068</v>
      </c>
      <c r="E289">
        <v>-17472</v>
      </c>
      <c r="F289">
        <v>226</v>
      </c>
      <c r="G289">
        <v>1443449</v>
      </c>
    </row>
    <row r="290" spans="1:7" x14ac:dyDescent="0.25">
      <c r="A290">
        <v>-16409</v>
      </c>
      <c r="B290">
        <v>236</v>
      </c>
      <c r="C290">
        <v>1411067</v>
      </c>
      <c r="E290">
        <v>-17471</v>
      </c>
      <c r="F290">
        <v>226</v>
      </c>
      <c r="G290">
        <v>1443463</v>
      </c>
    </row>
    <row r="291" spans="1:7" x14ac:dyDescent="0.25">
      <c r="A291">
        <v>-16408</v>
      </c>
      <c r="B291">
        <v>236</v>
      </c>
      <c r="C291">
        <v>1411066</v>
      </c>
      <c r="E291">
        <v>-17468</v>
      </c>
      <c r="F291">
        <v>233</v>
      </c>
      <c r="G291">
        <v>1443926</v>
      </c>
    </row>
    <row r="292" spans="1:7" x14ac:dyDescent="0.25">
      <c r="A292">
        <v>-16406</v>
      </c>
      <c r="B292">
        <v>236</v>
      </c>
      <c r="C292">
        <v>1411065</v>
      </c>
      <c r="E292">
        <v>-17467</v>
      </c>
      <c r="F292">
        <v>226</v>
      </c>
      <c r="G292">
        <v>1443456</v>
      </c>
    </row>
    <row r="293" spans="1:7" x14ac:dyDescent="0.25">
      <c r="A293">
        <v>-16321</v>
      </c>
      <c r="B293">
        <v>236</v>
      </c>
      <c r="C293">
        <v>1411011</v>
      </c>
      <c r="E293">
        <v>-17466</v>
      </c>
      <c r="F293">
        <v>226</v>
      </c>
      <c r="G293">
        <v>1443448</v>
      </c>
    </row>
    <row r="294" spans="1:7" x14ac:dyDescent="0.25">
      <c r="A294">
        <v>-16213</v>
      </c>
      <c r="B294">
        <v>236</v>
      </c>
      <c r="C294">
        <v>1410819</v>
      </c>
      <c r="E294">
        <v>-17465</v>
      </c>
      <c r="F294">
        <v>226</v>
      </c>
      <c r="G294">
        <v>1443499</v>
      </c>
    </row>
    <row r="295" spans="1:7" x14ac:dyDescent="0.25">
      <c r="A295">
        <v>-16054</v>
      </c>
      <c r="B295">
        <v>236</v>
      </c>
      <c r="C295">
        <v>1410961</v>
      </c>
      <c r="E295">
        <v>-17464</v>
      </c>
      <c r="F295">
        <v>226</v>
      </c>
      <c r="G295">
        <v>1443444</v>
      </c>
    </row>
    <row r="296" spans="1:7" x14ac:dyDescent="0.25">
      <c r="A296">
        <v>-16037</v>
      </c>
      <c r="B296">
        <v>236</v>
      </c>
      <c r="C296">
        <v>1410816</v>
      </c>
      <c r="E296">
        <v>-17463</v>
      </c>
      <c r="F296">
        <v>226</v>
      </c>
      <c r="G296">
        <v>1443455</v>
      </c>
    </row>
    <row r="297" spans="1:7" x14ac:dyDescent="0.25">
      <c r="A297">
        <v>-16034</v>
      </c>
      <c r="B297">
        <v>236</v>
      </c>
      <c r="C297">
        <v>1419425</v>
      </c>
      <c r="E297">
        <v>-17462</v>
      </c>
      <c r="F297">
        <v>226</v>
      </c>
      <c r="G297">
        <v>1443496</v>
      </c>
    </row>
    <row r="298" spans="1:7" x14ac:dyDescent="0.25">
      <c r="A298">
        <v>-16031</v>
      </c>
      <c r="B298">
        <v>236</v>
      </c>
      <c r="C298">
        <v>1410908</v>
      </c>
      <c r="E298">
        <v>-17461</v>
      </c>
      <c r="F298">
        <v>226</v>
      </c>
      <c r="G298">
        <v>1443497</v>
      </c>
    </row>
    <row r="299" spans="1:7" x14ac:dyDescent="0.25">
      <c r="A299">
        <v>-15993</v>
      </c>
      <c r="B299">
        <v>236</v>
      </c>
      <c r="C299">
        <v>1410677</v>
      </c>
      <c r="E299">
        <v>-17460</v>
      </c>
      <c r="F299">
        <v>226</v>
      </c>
      <c r="G299">
        <v>1443498</v>
      </c>
    </row>
    <row r="300" spans="1:7" x14ac:dyDescent="0.25">
      <c r="A300">
        <v>-15992</v>
      </c>
      <c r="B300">
        <v>236</v>
      </c>
      <c r="C300">
        <v>1443494</v>
      </c>
      <c r="E300">
        <v>-17459</v>
      </c>
      <c r="F300">
        <v>226</v>
      </c>
      <c r="G300">
        <v>1443470</v>
      </c>
    </row>
    <row r="301" spans="1:7" x14ac:dyDescent="0.25">
      <c r="A301">
        <v>-15991</v>
      </c>
      <c r="B301">
        <v>236</v>
      </c>
      <c r="C301">
        <v>1410680</v>
      </c>
      <c r="E301">
        <v>-17458</v>
      </c>
      <c r="F301">
        <v>226</v>
      </c>
      <c r="G301">
        <v>1443495</v>
      </c>
    </row>
    <row r="302" spans="1:7" x14ac:dyDescent="0.25">
      <c r="A302">
        <v>-15990</v>
      </c>
      <c r="B302">
        <v>236</v>
      </c>
      <c r="C302">
        <v>1410681</v>
      </c>
      <c r="E302">
        <v>-17456</v>
      </c>
      <c r="F302">
        <v>226</v>
      </c>
      <c r="G302">
        <v>1443500</v>
      </c>
    </row>
    <row r="303" spans="1:7" x14ac:dyDescent="0.25">
      <c r="A303">
        <v>-15989</v>
      </c>
      <c r="B303">
        <v>236</v>
      </c>
      <c r="C303">
        <v>1410682</v>
      </c>
      <c r="E303">
        <v>-17455</v>
      </c>
      <c r="F303">
        <v>226</v>
      </c>
      <c r="G303">
        <v>1443472</v>
      </c>
    </row>
    <row r="304" spans="1:7" x14ac:dyDescent="0.25">
      <c r="A304">
        <v>-15988</v>
      </c>
      <c r="B304">
        <v>236</v>
      </c>
      <c r="C304">
        <v>1410683</v>
      </c>
      <c r="E304">
        <v>-17453</v>
      </c>
      <c r="F304">
        <v>226</v>
      </c>
      <c r="G304">
        <v>1443501</v>
      </c>
    </row>
    <row r="305" spans="1:7" x14ac:dyDescent="0.25">
      <c r="A305">
        <v>-15987</v>
      </c>
      <c r="B305">
        <v>236</v>
      </c>
      <c r="C305">
        <v>1410684</v>
      </c>
      <c r="E305">
        <v>-17450</v>
      </c>
      <c r="F305">
        <v>226</v>
      </c>
      <c r="G305">
        <v>1443480</v>
      </c>
    </row>
    <row r="306" spans="1:7" x14ac:dyDescent="0.25">
      <c r="A306">
        <v>-15986</v>
      </c>
      <c r="B306">
        <v>236</v>
      </c>
      <c r="C306">
        <v>1410685</v>
      </c>
      <c r="E306">
        <v>-17448</v>
      </c>
      <c r="F306">
        <v>226</v>
      </c>
      <c r="G306">
        <v>1443467</v>
      </c>
    </row>
    <row r="307" spans="1:7" x14ac:dyDescent="0.25">
      <c r="A307">
        <v>-15985</v>
      </c>
      <c r="B307">
        <v>236</v>
      </c>
      <c r="C307">
        <v>1410686</v>
      </c>
      <c r="E307">
        <v>-17447</v>
      </c>
      <c r="F307">
        <v>226</v>
      </c>
      <c r="G307">
        <v>1443677</v>
      </c>
    </row>
    <row r="308" spans="1:7" x14ac:dyDescent="0.25">
      <c r="A308">
        <v>-15984</v>
      </c>
      <c r="B308">
        <v>236</v>
      </c>
      <c r="C308">
        <v>1410687</v>
      </c>
      <c r="E308">
        <v>-17446</v>
      </c>
      <c r="F308">
        <v>226</v>
      </c>
      <c r="G308">
        <v>1443465</v>
      </c>
    </row>
    <row r="309" spans="1:7" x14ac:dyDescent="0.25">
      <c r="A309">
        <v>-15983</v>
      </c>
      <c r="B309">
        <v>236</v>
      </c>
      <c r="C309">
        <v>1410688</v>
      </c>
      <c r="E309">
        <v>-17445</v>
      </c>
      <c r="F309">
        <v>226</v>
      </c>
      <c r="G309">
        <v>1443676</v>
      </c>
    </row>
    <row r="310" spans="1:7" x14ac:dyDescent="0.25">
      <c r="A310">
        <v>-15810</v>
      </c>
      <c r="B310">
        <v>236</v>
      </c>
      <c r="C310">
        <v>1402983</v>
      </c>
      <c r="E310">
        <v>-17443</v>
      </c>
      <c r="F310">
        <v>226</v>
      </c>
      <c r="G310">
        <v>1443479</v>
      </c>
    </row>
    <row r="311" spans="1:7" x14ac:dyDescent="0.25">
      <c r="A311">
        <v>-15809</v>
      </c>
      <c r="B311">
        <v>236</v>
      </c>
      <c r="C311">
        <v>1402981</v>
      </c>
      <c r="E311">
        <v>-17442</v>
      </c>
      <c r="F311">
        <v>226</v>
      </c>
      <c r="G311">
        <v>1443477</v>
      </c>
    </row>
    <row r="312" spans="1:7" x14ac:dyDescent="0.25">
      <c r="A312">
        <v>-15808</v>
      </c>
      <c r="B312">
        <v>236</v>
      </c>
      <c r="C312">
        <v>1402979</v>
      </c>
      <c r="E312">
        <v>-17439</v>
      </c>
      <c r="F312">
        <v>226</v>
      </c>
      <c r="G312">
        <v>1443476</v>
      </c>
    </row>
    <row r="313" spans="1:7" x14ac:dyDescent="0.25">
      <c r="A313">
        <v>-15534</v>
      </c>
      <c r="B313">
        <v>236</v>
      </c>
      <c r="C313">
        <v>1335362</v>
      </c>
      <c r="E313">
        <v>-17438</v>
      </c>
      <c r="F313">
        <v>226</v>
      </c>
      <c r="G313">
        <v>1443674</v>
      </c>
    </row>
    <row r="314" spans="1:7" x14ac:dyDescent="0.25">
      <c r="A314">
        <v>-15533</v>
      </c>
      <c r="B314">
        <v>236</v>
      </c>
      <c r="C314">
        <v>1335361</v>
      </c>
      <c r="E314">
        <v>-17433</v>
      </c>
      <c r="F314">
        <v>226</v>
      </c>
      <c r="G314">
        <v>1443454</v>
      </c>
    </row>
    <row r="315" spans="1:7" x14ac:dyDescent="0.25">
      <c r="A315">
        <v>-15522</v>
      </c>
      <c r="B315">
        <v>236</v>
      </c>
      <c r="C315">
        <v>1335038</v>
      </c>
      <c r="E315">
        <v>-17430</v>
      </c>
      <c r="F315">
        <v>226</v>
      </c>
      <c r="G315">
        <v>1443452</v>
      </c>
    </row>
    <row r="316" spans="1:7" x14ac:dyDescent="0.25">
      <c r="A316">
        <v>-15517</v>
      </c>
      <c r="B316">
        <v>236</v>
      </c>
      <c r="C316">
        <v>1419426</v>
      </c>
      <c r="E316">
        <v>-17425</v>
      </c>
      <c r="F316">
        <v>226</v>
      </c>
      <c r="G316">
        <v>1443459</v>
      </c>
    </row>
    <row r="317" spans="1:7" x14ac:dyDescent="0.25">
      <c r="A317">
        <v>-15516</v>
      </c>
      <c r="B317">
        <v>236</v>
      </c>
      <c r="C317">
        <v>1335020</v>
      </c>
      <c r="E317">
        <v>-17423</v>
      </c>
      <c r="F317">
        <v>226</v>
      </c>
      <c r="G317">
        <v>1443450</v>
      </c>
    </row>
    <row r="318" spans="1:7" x14ac:dyDescent="0.25">
      <c r="A318">
        <v>-15498</v>
      </c>
      <c r="B318">
        <v>236</v>
      </c>
      <c r="C318">
        <v>1334997</v>
      </c>
      <c r="E318">
        <v>-17421</v>
      </c>
      <c r="F318">
        <v>226</v>
      </c>
      <c r="G318">
        <v>1443446</v>
      </c>
    </row>
    <row r="319" spans="1:7" x14ac:dyDescent="0.25">
      <c r="A319">
        <v>-15494</v>
      </c>
      <c r="B319">
        <v>236</v>
      </c>
      <c r="C319">
        <v>1334978</v>
      </c>
      <c r="E319">
        <v>-17418</v>
      </c>
      <c r="F319">
        <v>226</v>
      </c>
      <c r="G319">
        <v>1443670</v>
      </c>
    </row>
    <row r="320" spans="1:7" x14ac:dyDescent="0.25">
      <c r="A320">
        <v>-15493</v>
      </c>
      <c r="B320">
        <v>236</v>
      </c>
      <c r="C320">
        <v>1334976</v>
      </c>
      <c r="E320">
        <v>-17416</v>
      </c>
      <c r="F320">
        <v>226</v>
      </c>
      <c r="G320">
        <v>1443801</v>
      </c>
    </row>
    <row r="321" spans="1:7" x14ac:dyDescent="0.25">
      <c r="A321">
        <v>-15480</v>
      </c>
      <c r="B321">
        <v>236</v>
      </c>
      <c r="C321">
        <v>1334269</v>
      </c>
      <c r="E321">
        <v>-17415</v>
      </c>
      <c r="F321">
        <v>226</v>
      </c>
      <c r="G321">
        <v>1443814</v>
      </c>
    </row>
    <row r="322" spans="1:7" x14ac:dyDescent="0.25">
      <c r="A322">
        <v>-15476</v>
      </c>
      <c r="B322">
        <v>236</v>
      </c>
      <c r="C322">
        <v>1334251</v>
      </c>
      <c r="E322">
        <v>-17414</v>
      </c>
      <c r="F322">
        <v>226</v>
      </c>
      <c r="G322">
        <v>1443800</v>
      </c>
    </row>
    <row r="323" spans="1:7" x14ac:dyDescent="0.25">
      <c r="A323">
        <v>-15437</v>
      </c>
      <c r="B323">
        <v>233</v>
      </c>
      <c r="C323">
        <v>1335227</v>
      </c>
      <c r="E323">
        <v>-17407</v>
      </c>
      <c r="F323">
        <v>226</v>
      </c>
      <c r="G323">
        <v>1443809</v>
      </c>
    </row>
    <row r="324" spans="1:7" x14ac:dyDescent="0.25">
      <c r="A324">
        <v>-15435</v>
      </c>
      <c r="B324">
        <v>233</v>
      </c>
      <c r="C324">
        <v>1335229</v>
      </c>
      <c r="E324">
        <v>-17400</v>
      </c>
      <c r="F324">
        <v>226</v>
      </c>
      <c r="G324">
        <v>1443808</v>
      </c>
    </row>
    <row r="325" spans="1:7" x14ac:dyDescent="0.25">
      <c r="A325">
        <v>-15434</v>
      </c>
      <c r="B325">
        <v>233</v>
      </c>
      <c r="C325">
        <v>1335230</v>
      </c>
      <c r="E325">
        <v>-17386</v>
      </c>
      <c r="F325">
        <v>226</v>
      </c>
      <c r="G325">
        <v>1443555</v>
      </c>
    </row>
    <row r="326" spans="1:7" x14ac:dyDescent="0.25">
      <c r="A326">
        <v>-15433</v>
      </c>
      <c r="B326">
        <v>233</v>
      </c>
      <c r="C326">
        <v>1335231</v>
      </c>
      <c r="E326">
        <v>-17383</v>
      </c>
      <c r="F326">
        <v>226</v>
      </c>
      <c r="G326">
        <v>1443559</v>
      </c>
    </row>
    <row r="327" spans="1:7" x14ac:dyDescent="0.25">
      <c r="A327">
        <v>-15432</v>
      </c>
      <c r="B327">
        <v>233</v>
      </c>
      <c r="C327">
        <v>1335232</v>
      </c>
      <c r="E327">
        <v>-16981</v>
      </c>
      <c r="F327">
        <v>233</v>
      </c>
      <c r="G327">
        <v>1427707</v>
      </c>
    </row>
    <row r="328" spans="1:7" x14ac:dyDescent="0.25">
      <c r="A328">
        <v>-15431</v>
      </c>
      <c r="B328">
        <v>233</v>
      </c>
      <c r="C328">
        <v>1335233</v>
      </c>
      <c r="E328">
        <v>-16978</v>
      </c>
      <c r="F328">
        <v>233</v>
      </c>
      <c r="G328">
        <v>1427773</v>
      </c>
    </row>
    <row r="329" spans="1:7" x14ac:dyDescent="0.25">
      <c r="A329">
        <v>-15430</v>
      </c>
      <c r="B329">
        <v>233</v>
      </c>
      <c r="C329">
        <v>1335234</v>
      </c>
      <c r="E329">
        <v>-16674</v>
      </c>
      <c r="F329">
        <v>222</v>
      </c>
      <c r="G329">
        <v>1419323</v>
      </c>
    </row>
    <row r="330" spans="1:7" x14ac:dyDescent="0.25">
      <c r="A330">
        <v>-15386</v>
      </c>
      <c r="B330">
        <v>236</v>
      </c>
      <c r="C330">
        <v>1451498</v>
      </c>
      <c r="E330">
        <v>-16667</v>
      </c>
      <c r="F330">
        <v>222</v>
      </c>
      <c r="G330">
        <v>1419325</v>
      </c>
    </row>
    <row r="331" spans="1:7" x14ac:dyDescent="0.25">
      <c r="A331">
        <v>-15250</v>
      </c>
      <c r="B331">
        <v>233</v>
      </c>
      <c r="C331">
        <v>1334171</v>
      </c>
      <c r="E331">
        <v>-16664</v>
      </c>
      <c r="F331">
        <v>222</v>
      </c>
      <c r="G331">
        <v>1419326</v>
      </c>
    </row>
    <row r="332" spans="1:7" x14ac:dyDescent="0.25">
      <c r="A332">
        <v>-15249</v>
      </c>
      <c r="B332">
        <v>233</v>
      </c>
      <c r="C332">
        <v>1334172</v>
      </c>
      <c r="E332">
        <v>-16541</v>
      </c>
      <c r="F332">
        <v>222</v>
      </c>
      <c r="G332">
        <v>1419310</v>
      </c>
    </row>
    <row r="333" spans="1:7" x14ac:dyDescent="0.25">
      <c r="A333">
        <v>-15247</v>
      </c>
      <c r="B333">
        <v>233</v>
      </c>
      <c r="C333">
        <v>1334173</v>
      </c>
      <c r="E333">
        <v>-16415</v>
      </c>
      <c r="F333">
        <v>222</v>
      </c>
      <c r="G333">
        <v>1411073</v>
      </c>
    </row>
    <row r="334" spans="1:7" x14ac:dyDescent="0.25">
      <c r="A334">
        <v>-15241</v>
      </c>
      <c r="B334">
        <v>226</v>
      </c>
      <c r="C334">
        <v>1334174</v>
      </c>
      <c r="E334">
        <v>-16414</v>
      </c>
      <c r="F334">
        <v>222</v>
      </c>
      <c r="G334">
        <v>1411072</v>
      </c>
    </row>
    <row r="335" spans="1:7" x14ac:dyDescent="0.25">
      <c r="A335">
        <v>-15220</v>
      </c>
      <c r="B335">
        <v>233</v>
      </c>
      <c r="C335">
        <v>1334103</v>
      </c>
      <c r="E335">
        <v>-16413</v>
      </c>
      <c r="F335">
        <v>222</v>
      </c>
      <c r="G335">
        <v>1411071</v>
      </c>
    </row>
    <row r="336" spans="1:7" x14ac:dyDescent="0.25">
      <c r="A336">
        <v>-15126</v>
      </c>
      <c r="B336">
        <v>233</v>
      </c>
      <c r="C336">
        <v>1334091</v>
      </c>
      <c r="E336">
        <v>-16412</v>
      </c>
      <c r="F336">
        <v>222</v>
      </c>
      <c r="G336">
        <v>1411070</v>
      </c>
    </row>
    <row r="337" spans="1:7" x14ac:dyDescent="0.25">
      <c r="A337">
        <v>-15125</v>
      </c>
      <c r="B337">
        <v>233</v>
      </c>
      <c r="C337">
        <v>1334092</v>
      </c>
      <c r="E337">
        <v>-16411</v>
      </c>
      <c r="F337">
        <v>222</v>
      </c>
      <c r="G337">
        <v>1411069</v>
      </c>
    </row>
    <row r="338" spans="1:7" x14ac:dyDescent="0.25">
      <c r="A338">
        <v>-15064</v>
      </c>
      <c r="B338">
        <v>236</v>
      </c>
      <c r="C338">
        <v>1323494</v>
      </c>
      <c r="E338">
        <v>-16410</v>
      </c>
      <c r="F338">
        <v>222</v>
      </c>
      <c r="G338">
        <v>1411068</v>
      </c>
    </row>
    <row r="339" spans="1:7" x14ac:dyDescent="0.25">
      <c r="A339">
        <v>-15061</v>
      </c>
      <c r="B339">
        <v>222</v>
      </c>
      <c r="C339">
        <v>1323454</v>
      </c>
      <c r="E339">
        <v>-16409</v>
      </c>
      <c r="F339">
        <v>222</v>
      </c>
      <c r="G339">
        <v>1411067</v>
      </c>
    </row>
    <row r="340" spans="1:7" x14ac:dyDescent="0.25">
      <c r="A340">
        <v>-14996</v>
      </c>
      <c r="B340">
        <v>236</v>
      </c>
      <c r="C340">
        <v>1323391</v>
      </c>
      <c r="E340">
        <v>-16408</v>
      </c>
      <c r="F340">
        <v>222</v>
      </c>
      <c r="G340">
        <v>1411066</v>
      </c>
    </row>
    <row r="341" spans="1:7" x14ac:dyDescent="0.25">
      <c r="A341">
        <v>-14919</v>
      </c>
      <c r="B341">
        <v>236</v>
      </c>
      <c r="C341">
        <v>1323278</v>
      </c>
      <c r="E341">
        <v>-16406</v>
      </c>
      <c r="F341">
        <v>222</v>
      </c>
      <c r="G341">
        <v>1411065</v>
      </c>
    </row>
    <row r="342" spans="1:7" x14ac:dyDescent="0.25">
      <c r="A342">
        <v>-14882</v>
      </c>
      <c r="B342">
        <v>236</v>
      </c>
      <c r="C342">
        <v>1323231</v>
      </c>
      <c r="E342">
        <v>-16300</v>
      </c>
      <c r="F342">
        <v>222</v>
      </c>
      <c r="G342">
        <v>1411004</v>
      </c>
    </row>
    <row r="343" spans="1:7" x14ac:dyDescent="0.25">
      <c r="A343">
        <v>-14344</v>
      </c>
      <c r="B343">
        <v>236</v>
      </c>
      <c r="C343">
        <v>1273303</v>
      </c>
      <c r="E343">
        <v>-16275</v>
      </c>
      <c r="F343">
        <v>222</v>
      </c>
      <c r="G343">
        <v>1410840</v>
      </c>
    </row>
    <row r="344" spans="1:7" x14ac:dyDescent="0.25">
      <c r="A344">
        <v>-14250</v>
      </c>
      <c r="B344">
        <v>202</v>
      </c>
      <c r="C344">
        <v>1272869</v>
      </c>
      <c r="E344">
        <v>-16216</v>
      </c>
      <c r="F344">
        <v>222</v>
      </c>
      <c r="G344">
        <v>1410878</v>
      </c>
    </row>
    <row r="345" spans="1:7" x14ac:dyDescent="0.25">
      <c r="A345">
        <v>-14242</v>
      </c>
      <c r="B345">
        <v>236</v>
      </c>
      <c r="C345">
        <v>1273271</v>
      </c>
      <c r="E345">
        <v>-16102</v>
      </c>
      <c r="F345">
        <v>226</v>
      </c>
      <c r="G345">
        <v>1410771</v>
      </c>
    </row>
    <row r="346" spans="1:7" x14ac:dyDescent="0.25">
      <c r="A346">
        <v>-14200</v>
      </c>
      <c r="B346">
        <v>236</v>
      </c>
      <c r="C346">
        <v>1272741</v>
      </c>
      <c r="E346">
        <v>-15993</v>
      </c>
      <c r="F346">
        <v>226</v>
      </c>
      <c r="G346">
        <v>1410677</v>
      </c>
    </row>
    <row r="347" spans="1:7" x14ac:dyDescent="0.25">
      <c r="A347">
        <v>-14192</v>
      </c>
      <c r="B347">
        <v>202</v>
      </c>
      <c r="C347">
        <v>1272732</v>
      </c>
      <c r="E347">
        <v>-15991</v>
      </c>
      <c r="F347">
        <v>226</v>
      </c>
      <c r="G347">
        <v>1410680</v>
      </c>
    </row>
    <row r="348" spans="1:7" x14ac:dyDescent="0.25">
      <c r="A348">
        <v>-14164</v>
      </c>
      <c r="B348">
        <v>213</v>
      </c>
      <c r="C348">
        <v>1262756</v>
      </c>
      <c r="E348">
        <v>-15990</v>
      </c>
      <c r="F348">
        <v>226</v>
      </c>
      <c r="G348">
        <v>1410681</v>
      </c>
    </row>
    <row r="349" spans="1:7" x14ac:dyDescent="0.25">
      <c r="A349">
        <v>-14146</v>
      </c>
      <c r="B349">
        <v>202</v>
      </c>
      <c r="C349">
        <v>1262714</v>
      </c>
      <c r="E349">
        <v>-15989</v>
      </c>
      <c r="F349">
        <v>226</v>
      </c>
      <c r="G349">
        <v>1410682</v>
      </c>
    </row>
    <row r="350" spans="1:7" x14ac:dyDescent="0.25">
      <c r="A350">
        <v>-14145</v>
      </c>
      <c r="B350">
        <v>202</v>
      </c>
      <c r="C350">
        <v>1262715</v>
      </c>
      <c r="E350">
        <v>-15988</v>
      </c>
      <c r="F350">
        <v>226</v>
      </c>
      <c r="G350">
        <v>1410683</v>
      </c>
    </row>
    <row r="351" spans="1:7" x14ac:dyDescent="0.25">
      <c r="A351">
        <v>-14144</v>
      </c>
      <c r="B351">
        <v>202</v>
      </c>
      <c r="C351">
        <v>1262716</v>
      </c>
      <c r="E351">
        <v>-15987</v>
      </c>
      <c r="F351">
        <v>226</v>
      </c>
      <c r="G351">
        <v>1410684</v>
      </c>
    </row>
    <row r="352" spans="1:7" x14ac:dyDescent="0.25">
      <c r="A352">
        <v>-14127</v>
      </c>
      <c r="B352">
        <v>202</v>
      </c>
      <c r="C352">
        <v>1272797</v>
      </c>
      <c r="E352">
        <v>-15986</v>
      </c>
      <c r="F352">
        <v>226</v>
      </c>
      <c r="G352">
        <v>1410685</v>
      </c>
    </row>
    <row r="353" spans="1:7" x14ac:dyDescent="0.25">
      <c r="A353">
        <v>-14126</v>
      </c>
      <c r="B353">
        <v>202</v>
      </c>
      <c r="C353">
        <v>1272798</v>
      </c>
      <c r="E353">
        <v>-15985</v>
      </c>
      <c r="F353">
        <v>226</v>
      </c>
      <c r="G353">
        <v>1410686</v>
      </c>
    </row>
    <row r="354" spans="1:7" x14ac:dyDescent="0.25">
      <c r="A354">
        <v>-14104</v>
      </c>
      <c r="B354">
        <v>236</v>
      </c>
      <c r="C354">
        <v>1262686</v>
      </c>
      <c r="E354">
        <v>-15984</v>
      </c>
      <c r="F354">
        <v>226</v>
      </c>
      <c r="G354">
        <v>1410687</v>
      </c>
    </row>
    <row r="355" spans="1:7" x14ac:dyDescent="0.25">
      <c r="A355">
        <v>-14096</v>
      </c>
      <c r="B355">
        <v>236</v>
      </c>
      <c r="C355">
        <v>1262668</v>
      </c>
      <c r="E355">
        <v>-15983</v>
      </c>
      <c r="F355">
        <v>226</v>
      </c>
      <c r="G355">
        <v>1410688</v>
      </c>
    </row>
    <row r="356" spans="1:7" x14ac:dyDescent="0.25">
      <c r="A356">
        <v>-14084</v>
      </c>
      <c r="B356">
        <v>202</v>
      </c>
      <c r="C356">
        <v>1262617</v>
      </c>
      <c r="E356">
        <v>-15809</v>
      </c>
      <c r="F356">
        <v>226</v>
      </c>
      <c r="G356">
        <v>1402981</v>
      </c>
    </row>
    <row r="357" spans="1:7" x14ac:dyDescent="0.25">
      <c r="A357">
        <v>-13976</v>
      </c>
      <c r="B357">
        <v>236</v>
      </c>
      <c r="C357">
        <v>1262587</v>
      </c>
      <c r="E357">
        <v>-15808</v>
      </c>
      <c r="F357">
        <v>226</v>
      </c>
      <c r="G357">
        <v>1402979</v>
      </c>
    </row>
    <row r="358" spans="1:7" x14ac:dyDescent="0.25">
      <c r="A358">
        <v>-13957</v>
      </c>
      <c r="B358">
        <v>202</v>
      </c>
      <c r="C358">
        <v>1262581</v>
      </c>
      <c r="E358">
        <v>-15534</v>
      </c>
      <c r="F358">
        <v>226</v>
      </c>
      <c r="G358">
        <v>1335362</v>
      </c>
    </row>
    <row r="359" spans="1:7" x14ac:dyDescent="0.25">
      <c r="A359">
        <v>-13956</v>
      </c>
      <c r="B359">
        <v>202</v>
      </c>
      <c r="C359">
        <v>1262582</v>
      </c>
      <c r="E359">
        <v>-15533</v>
      </c>
      <c r="F359">
        <v>222</v>
      </c>
      <c r="G359">
        <v>1335361</v>
      </c>
    </row>
    <row r="360" spans="1:7" x14ac:dyDescent="0.25">
      <c r="A360">
        <v>-13950</v>
      </c>
      <c r="B360">
        <v>202</v>
      </c>
      <c r="C360">
        <v>1262562</v>
      </c>
      <c r="E360">
        <v>-15522</v>
      </c>
      <c r="F360">
        <v>226</v>
      </c>
      <c r="G360">
        <v>1335038</v>
      </c>
    </row>
    <row r="361" spans="1:7" x14ac:dyDescent="0.25">
      <c r="A361">
        <v>-13919</v>
      </c>
      <c r="B361">
        <v>236</v>
      </c>
      <c r="C361">
        <v>1491150</v>
      </c>
      <c r="E361">
        <v>-15498</v>
      </c>
      <c r="F361">
        <v>233</v>
      </c>
      <c r="G361">
        <v>1334997</v>
      </c>
    </row>
    <row r="362" spans="1:7" x14ac:dyDescent="0.25">
      <c r="A362">
        <v>-13918</v>
      </c>
      <c r="B362">
        <v>236</v>
      </c>
      <c r="C362">
        <v>1491148</v>
      </c>
      <c r="E362">
        <v>-15494</v>
      </c>
      <c r="F362">
        <v>233</v>
      </c>
      <c r="G362">
        <v>1334978</v>
      </c>
    </row>
    <row r="363" spans="1:7" x14ac:dyDescent="0.25">
      <c r="A363">
        <v>-13917</v>
      </c>
      <c r="B363">
        <v>236</v>
      </c>
      <c r="C363">
        <v>1262537</v>
      </c>
      <c r="E363">
        <v>-15493</v>
      </c>
      <c r="F363">
        <v>233</v>
      </c>
      <c r="G363">
        <v>1334976</v>
      </c>
    </row>
    <row r="364" spans="1:7" x14ac:dyDescent="0.25">
      <c r="A364">
        <v>-13916</v>
      </c>
      <c r="B364">
        <v>236</v>
      </c>
      <c r="C364">
        <v>1262535</v>
      </c>
      <c r="E364">
        <v>-14882</v>
      </c>
      <c r="F364">
        <v>213</v>
      </c>
      <c r="G364">
        <v>1323231</v>
      </c>
    </row>
    <row r="365" spans="1:7" x14ac:dyDescent="0.25">
      <c r="A365">
        <v>-13915</v>
      </c>
      <c r="B365">
        <v>236</v>
      </c>
      <c r="C365">
        <v>1262533</v>
      </c>
      <c r="E365">
        <v>-14344</v>
      </c>
      <c r="F365">
        <v>202</v>
      </c>
      <c r="G365">
        <v>1273303</v>
      </c>
    </row>
    <row r="366" spans="1:7" x14ac:dyDescent="0.25">
      <c r="A366">
        <v>-13914</v>
      </c>
      <c r="B366">
        <v>236</v>
      </c>
      <c r="C366">
        <v>1262532</v>
      </c>
      <c r="E366">
        <v>-14326</v>
      </c>
      <c r="F366">
        <v>202</v>
      </c>
      <c r="G366">
        <v>1273286</v>
      </c>
    </row>
    <row r="367" spans="1:7" x14ac:dyDescent="0.25">
      <c r="A367">
        <v>-13913</v>
      </c>
      <c r="B367">
        <v>236</v>
      </c>
      <c r="C367">
        <v>1262531</v>
      </c>
      <c r="E367">
        <v>-14236</v>
      </c>
      <c r="F367">
        <v>202</v>
      </c>
      <c r="G367">
        <v>1273272</v>
      </c>
    </row>
    <row r="368" spans="1:7" x14ac:dyDescent="0.25">
      <c r="A368">
        <v>-13911</v>
      </c>
      <c r="B368">
        <v>236</v>
      </c>
      <c r="C368">
        <v>1262530</v>
      </c>
      <c r="E368">
        <v>-14164</v>
      </c>
      <c r="F368">
        <v>213</v>
      </c>
      <c r="G368">
        <v>1262756</v>
      </c>
    </row>
    <row r="369" spans="1:7" x14ac:dyDescent="0.25">
      <c r="A369">
        <v>-13838</v>
      </c>
      <c r="B369">
        <v>236</v>
      </c>
      <c r="C369">
        <v>1262460</v>
      </c>
      <c r="E369">
        <v>-14096</v>
      </c>
      <c r="F369">
        <v>233</v>
      </c>
      <c r="G369">
        <v>1262668</v>
      </c>
    </row>
    <row r="370" spans="1:7" x14ac:dyDescent="0.25">
      <c r="A370">
        <v>-13762</v>
      </c>
      <c r="B370">
        <v>202</v>
      </c>
      <c r="C370">
        <v>1262407</v>
      </c>
      <c r="E370">
        <v>-13976</v>
      </c>
      <c r="F370">
        <v>222</v>
      </c>
      <c r="G370">
        <v>1262587</v>
      </c>
    </row>
    <row r="371" spans="1:7" x14ac:dyDescent="0.25">
      <c r="A371">
        <v>-13758</v>
      </c>
      <c r="B371">
        <v>202</v>
      </c>
      <c r="C371">
        <v>1262410</v>
      </c>
      <c r="E371">
        <v>-13957</v>
      </c>
      <c r="F371">
        <v>202</v>
      </c>
      <c r="G371">
        <v>1262581</v>
      </c>
    </row>
    <row r="372" spans="1:7" x14ac:dyDescent="0.25">
      <c r="A372">
        <v>-13631</v>
      </c>
      <c r="B372">
        <v>236</v>
      </c>
      <c r="C372">
        <v>1262540</v>
      </c>
      <c r="E372">
        <v>-13956</v>
      </c>
      <c r="F372">
        <v>202</v>
      </c>
      <c r="G372">
        <v>1262582</v>
      </c>
    </row>
    <row r="373" spans="1:7" x14ac:dyDescent="0.25">
      <c r="A373">
        <v>-13591</v>
      </c>
      <c r="B373">
        <v>236</v>
      </c>
      <c r="C373">
        <v>1262260</v>
      </c>
      <c r="E373">
        <v>-13955</v>
      </c>
      <c r="F373">
        <v>202</v>
      </c>
      <c r="G373">
        <v>1262583</v>
      </c>
    </row>
    <row r="374" spans="1:7" x14ac:dyDescent="0.25">
      <c r="A374">
        <v>-13517</v>
      </c>
      <c r="B374">
        <v>236</v>
      </c>
      <c r="C374">
        <v>1262551</v>
      </c>
      <c r="E374">
        <v>-13954</v>
      </c>
      <c r="F374">
        <v>202</v>
      </c>
      <c r="G374">
        <v>1262560</v>
      </c>
    </row>
    <row r="375" spans="1:7" x14ac:dyDescent="0.25">
      <c r="A375">
        <v>-13516</v>
      </c>
      <c r="B375">
        <v>236</v>
      </c>
      <c r="C375">
        <v>1262552</v>
      </c>
      <c r="E375">
        <v>-13950</v>
      </c>
      <c r="F375">
        <v>202</v>
      </c>
      <c r="G375">
        <v>1262562</v>
      </c>
    </row>
    <row r="376" spans="1:7" x14ac:dyDescent="0.25">
      <c r="A376">
        <v>-13515</v>
      </c>
      <c r="B376">
        <v>236</v>
      </c>
      <c r="C376">
        <v>1262553</v>
      </c>
      <c r="E376">
        <v>-13949</v>
      </c>
      <c r="F376">
        <v>202</v>
      </c>
      <c r="G376">
        <v>1262563</v>
      </c>
    </row>
    <row r="377" spans="1:7" x14ac:dyDescent="0.25">
      <c r="A377">
        <v>-13514</v>
      </c>
      <c r="B377">
        <v>236</v>
      </c>
      <c r="C377">
        <v>1262554</v>
      </c>
      <c r="E377">
        <v>-13938</v>
      </c>
      <c r="F377">
        <v>202</v>
      </c>
      <c r="G377">
        <v>1262584</v>
      </c>
    </row>
    <row r="378" spans="1:7" x14ac:dyDescent="0.25">
      <c r="A378">
        <v>-13512</v>
      </c>
      <c r="B378">
        <v>236</v>
      </c>
      <c r="C378">
        <v>1262555</v>
      </c>
      <c r="E378">
        <v>-13937</v>
      </c>
      <c r="F378">
        <v>202</v>
      </c>
      <c r="G378">
        <v>1262570</v>
      </c>
    </row>
    <row r="379" spans="1:7" x14ac:dyDescent="0.25">
      <c r="A379">
        <v>-13511</v>
      </c>
      <c r="B379">
        <v>236</v>
      </c>
      <c r="C379">
        <v>1262556</v>
      </c>
      <c r="E379">
        <v>-13932</v>
      </c>
      <c r="F379">
        <v>202</v>
      </c>
      <c r="G379">
        <v>1262577</v>
      </c>
    </row>
    <row r="380" spans="1:7" x14ac:dyDescent="0.25">
      <c r="A380">
        <v>-13510</v>
      </c>
      <c r="B380">
        <v>236</v>
      </c>
      <c r="C380">
        <v>1491147</v>
      </c>
      <c r="E380">
        <v>-13919</v>
      </c>
      <c r="F380">
        <v>233</v>
      </c>
      <c r="G380">
        <v>1491150</v>
      </c>
    </row>
    <row r="381" spans="1:7" x14ac:dyDescent="0.25">
      <c r="A381">
        <v>-13509</v>
      </c>
      <c r="B381">
        <v>236</v>
      </c>
      <c r="C381">
        <v>1491149</v>
      </c>
      <c r="E381">
        <v>-13918</v>
      </c>
      <c r="F381">
        <v>233</v>
      </c>
      <c r="G381">
        <v>1491148</v>
      </c>
    </row>
    <row r="382" spans="1:7" x14ac:dyDescent="0.25">
      <c r="A382">
        <v>-13039</v>
      </c>
      <c r="B382">
        <v>222</v>
      </c>
      <c r="C382">
        <v>1334280</v>
      </c>
      <c r="E382">
        <v>-13917</v>
      </c>
      <c r="F382">
        <v>233</v>
      </c>
      <c r="G382">
        <v>1262537</v>
      </c>
    </row>
    <row r="383" spans="1:7" x14ac:dyDescent="0.25">
      <c r="A383">
        <v>-13031</v>
      </c>
      <c r="B383">
        <v>222</v>
      </c>
      <c r="C383">
        <v>1334281</v>
      </c>
      <c r="E383">
        <v>-13916</v>
      </c>
      <c r="F383">
        <v>233</v>
      </c>
      <c r="G383">
        <v>1262535</v>
      </c>
    </row>
    <row r="384" spans="1:7" x14ac:dyDescent="0.25">
      <c r="A384">
        <v>-13030</v>
      </c>
      <c r="B384">
        <v>222</v>
      </c>
      <c r="C384">
        <v>1334282</v>
      </c>
      <c r="E384">
        <v>-13915</v>
      </c>
      <c r="F384">
        <v>233</v>
      </c>
      <c r="G384">
        <v>1262533</v>
      </c>
    </row>
    <row r="385" spans="1:7" x14ac:dyDescent="0.25">
      <c r="A385">
        <v>-13024</v>
      </c>
      <c r="B385">
        <v>222</v>
      </c>
      <c r="C385">
        <v>1334283</v>
      </c>
      <c r="E385">
        <v>-13914</v>
      </c>
      <c r="F385">
        <v>233</v>
      </c>
      <c r="G385">
        <v>1262532</v>
      </c>
    </row>
    <row r="386" spans="1:7" x14ac:dyDescent="0.25">
      <c r="A386">
        <v>-13022</v>
      </c>
      <c r="B386">
        <v>222</v>
      </c>
      <c r="C386">
        <v>1334284</v>
      </c>
      <c r="E386">
        <v>-13913</v>
      </c>
      <c r="F386">
        <v>233</v>
      </c>
      <c r="G386">
        <v>1262531</v>
      </c>
    </row>
    <row r="387" spans="1:7" x14ac:dyDescent="0.25">
      <c r="A387">
        <v>-13021</v>
      </c>
      <c r="B387">
        <v>222</v>
      </c>
      <c r="C387">
        <v>1334285</v>
      </c>
      <c r="E387">
        <v>-13911</v>
      </c>
      <c r="F387">
        <v>233</v>
      </c>
      <c r="G387">
        <v>1262530</v>
      </c>
    </row>
    <row r="388" spans="1:7" x14ac:dyDescent="0.25">
      <c r="A388">
        <v>-13020</v>
      </c>
      <c r="B388">
        <v>222</v>
      </c>
      <c r="C388">
        <v>1334286</v>
      </c>
      <c r="E388">
        <v>-13838</v>
      </c>
      <c r="F388">
        <v>226</v>
      </c>
      <c r="G388">
        <v>1262460</v>
      </c>
    </row>
    <row r="389" spans="1:7" x14ac:dyDescent="0.25">
      <c r="A389">
        <v>-13018</v>
      </c>
      <c r="B389">
        <v>222</v>
      </c>
      <c r="C389">
        <v>1334287</v>
      </c>
      <c r="E389">
        <v>-13781</v>
      </c>
      <c r="F389">
        <v>202</v>
      </c>
      <c r="G389">
        <v>1262431</v>
      </c>
    </row>
    <row r="390" spans="1:7" x14ac:dyDescent="0.25">
      <c r="A390">
        <v>-13015</v>
      </c>
      <c r="B390">
        <v>222</v>
      </c>
      <c r="C390">
        <v>1334288</v>
      </c>
      <c r="E390">
        <v>-13774</v>
      </c>
      <c r="F390">
        <v>202</v>
      </c>
      <c r="G390">
        <v>1262424</v>
      </c>
    </row>
    <row r="391" spans="1:7" x14ac:dyDescent="0.25">
      <c r="A391">
        <v>-12976</v>
      </c>
      <c r="B391">
        <v>222</v>
      </c>
      <c r="C391">
        <v>1334289</v>
      </c>
      <c r="E391">
        <v>-13762</v>
      </c>
      <c r="F391">
        <v>202</v>
      </c>
      <c r="G391">
        <v>1262407</v>
      </c>
    </row>
    <row r="392" spans="1:7" x14ac:dyDescent="0.25">
      <c r="A392">
        <v>-12975</v>
      </c>
      <c r="B392">
        <v>222</v>
      </c>
      <c r="C392">
        <v>1402864</v>
      </c>
      <c r="E392">
        <v>-13758</v>
      </c>
      <c r="F392">
        <v>202</v>
      </c>
      <c r="G392">
        <v>1262410</v>
      </c>
    </row>
    <row r="393" spans="1:7" x14ac:dyDescent="0.25">
      <c r="A393">
        <v>-12971</v>
      </c>
      <c r="B393">
        <v>222</v>
      </c>
      <c r="C393">
        <v>1334290</v>
      </c>
      <c r="E393">
        <v>-13631</v>
      </c>
      <c r="F393">
        <v>233</v>
      </c>
      <c r="G393">
        <v>1262540</v>
      </c>
    </row>
    <row r="394" spans="1:7" x14ac:dyDescent="0.25">
      <c r="A394">
        <v>-12970</v>
      </c>
      <c r="B394">
        <v>222</v>
      </c>
      <c r="C394">
        <v>1334291</v>
      </c>
      <c r="E394">
        <v>-13591</v>
      </c>
      <c r="F394">
        <v>226</v>
      </c>
      <c r="G394">
        <v>1262260</v>
      </c>
    </row>
    <row r="395" spans="1:7" x14ac:dyDescent="0.25">
      <c r="A395">
        <v>-12964</v>
      </c>
      <c r="B395">
        <v>236</v>
      </c>
      <c r="C395">
        <v>1435921</v>
      </c>
      <c r="E395">
        <v>-13517</v>
      </c>
      <c r="F395">
        <v>233</v>
      </c>
      <c r="G395">
        <v>1262551</v>
      </c>
    </row>
    <row r="396" spans="1:7" x14ac:dyDescent="0.25">
      <c r="A396">
        <v>-12962</v>
      </c>
      <c r="B396">
        <v>222</v>
      </c>
      <c r="C396">
        <v>1334293</v>
      </c>
      <c r="E396">
        <v>-13516</v>
      </c>
      <c r="F396">
        <v>233</v>
      </c>
      <c r="G396">
        <v>1262552</v>
      </c>
    </row>
    <row r="397" spans="1:7" x14ac:dyDescent="0.25">
      <c r="A397">
        <v>-12961</v>
      </c>
      <c r="B397">
        <v>222</v>
      </c>
      <c r="C397">
        <v>1334294</v>
      </c>
      <c r="E397">
        <v>-13515</v>
      </c>
      <c r="F397">
        <v>233</v>
      </c>
      <c r="G397">
        <v>1262553</v>
      </c>
    </row>
    <row r="398" spans="1:7" x14ac:dyDescent="0.25">
      <c r="A398">
        <v>-12955</v>
      </c>
      <c r="B398">
        <v>222</v>
      </c>
      <c r="C398">
        <v>1334295</v>
      </c>
      <c r="E398">
        <v>-13514</v>
      </c>
      <c r="F398">
        <v>233</v>
      </c>
      <c r="G398">
        <v>1262554</v>
      </c>
    </row>
    <row r="399" spans="1:7" x14ac:dyDescent="0.25">
      <c r="A399">
        <v>-12945</v>
      </c>
      <c r="B399">
        <v>202</v>
      </c>
      <c r="C399">
        <v>1242794</v>
      </c>
      <c r="E399">
        <v>-13512</v>
      </c>
      <c r="F399">
        <v>233</v>
      </c>
      <c r="G399">
        <v>1262555</v>
      </c>
    </row>
    <row r="400" spans="1:7" x14ac:dyDescent="0.25">
      <c r="A400">
        <v>-12940</v>
      </c>
      <c r="B400">
        <v>236</v>
      </c>
      <c r="C400">
        <v>1435922</v>
      </c>
      <c r="E400">
        <v>-13511</v>
      </c>
      <c r="F400">
        <v>233</v>
      </c>
      <c r="G400">
        <v>1262556</v>
      </c>
    </row>
    <row r="401" spans="1:7" x14ac:dyDescent="0.25">
      <c r="A401">
        <v>-12934</v>
      </c>
      <c r="B401">
        <v>222</v>
      </c>
      <c r="C401">
        <v>1334297</v>
      </c>
      <c r="E401">
        <v>-13510</v>
      </c>
      <c r="F401">
        <v>233</v>
      </c>
      <c r="G401">
        <v>1491147</v>
      </c>
    </row>
    <row r="402" spans="1:7" x14ac:dyDescent="0.25">
      <c r="A402">
        <v>-12932</v>
      </c>
      <c r="B402">
        <v>236</v>
      </c>
      <c r="C402">
        <v>1435923</v>
      </c>
      <c r="E402">
        <v>-13509</v>
      </c>
      <c r="F402">
        <v>233</v>
      </c>
      <c r="G402">
        <v>1491149</v>
      </c>
    </row>
    <row r="403" spans="1:7" x14ac:dyDescent="0.25">
      <c r="A403">
        <v>-12931</v>
      </c>
      <c r="B403">
        <v>202</v>
      </c>
      <c r="C403">
        <v>1242798</v>
      </c>
      <c r="E403">
        <v>-13505</v>
      </c>
      <c r="F403">
        <v>213</v>
      </c>
      <c r="G403">
        <v>1262198</v>
      </c>
    </row>
    <row r="404" spans="1:7" x14ac:dyDescent="0.25">
      <c r="A404">
        <v>-12928</v>
      </c>
      <c r="B404">
        <v>236</v>
      </c>
      <c r="C404">
        <v>1435924</v>
      </c>
      <c r="E404">
        <v>-12376</v>
      </c>
      <c r="F404">
        <v>226</v>
      </c>
      <c r="G404">
        <v>1191473</v>
      </c>
    </row>
    <row r="405" spans="1:7" x14ac:dyDescent="0.25">
      <c r="A405">
        <v>-12925</v>
      </c>
      <c r="B405">
        <v>236</v>
      </c>
      <c r="C405">
        <v>1435925</v>
      </c>
      <c r="E405">
        <v>-12319</v>
      </c>
      <c r="F405">
        <v>226</v>
      </c>
      <c r="G405">
        <v>1191470</v>
      </c>
    </row>
    <row r="406" spans="1:7" x14ac:dyDescent="0.25">
      <c r="A406">
        <v>-12924</v>
      </c>
      <c r="B406">
        <v>202</v>
      </c>
      <c r="C406">
        <v>1242800</v>
      </c>
      <c r="E406">
        <v>-12214</v>
      </c>
      <c r="F406">
        <v>193</v>
      </c>
      <c r="G406">
        <v>1190903</v>
      </c>
    </row>
    <row r="407" spans="1:7" x14ac:dyDescent="0.25">
      <c r="A407">
        <v>-12915</v>
      </c>
      <c r="B407">
        <v>236</v>
      </c>
      <c r="C407">
        <v>1435926</v>
      </c>
      <c r="E407">
        <v>-11980</v>
      </c>
      <c r="F407">
        <v>193</v>
      </c>
      <c r="G407">
        <v>1180320</v>
      </c>
    </row>
    <row r="408" spans="1:7" x14ac:dyDescent="0.25">
      <c r="A408">
        <v>-12911</v>
      </c>
      <c r="B408">
        <v>202</v>
      </c>
      <c r="C408">
        <v>1242929</v>
      </c>
      <c r="E408">
        <v>-11976</v>
      </c>
      <c r="F408">
        <v>193</v>
      </c>
      <c r="G408">
        <v>1180294</v>
      </c>
    </row>
    <row r="409" spans="1:7" x14ac:dyDescent="0.25">
      <c r="A409">
        <v>-12910</v>
      </c>
      <c r="B409">
        <v>222</v>
      </c>
      <c r="C409">
        <v>1334302</v>
      </c>
      <c r="E409">
        <v>-11975</v>
      </c>
      <c r="F409">
        <v>193</v>
      </c>
      <c r="G409">
        <v>1180293</v>
      </c>
    </row>
    <row r="410" spans="1:7" x14ac:dyDescent="0.25">
      <c r="A410">
        <v>-12904</v>
      </c>
      <c r="B410">
        <v>236</v>
      </c>
      <c r="C410">
        <v>1435927</v>
      </c>
      <c r="E410">
        <v>-11974</v>
      </c>
      <c r="F410">
        <v>193</v>
      </c>
      <c r="G410">
        <v>1180292</v>
      </c>
    </row>
    <row r="411" spans="1:7" x14ac:dyDescent="0.25">
      <c r="A411">
        <v>-12902</v>
      </c>
      <c r="B411">
        <v>222</v>
      </c>
      <c r="C411">
        <v>1334304</v>
      </c>
      <c r="E411">
        <v>-11973</v>
      </c>
      <c r="F411">
        <v>193</v>
      </c>
      <c r="G411">
        <v>1180291</v>
      </c>
    </row>
    <row r="412" spans="1:7" x14ac:dyDescent="0.25">
      <c r="A412">
        <v>-12901</v>
      </c>
      <c r="B412">
        <v>236</v>
      </c>
      <c r="C412">
        <v>1435928</v>
      </c>
      <c r="E412">
        <v>-11972</v>
      </c>
      <c r="F412">
        <v>193</v>
      </c>
      <c r="G412">
        <v>1180290</v>
      </c>
    </row>
    <row r="413" spans="1:7" x14ac:dyDescent="0.25">
      <c r="A413">
        <v>-12898</v>
      </c>
      <c r="B413">
        <v>236</v>
      </c>
      <c r="C413">
        <v>1435929</v>
      </c>
      <c r="E413">
        <v>-11971</v>
      </c>
      <c r="F413">
        <v>193</v>
      </c>
      <c r="G413">
        <v>1180289</v>
      </c>
    </row>
    <row r="414" spans="1:7" x14ac:dyDescent="0.25">
      <c r="A414">
        <v>-12895</v>
      </c>
      <c r="B414">
        <v>222</v>
      </c>
      <c r="C414">
        <v>1334307</v>
      </c>
      <c r="E414">
        <v>-11970</v>
      </c>
      <c r="F414">
        <v>193</v>
      </c>
      <c r="G414">
        <v>1180287</v>
      </c>
    </row>
    <row r="415" spans="1:7" x14ac:dyDescent="0.25">
      <c r="A415">
        <v>-12891</v>
      </c>
      <c r="B415">
        <v>202</v>
      </c>
      <c r="C415">
        <v>1242898</v>
      </c>
      <c r="E415">
        <v>-11969</v>
      </c>
      <c r="F415">
        <v>193</v>
      </c>
      <c r="G415">
        <v>1180286</v>
      </c>
    </row>
    <row r="416" spans="1:7" x14ac:dyDescent="0.25">
      <c r="A416">
        <v>-12889</v>
      </c>
      <c r="B416">
        <v>202</v>
      </c>
      <c r="C416">
        <v>1242899</v>
      </c>
      <c r="E416">
        <v>-11968</v>
      </c>
      <c r="F416">
        <v>202</v>
      </c>
      <c r="G416">
        <v>1180284</v>
      </c>
    </row>
    <row r="417" spans="1:7" x14ac:dyDescent="0.25">
      <c r="A417">
        <v>-12885</v>
      </c>
      <c r="B417">
        <v>222</v>
      </c>
      <c r="C417">
        <v>1334308</v>
      </c>
      <c r="E417">
        <v>-11967</v>
      </c>
      <c r="F417">
        <v>226</v>
      </c>
      <c r="G417">
        <v>1180283</v>
      </c>
    </row>
    <row r="418" spans="1:7" x14ac:dyDescent="0.25">
      <c r="A418">
        <v>-12881</v>
      </c>
      <c r="B418">
        <v>202</v>
      </c>
      <c r="C418">
        <v>1242901</v>
      </c>
      <c r="E418">
        <v>-11966</v>
      </c>
      <c r="F418">
        <v>193</v>
      </c>
      <c r="G418">
        <v>1180280</v>
      </c>
    </row>
    <row r="419" spans="1:7" x14ac:dyDescent="0.25">
      <c r="A419">
        <v>-12880</v>
      </c>
      <c r="B419">
        <v>202</v>
      </c>
      <c r="C419">
        <v>1242902</v>
      </c>
      <c r="E419">
        <v>-11965</v>
      </c>
      <c r="F419">
        <v>202</v>
      </c>
      <c r="G419">
        <v>1180279</v>
      </c>
    </row>
    <row r="420" spans="1:7" x14ac:dyDescent="0.25">
      <c r="A420">
        <v>-12874</v>
      </c>
      <c r="B420">
        <v>222</v>
      </c>
      <c r="C420">
        <v>1334309</v>
      </c>
      <c r="E420">
        <v>-11964</v>
      </c>
      <c r="F420">
        <v>226</v>
      </c>
      <c r="G420">
        <v>1180278</v>
      </c>
    </row>
    <row r="421" spans="1:7" x14ac:dyDescent="0.25">
      <c r="A421">
        <v>-12873</v>
      </c>
      <c r="B421">
        <v>202</v>
      </c>
      <c r="C421">
        <v>1242904</v>
      </c>
      <c r="E421">
        <v>-11963</v>
      </c>
      <c r="F421">
        <v>193</v>
      </c>
      <c r="G421">
        <v>1180277</v>
      </c>
    </row>
    <row r="422" spans="1:7" x14ac:dyDescent="0.25">
      <c r="A422">
        <v>-12872</v>
      </c>
      <c r="B422">
        <v>202</v>
      </c>
      <c r="C422">
        <v>1242905</v>
      </c>
      <c r="E422">
        <v>-11962</v>
      </c>
      <c r="F422">
        <v>193</v>
      </c>
      <c r="G422">
        <v>1180276</v>
      </c>
    </row>
    <row r="423" spans="1:7" x14ac:dyDescent="0.25">
      <c r="A423">
        <v>-12871</v>
      </c>
      <c r="B423">
        <v>202</v>
      </c>
      <c r="C423">
        <v>1242906</v>
      </c>
      <c r="E423">
        <v>-11939</v>
      </c>
      <c r="F423">
        <v>193</v>
      </c>
      <c r="G423">
        <v>1180203</v>
      </c>
    </row>
    <row r="424" spans="1:7" x14ac:dyDescent="0.25">
      <c r="A424">
        <v>-12868</v>
      </c>
      <c r="B424">
        <v>202</v>
      </c>
      <c r="C424">
        <v>1242907</v>
      </c>
      <c r="E424">
        <v>-11938</v>
      </c>
      <c r="F424">
        <v>193</v>
      </c>
      <c r="G424">
        <v>1180202</v>
      </c>
    </row>
    <row r="425" spans="1:7" x14ac:dyDescent="0.25">
      <c r="A425">
        <v>-12867</v>
      </c>
      <c r="B425">
        <v>236</v>
      </c>
      <c r="C425">
        <v>1435930</v>
      </c>
      <c r="E425">
        <v>-11937</v>
      </c>
      <c r="F425">
        <v>193</v>
      </c>
      <c r="G425">
        <v>1180201</v>
      </c>
    </row>
    <row r="426" spans="1:7" x14ac:dyDescent="0.25">
      <c r="A426">
        <v>-12865</v>
      </c>
      <c r="B426">
        <v>222</v>
      </c>
      <c r="C426">
        <v>1334311</v>
      </c>
      <c r="E426">
        <v>-11936</v>
      </c>
      <c r="F426">
        <v>193</v>
      </c>
      <c r="G426">
        <v>1180177</v>
      </c>
    </row>
    <row r="427" spans="1:7" x14ac:dyDescent="0.25">
      <c r="A427">
        <v>-12862</v>
      </c>
      <c r="B427">
        <v>236</v>
      </c>
      <c r="C427">
        <v>1435931</v>
      </c>
      <c r="E427">
        <v>-11935</v>
      </c>
      <c r="F427">
        <v>193</v>
      </c>
      <c r="G427">
        <v>1180176</v>
      </c>
    </row>
    <row r="428" spans="1:7" x14ac:dyDescent="0.25">
      <c r="A428">
        <v>-12861</v>
      </c>
      <c r="B428">
        <v>236</v>
      </c>
      <c r="C428">
        <v>1435932</v>
      </c>
      <c r="E428">
        <v>-11934</v>
      </c>
      <c r="F428">
        <v>193</v>
      </c>
      <c r="G428">
        <v>1180175</v>
      </c>
    </row>
    <row r="429" spans="1:7" x14ac:dyDescent="0.25">
      <c r="A429">
        <v>-12855</v>
      </c>
      <c r="B429">
        <v>236</v>
      </c>
      <c r="C429">
        <v>1435933</v>
      </c>
      <c r="E429">
        <v>-11933</v>
      </c>
      <c r="F429">
        <v>193</v>
      </c>
      <c r="G429">
        <v>1180174</v>
      </c>
    </row>
    <row r="430" spans="1:7" x14ac:dyDescent="0.25">
      <c r="A430">
        <v>-12853</v>
      </c>
      <c r="B430">
        <v>236</v>
      </c>
      <c r="C430">
        <v>1435934</v>
      </c>
      <c r="E430">
        <v>-11928</v>
      </c>
      <c r="F430">
        <v>193</v>
      </c>
      <c r="G430">
        <v>1180131</v>
      </c>
    </row>
    <row r="431" spans="1:7" x14ac:dyDescent="0.25">
      <c r="A431">
        <v>-12851</v>
      </c>
      <c r="B431">
        <v>236</v>
      </c>
      <c r="C431">
        <v>1435935</v>
      </c>
      <c r="E431">
        <v>-11927</v>
      </c>
      <c r="F431">
        <v>193</v>
      </c>
      <c r="G431">
        <v>1180130</v>
      </c>
    </row>
    <row r="432" spans="1:7" x14ac:dyDescent="0.25">
      <c r="A432">
        <v>-12850</v>
      </c>
      <c r="B432">
        <v>236</v>
      </c>
      <c r="C432">
        <v>1435936</v>
      </c>
      <c r="E432">
        <v>-11926</v>
      </c>
      <c r="F432">
        <v>193</v>
      </c>
      <c r="G432">
        <v>1180129</v>
      </c>
    </row>
    <row r="433" spans="1:7" x14ac:dyDescent="0.25">
      <c r="A433">
        <v>-12848</v>
      </c>
      <c r="B433">
        <v>236</v>
      </c>
      <c r="C433">
        <v>1435937</v>
      </c>
      <c r="E433">
        <v>-11911</v>
      </c>
      <c r="F433">
        <v>202</v>
      </c>
      <c r="G433">
        <v>1180110</v>
      </c>
    </row>
    <row r="434" spans="1:7" x14ac:dyDescent="0.25">
      <c r="A434">
        <v>-12847</v>
      </c>
      <c r="B434">
        <v>236</v>
      </c>
      <c r="C434">
        <v>1435938</v>
      </c>
      <c r="E434">
        <v>-11910</v>
      </c>
      <c r="F434">
        <v>202</v>
      </c>
      <c r="G434">
        <v>1180109</v>
      </c>
    </row>
    <row r="435" spans="1:7" x14ac:dyDescent="0.25">
      <c r="A435">
        <v>-12845</v>
      </c>
      <c r="B435">
        <v>222</v>
      </c>
      <c r="C435">
        <v>1418754</v>
      </c>
      <c r="E435">
        <v>-11908</v>
      </c>
      <c r="F435">
        <v>222</v>
      </c>
      <c r="G435">
        <v>1180108</v>
      </c>
    </row>
    <row r="436" spans="1:7" x14ac:dyDescent="0.25">
      <c r="A436">
        <v>-12844</v>
      </c>
      <c r="B436">
        <v>236</v>
      </c>
      <c r="C436">
        <v>1435939</v>
      </c>
      <c r="E436">
        <v>-11907</v>
      </c>
      <c r="F436">
        <v>222</v>
      </c>
      <c r="G436">
        <v>1180103</v>
      </c>
    </row>
    <row r="437" spans="1:7" x14ac:dyDescent="0.25">
      <c r="A437">
        <v>-12842</v>
      </c>
      <c r="B437">
        <v>236</v>
      </c>
      <c r="C437">
        <v>1435940</v>
      </c>
      <c r="E437">
        <v>-11906</v>
      </c>
      <c r="F437">
        <v>193</v>
      </c>
      <c r="G437">
        <v>1180102</v>
      </c>
    </row>
    <row r="438" spans="1:7" x14ac:dyDescent="0.25">
      <c r="A438">
        <v>-12841</v>
      </c>
      <c r="B438">
        <v>236</v>
      </c>
      <c r="C438">
        <v>1435941</v>
      </c>
      <c r="E438">
        <v>-11905</v>
      </c>
      <c r="F438">
        <v>193</v>
      </c>
      <c r="G438">
        <v>1180101</v>
      </c>
    </row>
    <row r="439" spans="1:7" x14ac:dyDescent="0.25">
      <c r="A439">
        <v>-12838</v>
      </c>
      <c r="B439">
        <v>236</v>
      </c>
      <c r="C439">
        <v>1435942</v>
      </c>
      <c r="E439">
        <v>-11904</v>
      </c>
      <c r="F439">
        <v>193</v>
      </c>
      <c r="G439">
        <v>1180100</v>
      </c>
    </row>
    <row r="440" spans="1:7" x14ac:dyDescent="0.25">
      <c r="A440">
        <v>-12836</v>
      </c>
      <c r="B440">
        <v>236</v>
      </c>
      <c r="C440">
        <v>1435943</v>
      </c>
      <c r="E440">
        <v>-11902</v>
      </c>
      <c r="F440">
        <v>193</v>
      </c>
      <c r="G440">
        <v>1180099</v>
      </c>
    </row>
    <row r="441" spans="1:7" x14ac:dyDescent="0.25">
      <c r="A441">
        <v>-12835</v>
      </c>
      <c r="B441">
        <v>236</v>
      </c>
      <c r="C441">
        <v>1435944</v>
      </c>
      <c r="E441">
        <v>-11901</v>
      </c>
      <c r="F441">
        <v>193</v>
      </c>
      <c r="G441">
        <v>1180098</v>
      </c>
    </row>
    <row r="442" spans="1:7" x14ac:dyDescent="0.25">
      <c r="A442">
        <v>-12834</v>
      </c>
      <c r="B442">
        <v>236</v>
      </c>
      <c r="C442">
        <v>1435945</v>
      </c>
      <c r="E442">
        <v>-11899</v>
      </c>
      <c r="F442">
        <v>202</v>
      </c>
      <c r="G442">
        <v>1180097</v>
      </c>
    </row>
    <row r="443" spans="1:7" x14ac:dyDescent="0.25">
      <c r="A443">
        <v>-12828</v>
      </c>
      <c r="B443">
        <v>202</v>
      </c>
      <c r="C443">
        <v>1242908</v>
      </c>
      <c r="E443">
        <v>-11844</v>
      </c>
      <c r="F443">
        <v>193</v>
      </c>
      <c r="G443">
        <v>1180168</v>
      </c>
    </row>
    <row r="444" spans="1:7" x14ac:dyDescent="0.25">
      <c r="A444">
        <v>-12827</v>
      </c>
      <c r="B444">
        <v>202</v>
      </c>
      <c r="C444">
        <v>1242909</v>
      </c>
      <c r="E444">
        <v>-11843</v>
      </c>
      <c r="F444">
        <v>193</v>
      </c>
      <c r="G444">
        <v>1180167</v>
      </c>
    </row>
    <row r="445" spans="1:7" x14ac:dyDescent="0.25">
      <c r="A445">
        <v>-12821</v>
      </c>
      <c r="B445">
        <v>222</v>
      </c>
      <c r="C445">
        <v>1334326</v>
      </c>
      <c r="E445">
        <v>-11811</v>
      </c>
      <c r="F445">
        <v>193</v>
      </c>
      <c r="G445">
        <v>1180199</v>
      </c>
    </row>
    <row r="446" spans="1:7" x14ac:dyDescent="0.25">
      <c r="A446">
        <v>-12820</v>
      </c>
      <c r="B446">
        <v>222</v>
      </c>
      <c r="C446">
        <v>1334327</v>
      </c>
      <c r="E446">
        <v>-11810</v>
      </c>
      <c r="F446">
        <v>193</v>
      </c>
      <c r="G446">
        <v>1180198</v>
      </c>
    </row>
    <row r="447" spans="1:7" x14ac:dyDescent="0.25">
      <c r="A447">
        <v>-12819</v>
      </c>
      <c r="B447">
        <v>202</v>
      </c>
      <c r="C447">
        <v>1242834</v>
      </c>
      <c r="E447">
        <v>-11809</v>
      </c>
      <c r="F447">
        <v>193</v>
      </c>
      <c r="G447">
        <v>1180197</v>
      </c>
    </row>
    <row r="448" spans="1:7" x14ac:dyDescent="0.25">
      <c r="A448">
        <v>-12814</v>
      </c>
      <c r="B448">
        <v>222</v>
      </c>
      <c r="C448">
        <v>1334328</v>
      </c>
      <c r="E448">
        <v>-11808</v>
      </c>
      <c r="F448">
        <v>193</v>
      </c>
      <c r="G448">
        <v>1180181</v>
      </c>
    </row>
    <row r="449" spans="1:7" x14ac:dyDescent="0.25">
      <c r="A449">
        <v>-12812</v>
      </c>
      <c r="B449">
        <v>222</v>
      </c>
      <c r="C449">
        <v>1334329</v>
      </c>
      <c r="E449">
        <v>-11805</v>
      </c>
      <c r="F449">
        <v>193</v>
      </c>
      <c r="G449">
        <v>1180179</v>
      </c>
    </row>
    <row r="450" spans="1:7" x14ac:dyDescent="0.25">
      <c r="A450">
        <v>-12811</v>
      </c>
      <c r="B450">
        <v>222</v>
      </c>
      <c r="C450">
        <v>1334330</v>
      </c>
      <c r="E450">
        <v>-11804</v>
      </c>
      <c r="F450">
        <v>193</v>
      </c>
      <c r="G450">
        <v>1180180</v>
      </c>
    </row>
    <row r="451" spans="1:7" x14ac:dyDescent="0.25">
      <c r="A451">
        <v>-12810</v>
      </c>
      <c r="B451">
        <v>222</v>
      </c>
      <c r="C451">
        <v>1334331</v>
      </c>
      <c r="E451">
        <v>-11803</v>
      </c>
      <c r="F451">
        <v>193</v>
      </c>
      <c r="G451">
        <v>1180182</v>
      </c>
    </row>
    <row r="452" spans="1:7" x14ac:dyDescent="0.25">
      <c r="A452">
        <v>-12808</v>
      </c>
      <c r="B452">
        <v>222</v>
      </c>
      <c r="C452">
        <v>1334332</v>
      </c>
      <c r="E452">
        <v>-11802</v>
      </c>
      <c r="F452">
        <v>233</v>
      </c>
      <c r="G452">
        <v>1180030</v>
      </c>
    </row>
    <row r="453" spans="1:7" x14ac:dyDescent="0.25">
      <c r="A453">
        <v>-12805</v>
      </c>
      <c r="B453">
        <v>222</v>
      </c>
      <c r="C453">
        <v>1334333</v>
      </c>
      <c r="E453">
        <v>-11782</v>
      </c>
      <c r="F453">
        <v>193</v>
      </c>
      <c r="G453">
        <v>1180157</v>
      </c>
    </row>
    <row r="454" spans="1:7" x14ac:dyDescent="0.25">
      <c r="A454">
        <v>-12798</v>
      </c>
      <c r="B454">
        <v>222</v>
      </c>
      <c r="C454">
        <v>1334334</v>
      </c>
      <c r="E454">
        <v>-11781</v>
      </c>
      <c r="F454">
        <v>193</v>
      </c>
      <c r="G454">
        <v>1180159</v>
      </c>
    </row>
    <row r="455" spans="1:7" x14ac:dyDescent="0.25">
      <c r="A455">
        <v>-12795</v>
      </c>
      <c r="B455">
        <v>202</v>
      </c>
      <c r="C455">
        <v>1242801</v>
      </c>
      <c r="E455">
        <v>-11780</v>
      </c>
      <c r="F455">
        <v>193</v>
      </c>
      <c r="G455">
        <v>1180158</v>
      </c>
    </row>
    <row r="456" spans="1:7" x14ac:dyDescent="0.25">
      <c r="A456">
        <v>-12791</v>
      </c>
      <c r="B456">
        <v>202</v>
      </c>
      <c r="C456">
        <v>1242755</v>
      </c>
      <c r="E456">
        <v>-11779</v>
      </c>
      <c r="F456">
        <v>193</v>
      </c>
      <c r="G456">
        <v>1180169</v>
      </c>
    </row>
    <row r="457" spans="1:7" x14ac:dyDescent="0.25">
      <c r="A457">
        <v>-12790</v>
      </c>
      <c r="B457">
        <v>202</v>
      </c>
      <c r="C457">
        <v>1242841</v>
      </c>
      <c r="E457">
        <v>-11778</v>
      </c>
      <c r="F457">
        <v>193</v>
      </c>
      <c r="G457">
        <v>1180155</v>
      </c>
    </row>
    <row r="458" spans="1:7" x14ac:dyDescent="0.25">
      <c r="A458">
        <v>-12789</v>
      </c>
      <c r="B458">
        <v>222</v>
      </c>
      <c r="C458">
        <v>1334335</v>
      </c>
      <c r="E458">
        <v>-11777</v>
      </c>
      <c r="F458">
        <v>193</v>
      </c>
      <c r="G458">
        <v>1180153</v>
      </c>
    </row>
    <row r="459" spans="1:7" x14ac:dyDescent="0.25">
      <c r="A459">
        <v>-12784</v>
      </c>
      <c r="B459">
        <v>236</v>
      </c>
      <c r="C459">
        <v>1435946</v>
      </c>
      <c r="E459">
        <v>-11740</v>
      </c>
      <c r="F459">
        <v>193</v>
      </c>
      <c r="G459">
        <v>1180059</v>
      </c>
    </row>
    <row r="460" spans="1:7" x14ac:dyDescent="0.25">
      <c r="A460">
        <v>-12782</v>
      </c>
      <c r="B460">
        <v>236</v>
      </c>
      <c r="C460">
        <v>1435947</v>
      </c>
      <c r="E460">
        <v>-11488</v>
      </c>
      <c r="F460">
        <v>226</v>
      </c>
      <c r="G460">
        <v>1168633</v>
      </c>
    </row>
    <row r="461" spans="1:7" x14ac:dyDescent="0.25">
      <c r="A461">
        <v>-12778</v>
      </c>
      <c r="B461">
        <v>236</v>
      </c>
      <c r="C461">
        <v>1435948</v>
      </c>
      <c r="E461">
        <v>-11487</v>
      </c>
      <c r="F461">
        <v>226</v>
      </c>
      <c r="G461">
        <v>1168631</v>
      </c>
    </row>
    <row r="462" spans="1:7" x14ac:dyDescent="0.25">
      <c r="A462">
        <v>-12775</v>
      </c>
      <c r="B462">
        <v>236</v>
      </c>
      <c r="C462">
        <v>1435949</v>
      </c>
      <c r="E462">
        <v>-11356</v>
      </c>
      <c r="F462">
        <v>213</v>
      </c>
      <c r="G462">
        <v>1168342</v>
      </c>
    </row>
    <row r="463" spans="1:7" x14ac:dyDescent="0.25">
      <c r="A463">
        <v>-12769</v>
      </c>
      <c r="B463">
        <v>202</v>
      </c>
      <c r="C463">
        <v>1242842</v>
      </c>
      <c r="E463">
        <v>-11289</v>
      </c>
      <c r="F463">
        <v>226</v>
      </c>
      <c r="G463">
        <v>1168645</v>
      </c>
    </row>
    <row r="464" spans="1:7" x14ac:dyDescent="0.25">
      <c r="A464">
        <v>-12765</v>
      </c>
      <c r="B464">
        <v>222</v>
      </c>
      <c r="C464">
        <v>1335427</v>
      </c>
      <c r="E464">
        <v>-11203</v>
      </c>
      <c r="F464">
        <v>213</v>
      </c>
      <c r="G464">
        <v>1070956</v>
      </c>
    </row>
    <row r="465" spans="1:7" x14ac:dyDescent="0.25">
      <c r="A465">
        <v>-12761</v>
      </c>
      <c r="B465">
        <v>222</v>
      </c>
      <c r="C465">
        <v>1334338</v>
      </c>
      <c r="E465">
        <v>-10927</v>
      </c>
      <c r="F465">
        <v>182</v>
      </c>
      <c r="G465">
        <v>1059847</v>
      </c>
    </row>
    <row r="466" spans="1:7" x14ac:dyDescent="0.25">
      <c r="A466">
        <v>-12760</v>
      </c>
      <c r="B466">
        <v>222</v>
      </c>
      <c r="C466">
        <v>1334339</v>
      </c>
      <c r="E466">
        <v>-10862</v>
      </c>
      <c r="F466">
        <v>233</v>
      </c>
      <c r="G466">
        <v>1059719</v>
      </c>
    </row>
    <row r="467" spans="1:7" x14ac:dyDescent="0.25">
      <c r="A467">
        <v>-12759</v>
      </c>
      <c r="B467">
        <v>202</v>
      </c>
      <c r="C467">
        <v>1242845</v>
      </c>
      <c r="E467">
        <v>-10726</v>
      </c>
      <c r="F467">
        <v>193</v>
      </c>
      <c r="G467">
        <v>1059425</v>
      </c>
    </row>
    <row r="468" spans="1:7" x14ac:dyDescent="0.25">
      <c r="A468">
        <v>-12754</v>
      </c>
      <c r="B468">
        <v>236</v>
      </c>
      <c r="C468">
        <v>1435950</v>
      </c>
      <c r="E468">
        <v>-10724</v>
      </c>
      <c r="F468">
        <v>202</v>
      </c>
      <c r="G468">
        <v>1059423</v>
      </c>
    </row>
    <row r="469" spans="1:7" x14ac:dyDescent="0.25">
      <c r="A469">
        <v>-12752</v>
      </c>
      <c r="B469">
        <v>222</v>
      </c>
      <c r="C469">
        <v>1334341</v>
      </c>
      <c r="E469">
        <v>-10723</v>
      </c>
      <c r="F469">
        <v>202</v>
      </c>
      <c r="G469">
        <v>1059422</v>
      </c>
    </row>
    <row r="470" spans="1:7" x14ac:dyDescent="0.25">
      <c r="A470">
        <v>-12751</v>
      </c>
      <c r="B470">
        <v>222</v>
      </c>
      <c r="C470">
        <v>1334342</v>
      </c>
      <c r="E470">
        <v>-10671</v>
      </c>
      <c r="F470">
        <v>233</v>
      </c>
      <c r="G470">
        <v>1059307</v>
      </c>
    </row>
    <row r="471" spans="1:7" x14ac:dyDescent="0.25">
      <c r="A471">
        <v>-12748</v>
      </c>
      <c r="B471">
        <v>222</v>
      </c>
      <c r="C471">
        <v>1334343</v>
      </c>
      <c r="E471">
        <v>-10588</v>
      </c>
      <c r="F471">
        <v>233</v>
      </c>
      <c r="G471">
        <v>1058842</v>
      </c>
    </row>
    <row r="472" spans="1:7" x14ac:dyDescent="0.25">
      <c r="A472">
        <v>-12745</v>
      </c>
      <c r="B472">
        <v>236</v>
      </c>
      <c r="C472">
        <v>1435951</v>
      </c>
      <c r="E472">
        <v>-10560</v>
      </c>
      <c r="F472">
        <v>233</v>
      </c>
      <c r="G472">
        <v>1059090</v>
      </c>
    </row>
    <row r="473" spans="1:7" x14ac:dyDescent="0.25">
      <c r="A473">
        <v>-12685</v>
      </c>
      <c r="B473">
        <v>222</v>
      </c>
      <c r="C473">
        <v>1334345</v>
      </c>
      <c r="E473">
        <v>-9950</v>
      </c>
      <c r="F473">
        <v>182</v>
      </c>
      <c r="G473">
        <v>1071244</v>
      </c>
    </row>
    <row r="474" spans="1:7" x14ac:dyDescent="0.25">
      <c r="A474">
        <v>-12682</v>
      </c>
      <c r="B474">
        <v>222</v>
      </c>
      <c r="C474">
        <v>1334346</v>
      </c>
      <c r="E474">
        <v>-9879</v>
      </c>
      <c r="F474">
        <v>222</v>
      </c>
      <c r="G474">
        <v>957017</v>
      </c>
    </row>
    <row r="475" spans="1:7" x14ac:dyDescent="0.25">
      <c r="A475">
        <v>-12680</v>
      </c>
      <c r="B475">
        <v>222</v>
      </c>
      <c r="C475">
        <v>1334347</v>
      </c>
      <c r="E475">
        <v>-9853</v>
      </c>
      <c r="F475">
        <v>222</v>
      </c>
      <c r="G475">
        <v>957142</v>
      </c>
    </row>
    <row r="476" spans="1:7" x14ac:dyDescent="0.25">
      <c r="A476">
        <v>-12679</v>
      </c>
      <c r="B476">
        <v>222</v>
      </c>
      <c r="C476">
        <v>1334348</v>
      </c>
      <c r="E476">
        <v>-9717</v>
      </c>
      <c r="F476">
        <v>222</v>
      </c>
      <c r="G476">
        <v>946424</v>
      </c>
    </row>
    <row r="477" spans="1:7" x14ac:dyDescent="0.25">
      <c r="A477">
        <v>-12678</v>
      </c>
      <c r="B477">
        <v>222</v>
      </c>
      <c r="C477">
        <v>1334349</v>
      </c>
      <c r="E477">
        <v>-9678</v>
      </c>
      <c r="F477">
        <v>222</v>
      </c>
      <c r="G477">
        <v>946406</v>
      </c>
    </row>
    <row r="478" spans="1:7" x14ac:dyDescent="0.25">
      <c r="A478">
        <v>-12676</v>
      </c>
      <c r="B478">
        <v>222</v>
      </c>
      <c r="C478">
        <v>1334350</v>
      </c>
      <c r="E478">
        <v>-9664</v>
      </c>
      <c r="F478">
        <v>233</v>
      </c>
      <c r="G478">
        <v>1444195</v>
      </c>
    </row>
    <row r="479" spans="1:7" x14ac:dyDescent="0.25">
      <c r="A479">
        <v>-12674</v>
      </c>
      <c r="B479">
        <v>222</v>
      </c>
      <c r="C479">
        <v>1334351</v>
      </c>
      <c r="E479">
        <v>-9663</v>
      </c>
      <c r="F479">
        <v>233</v>
      </c>
      <c r="G479">
        <v>1444196</v>
      </c>
    </row>
    <row r="480" spans="1:7" x14ac:dyDescent="0.25">
      <c r="A480">
        <v>-12673</v>
      </c>
      <c r="B480">
        <v>222</v>
      </c>
      <c r="C480">
        <v>1334352</v>
      </c>
      <c r="E480">
        <v>-9649</v>
      </c>
      <c r="F480">
        <v>233</v>
      </c>
      <c r="G480">
        <v>1444197</v>
      </c>
    </row>
    <row r="481" spans="1:7" x14ac:dyDescent="0.25">
      <c r="A481">
        <v>-12672</v>
      </c>
      <c r="B481">
        <v>222</v>
      </c>
      <c r="C481">
        <v>1334353</v>
      </c>
      <c r="E481">
        <v>-9648</v>
      </c>
      <c r="F481">
        <v>233</v>
      </c>
      <c r="G481">
        <v>1444198</v>
      </c>
    </row>
    <row r="482" spans="1:7" x14ac:dyDescent="0.25">
      <c r="A482">
        <v>-12670</v>
      </c>
      <c r="B482">
        <v>222</v>
      </c>
      <c r="C482">
        <v>1334354</v>
      </c>
      <c r="E482">
        <v>-9634</v>
      </c>
      <c r="F482">
        <v>233</v>
      </c>
      <c r="G482">
        <v>1444199</v>
      </c>
    </row>
    <row r="483" spans="1:7" x14ac:dyDescent="0.25">
      <c r="A483">
        <v>-12669</v>
      </c>
      <c r="B483">
        <v>222</v>
      </c>
      <c r="C483">
        <v>1334355</v>
      </c>
      <c r="E483">
        <v>-9633</v>
      </c>
      <c r="F483">
        <v>233</v>
      </c>
      <c r="G483">
        <v>1444200</v>
      </c>
    </row>
    <row r="484" spans="1:7" x14ac:dyDescent="0.25">
      <c r="A484">
        <v>-12668</v>
      </c>
      <c r="B484">
        <v>222</v>
      </c>
      <c r="C484">
        <v>1334356</v>
      </c>
      <c r="E484">
        <v>-9619</v>
      </c>
      <c r="F484">
        <v>233</v>
      </c>
      <c r="G484">
        <v>1444201</v>
      </c>
    </row>
    <row r="485" spans="1:7" x14ac:dyDescent="0.25">
      <c r="A485">
        <v>-12667</v>
      </c>
      <c r="B485">
        <v>222</v>
      </c>
      <c r="C485">
        <v>1334357</v>
      </c>
      <c r="E485">
        <v>-9618</v>
      </c>
      <c r="F485">
        <v>233</v>
      </c>
      <c r="G485">
        <v>1444202</v>
      </c>
    </row>
    <row r="486" spans="1:7" x14ac:dyDescent="0.25">
      <c r="A486">
        <v>-12665</v>
      </c>
      <c r="B486">
        <v>222</v>
      </c>
      <c r="C486">
        <v>1334358</v>
      </c>
      <c r="E486">
        <v>-9604</v>
      </c>
      <c r="F486">
        <v>233</v>
      </c>
      <c r="G486">
        <v>1444203</v>
      </c>
    </row>
    <row r="487" spans="1:7" x14ac:dyDescent="0.25">
      <c r="A487">
        <v>-12664</v>
      </c>
      <c r="B487">
        <v>222</v>
      </c>
      <c r="C487">
        <v>1334359</v>
      </c>
      <c r="E487">
        <v>-9603</v>
      </c>
      <c r="F487">
        <v>233</v>
      </c>
      <c r="G487">
        <v>1444204</v>
      </c>
    </row>
    <row r="488" spans="1:7" x14ac:dyDescent="0.25">
      <c r="A488">
        <v>-12663</v>
      </c>
      <c r="B488">
        <v>222</v>
      </c>
      <c r="C488">
        <v>1334360</v>
      </c>
      <c r="E488">
        <v>-9588</v>
      </c>
      <c r="F488">
        <v>233</v>
      </c>
      <c r="G488">
        <v>1444205</v>
      </c>
    </row>
    <row r="489" spans="1:7" x14ac:dyDescent="0.25">
      <c r="A489">
        <v>-12639</v>
      </c>
      <c r="B489">
        <v>236</v>
      </c>
      <c r="C489">
        <v>1435952</v>
      </c>
      <c r="E489">
        <v>-9587</v>
      </c>
      <c r="F489">
        <v>233</v>
      </c>
      <c r="G489">
        <v>1444206</v>
      </c>
    </row>
    <row r="490" spans="1:7" x14ac:dyDescent="0.25">
      <c r="A490">
        <v>-12637</v>
      </c>
      <c r="B490">
        <v>222</v>
      </c>
      <c r="C490">
        <v>1334362</v>
      </c>
      <c r="E490">
        <v>-9573</v>
      </c>
      <c r="F490">
        <v>233</v>
      </c>
      <c r="G490">
        <v>1444207</v>
      </c>
    </row>
    <row r="491" spans="1:7" x14ac:dyDescent="0.25">
      <c r="A491">
        <v>-12636</v>
      </c>
      <c r="B491">
        <v>222</v>
      </c>
      <c r="C491">
        <v>1334363</v>
      </c>
      <c r="E491">
        <v>-9572</v>
      </c>
      <c r="F491">
        <v>233</v>
      </c>
      <c r="G491">
        <v>1444208</v>
      </c>
    </row>
    <row r="492" spans="1:7" x14ac:dyDescent="0.25">
      <c r="A492">
        <v>-12635</v>
      </c>
      <c r="B492">
        <v>222</v>
      </c>
      <c r="C492">
        <v>1334364</v>
      </c>
      <c r="E492">
        <v>-9558</v>
      </c>
      <c r="F492">
        <v>233</v>
      </c>
      <c r="G492">
        <v>1444209</v>
      </c>
    </row>
    <row r="493" spans="1:7" x14ac:dyDescent="0.25">
      <c r="A493">
        <v>-12634</v>
      </c>
      <c r="B493">
        <v>236</v>
      </c>
      <c r="C493">
        <v>1435953</v>
      </c>
      <c r="E493">
        <v>-9557</v>
      </c>
      <c r="F493">
        <v>233</v>
      </c>
      <c r="G493">
        <v>1444210</v>
      </c>
    </row>
    <row r="494" spans="1:7" x14ac:dyDescent="0.25">
      <c r="A494">
        <v>-12633</v>
      </c>
      <c r="B494">
        <v>236</v>
      </c>
      <c r="C494">
        <v>1435954</v>
      </c>
      <c r="E494">
        <v>-9534</v>
      </c>
      <c r="F494">
        <v>233</v>
      </c>
      <c r="G494">
        <v>1444211</v>
      </c>
    </row>
    <row r="495" spans="1:7" x14ac:dyDescent="0.25">
      <c r="A495">
        <v>-12632</v>
      </c>
      <c r="B495">
        <v>222</v>
      </c>
      <c r="C495">
        <v>1334367</v>
      </c>
      <c r="E495">
        <v>-9533</v>
      </c>
      <c r="F495">
        <v>233</v>
      </c>
      <c r="G495">
        <v>1444212</v>
      </c>
    </row>
    <row r="496" spans="1:7" x14ac:dyDescent="0.25">
      <c r="A496">
        <v>-12631</v>
      </c>
      <c r="B496">
        <v>222</v>
      </c>
      <c r="C496">
        <v>1334368</v>
      </c>
      <c r="E496">
        <v>-9443</v>
      </c>
      <c r="F496">
        <v>226</v>
      </c>
      <c r="G496">
        <v>936132</v>
      </c>
    </row>
    <row r="497" spans="1:7" x14ac:dyDescent="0.25">
      <c r="A497">
        <v>-12630</v>
      </c>
      <c r="B497">
        <v>236</v>
      </c>
      <c r="C497">
        <v>1435955</v>
      </c>
      <c r="E497">
        <v>-9403</v>
      </c>
      <c r="F497">
        <v>226</v>
      </c>
      <c r="G497">
        <v>978599</v>
      </c>
    </row>
    <row r="498" spans="1:7" x14ac:dyDescent="0.25">
      <c r="A498">
        <v>-12628</v>
      </c>
      <c r="B498">
        <v>236</v>
      </c>
      <c r="C498">
        <v>1435956</v>
      </c>
      <c r="E498">
        <v>-9150</v>
      </c>
      <c r="F498">
        <v>226</v>
      </c>
      <c r="G498">
        <v>935699</v>
      </c>
    </row>
    <row r="499" spans="1:7" x14ac:dyDescent="0.25">
      <c r="A499">
        <v>-12627</v>
      </c>
      <c r="B499">
        <v>236</v>
      </c>
      <c r="C499">
        <v>1435957</v>
      </c>
      <c r="E499">
        <v>-9149</v>
      </c>
      <c r="F499">
        <v>222</v>
      </c>
      <c r="G499">
        <v>935698</v>
      </c>
    </row>
    <row r="500" spans="1:7" x14ac:dyDescent="0.25">
      <c r="A500">
        <v>-12626</v>
      </c>
      <c r="B500">
        <v>236</v>
      </c>
      <c r="C500">
        <v>1435958</v>
      </c>
      <c r="E500">
        <v>-9148</v>
      </c>
      <c r="F500">
        <v>226</v>
      </c>
      <c r="G500">
        <v>935697</v>
      </c>
    </row>
    <row r="501" spans="1:7" x14ac:dyDescent="0.25">
      <c r="A501">
        <v>-12625</v>
      </c>
      <c r="B501">
        <v>236</v>
      </c>
      <c r="C501">
        <v>1435959</v>
      </c>
      <c r="E501">
        <v>-9145</v>
      </c>
      <c r="F501">
        <v>222</v>
      </c>
      <c r="G501">
        <v>935694</v>
      </c>
    </row>
    <row r="502" spans="1:7" x14ac:dyDescent="0.25">
      <c r="A502">
        <v>-12624</v>
      </c>
      <c r="B502">
        <v>236</v>
      </c>
      <c r="C502">
        <v>1435960</v>
      </c>
      <c r="E502">
        <v>-9131</v>
      </c>
      <c r="F502">
        <v>226</v>
      </c>
      <c r="G502">
        <v>935681</v>
      </c>
    </row>
    <row r="503" spans="1:7" x14ac:dyDescent="0.25">
      <c r="A503">
        <v>-12623</v>
      </c>
      <c r="B503">
        <v>222</v>
      </c>
      <c r="C503">
        <v>1334375</v>
      </c>
      <c r="E503">
        <v>-9126</v>
      </c>
      <c r="F503">
        <v>226</v>
      </c>
      <c r="G503">
        <v>935677</v>
      </c>
    </row>
    <row r="504" spans="1:7" x14ac:dyDescent="0.25">
      <c r="A504">
        <v>-12622</v>
      </c>
      <c r="B504">
        <v>236</v>
      </c>
      <c r="C504">
        <v>1435961</v>
      </c>
      <c r="E504">
        <v>-9125</v>
      </c>
      <c r="F504">
        <v>226</v>
      </c>
      <c r="G504">
        <v>935676</v>
      </c>
    </row>
    <row r="505" spans="1:7" x14ac:dyDescent="0.25">
      <c r="A505">
        <v>-12621</v>
      </c>
      <c r="B505">
        <v>236</v>
      </c>
      <c r="C505">
        <v>1435962</v>
      </c>
      <c r="E505">
        <v>-9124</v>
      </c>
      <c r="F505">
        <v>182</v>
      </c>
      <c r="G505">
        <v>935675</v>
      </c>
    </row>
    <row r="506" spans="1:7" x14ac:dyDescent="0.25">
      <c r="A506">
        <v>-12619</v>
      </c>
      <c r="B506">
        <v>236</v>
      </c>
      <c r="C506">
        <v>1435963</v>
      </c>
      <c r="E506">
        <v>-9123</v>
      </c>
      <c r="F506">
        <v>226</v>
      </c>
      <c r="G506">
        <v>935674</v>
      </c>
    </row>
    <row r="507" spans="1:7" x14ac:dyDescent="0.25">
      <c r="A507">
        <v>-12618</v>
      </c>
      <c r="B507">
        <v>236</v>
      </c>
      <c r="C507">
        <v>1435964</v>
      </c>
      <c r="E507">
        <v>-9111</v>
      </c>
      <c r="F507">
        <v>226</v>
      </c>
      <c r="G507">
        <v>935649</v>
      </c>
    </row>
    <row r="508" spans="1:7" x14ac:dyDescent="0.25">
      <c r="A508">
        <v>-12617</v>
      </c>
      <c r="B508">
        <v>236</v>
      </c>
      <c r="C508">
        <v>1435965</v>
      </c>
      <c r="E508">
        <v>-9110</v>
      </c>
      <c r="F508">
        <v>222</v>
      </c>
      <c r="G508">
        <v>935648</v>
      </c>
    </row>
    <row r="509" spans="1:7" x14ac:dyDescent="0.25">
      <c r="A509">
        <v>-12616</v>
      </c>
      <c r="B509">
        <v>236</v>
      </c>
      <c r="C509">
        <v>1435966</v>
      </c>
      <c r="E509">
        <v>-9108</v>
      </c>
      <c r="F509">
        <v>226</v>
      </c>
      <c r="G509">
        <v>935646</v>
      </c>
    </row>
    <row r="510" spans="1:7" x14ac:dyDescent="0.25">
      <c r="A510">
        <v>-12614</v>
      </c>
      <c r="B510">
        <v>222</v>
      </c>
      <c r="C510">
        <v>1334382</v>
      </c>
      <c r="E510">
        <v>-9097</v>
      </c>
      <c r="F510">
        <v>182</v>
      </c>
      <c r="G510">
        <v>935636</v>
      </c>
    </row>
    <row r="511" spans="1:7" x14ac:dyDescent="0.25">
      <c r="A511">
        <v>-12613</v>
      </c>
      <c r="B511">
        <v>222</v>
      </c>
      <c r="C511">
        <v>1334383</v>
      </c>
      <c r="E511">
        <v>-9093</v>
      </c>
      <c r="F511">
        <v>233</v>
      </c>
      <c r="G511">
        <v>935632</v>
      </c>
    </row>
    <row r="512" spans="1:7" x14ac:dyDescent="0.25">
      <c r="A512">
        <v>-12612</v>
      </c>
      <c r="B512">
        <v>236</v>
      </c>
      <c r="C512">
        <v>1435967</v>
      </c>
      <c r="E512">
        <v>-9092</v>
      </c>
      <c r="F512">
        <v>226</v>
      </c>
      <c r="G512">
        <v>935631</v>
      </c>
    </row>
    <row r="513" spans="1:7" x14ac:dyDescent="0.25">
      <c r="A513">
        <v>-12611</v>
      </c>
      <c r="B513">
        <v>236</v>
      </c>
      <c r="C513">
        <v>1435968</v>
      </c>
      <c r="E513">
        <v>-9091</v>
      </c>
      <c r="F513">
        <v>222</v>
      </c>
      <c r="G513">
        <v>935630</v>
      </c>
    </row>
    <row r="514" spans="1:7" x14ac:dyDescent="0.25">
      <c r="A514">
        <v>-12610</v>
      </c>
      <c r="B514">
        <v>222</v>
      </c>
      <c r="C514">
        <v>1334386</v>
      </c>
      <c r="E514">
        <v>-9090</v>
      </c>
      <c r="F514">
        <v>182</v>
      </c>
      <c r="G514">
        <v>935629</v>
      </c>
    </row>
    <row r="515" spans="1:7" x14ac:dyDescent="0.25">
      <c r="A515">
        <v>-12609</v>
      </c>
      <c r="B515">
        <v>236</v>
      </c>
      <c r="C515">
        <v>1435969</v>
      </c>
      <c r="E515">
        <v>-9066</v>
      </c>
      <c r="F515">
        <v>182</v>
      </c>
      <c r="G515">
        <v>935598</v>
      </c>
    </row>
    <row r="516" spans="1:7" x14ac:dyDescent="0.25">
      <c r="A516">
        <v>-12608</v>
      </c>
      <c r="B516">
        <v>236</v>
      </c>
      <c r="C516">
        <v>1435970</v>
      </c>
      <c r="E516">
        <v>-8703</v>
      </c>
      <c r="F516">
        <v>158</v>
      </c>
      <c r="G516">
        <v>867142</v>
      </c>
    </row>
    <row r="517" spans="1:7" x14ac:dyDescent="0.25">
      <c r="A517">
        <v>-12607</v>
      </c>
      <c r="B517">
        <v>236</v>
      </c>
      <c r="C517">
        <v>1435971</v>
      </c>
      <c r="E517">
        <v>-8701</v>
      </c>
      <c r="F517">
        <v>158</v>
      </c>
      <c r="G517">
        <v>867141</v>
      </c>
    </row>
    <row r="518" spans="1:7" x14ac:dyDescent="0.25">
      <c r="A518">
        <v>-12605</v>
      </c>
      <c r="B518">
        <v>236</v>
      </c>
      <c r="C518">
        <v>1435972</v>
      </c>
      <c r="E518">
        <v>-8523</v>
      </c>
      <c r="F518">
        <v>233</v>
      </c>
      <c r="G518">
        <v>847824</v>
      </c>
    </row>
    <row r="519" spans="1:7" x14ac:dyDescent="0.25">
      <c r="A519">
        <v>-12604</v>
      </c>
      <c r="B519">
        <v>236</v>
      </c>
      <c r="C519">
        <v>1435973</v>
      </c>
      <c r="E519">
        <v>-8522</v>
      </c>
      <c r="F519">
        <v>226</v>
      </c>
      <c r="G519">
        <v>847826</v>
      </c>
    </row>
    <row r="520" spans="1:7" x14ac:dyDescent="0.25">
      <c r="A520">
        <v>-12603</v>
      </c>
      <c r="B520">
        <v>236</v>
      </c>
      <c r="C520">
        <v>1435974</v>
      </c>
      <c r="E520">
        <v>-8480</v>
      </c>
      <c r="F520">
        <v>222</v>
      </c>
      <c r="G520">
        <v>847607</v>
      </c>
    </row>
    <row r="521" spans="1:7" x14ac:dyDescent="0.25">
      <c r="A521">
        <v>-12602</v>
      </c>
      <c r="B521">
        <v>222</v>
      </c>
      <c r="C521">
        <v>1402866</v>
      </c>
      <c r="E521">
        <v>-8479</v>
      </c>
      <c r="F521">
        <v>222</v>
      </c>
      <c r="G521">
        <v>847606</v>
      </c>
    </row>
    <row r="522" spans="1:7" x14ac:dyDescent="0.25">
      <c r="A522">
        <v>-12601</v>
      </c>
      <c r="B522">
        <v>236</v>
      </c>
      <c r="C522">
        <v>1435975</v>
      </c>
      <c r="E522">
        <v>-8229</v>
      </c>
      <c r="F522">
        <v>158</v>
      </c>
      <c r="G522">
        <v>828939</v>
      </c>
    </row>
    <row r="523" spans="1:7" x14ac:dyDescent="0.25">
      <c r="A523">
        <v>-12600</v>
      </c>
      <c r="B523">
        <v>222</v>
      </c>
      <c r="C523">
        <v>1334394</v>
      </c>
      <c r="E523">
        <v>-8129</v>
      </c>
      <c r="F523">
        <v>158</v>
      </c>
      <c r="G523">
        <v>810641</v>
      </c>
    </row>
    <row r="524" spans="1:7" x14ac:dyDescent="0.25">
      <c r="A524">
        <v>-12599</v>
      </c>
      <c r="B524">
        <v>236</v>
      </c>
      <c r="C524">
        <v>1435976</v>
      </c>
      <c r="E524">
        <v>-8049</v>
      </c>
      <c r="F524">
        <v>158</v>
      </c>
      <c r="G524">
        <v>810488</v>
      </c>
    </row>
    <row r="525" spans="1:7" x14ac:dyDescent="0.25">
      <c r="A525">
        <v>-12598</v>
      </c>
      <c r="B525">
        <v>236</v>
      </c>
      <c r="C525">
        <v>1435977</v>
      </c>
      <c r="E525">
        <v>-8047</v>
      </c>
      <c r="F525">
        <v>158</v>
      </c>
      <c r="G525">
        <v>810475</v>
      </c>
    </row>
    <row r="526" spans="1:7" x14ac:dyDescent="0.25">
      <c r="A526">
        <v>-12596</v>
      </c>
      <c r="B526">
        <v>236</v>
      </c>
      <c r="C526">
        <v>1435978</v>
      </c>
      <c r="E526">
        <v>-8046</v>
      </c>
      <c r="F526">
        <v>158</v>
      </c>
      <c r="G526">
        <v>810463</v>
      </c>
    </row>
    <row r="527" spans="1:7" x14ac:dyDescent="0.25">
      <c r="A527">
        <v>-12595</v>
      </c>
      <c r="B527">
        <v>236</v>
      </c>
      <c r="C527">
        <v>1435979</v>
      </c>
      <c r="E527">
        <v>-8045</v>
      </c>
      <c r="F527">
        <v>158</v>
      </c>
      <c r="G527">
        <v>810461</v>
      </c>
    </row>
    <row r="528" spans="1:7" x14ac:dyDescent="0.25">
      <c r="A528">
        <v>-12594</v>
      </c>
      <c r="B528">
        <v>236</v>
      </c>
      <c r="C528">
        <v>1435980</v>
      </c>
      <c r="E528">
        <v>-7991</v>
      </c>
      <c r="F528">
        <v>158</v>
      </c>
      <c r="G528">
        <v>810385</v>
      </c>
    </row>
    <row r="529" spans="1:7" x14ac:dyDescent="0.25">
      <c r="A529">
        <v>-12593</v>
      </c>
      <c r="B529">
        <v>236</v>
      </c>
      <c r="C529">
        <v>1435981</v>
      </c>
      <c r="E529">
        <v>-7820</v>
      </c>
      <c r="F529">
        <v>226</v>
      </c>
      <c r="G529">
        <v>810431</v>
      </c>
    </row>
    <row r="530" spans="1:7" x14ac:dyDescent="0.25">
      <c r="A530">
        <v>-12591</v>
      </c>
      <c r="B530">
        <v>236</v>
      </c>
      <c r="C530">
        <v>1435982</v>
      </c>
      <c r="E530">
        <v>-7749</v>
      </c>
      <c r="F530">
        <v>226</v>
      </c>
      <c r="G530">
        <v>828990</v>
      </c>
    </row>
    <row r="531" spans="1:7" x14ac:dyDescent="0.25">
      <c r="A531">
        <v>-12590</v>
      </c>
      <c r="B531">
        <v>236</v>
      </c>
      <c r="C531">
        <v>1435983</v>
      </c>
      <c r="E531">
        <v>-7547</v>
      </c>
      <c r="F531">
        <v>222</v>
      </c>
      <c r="G531">
        <v>935589</v>
      </c>
    </row>
    <row r="532" spans="1:7" x14ac:dyDescent="0.25">
      <c r="A532">
        <v>-12589</v>
      </c>
      <c r="B532">
        <v>236</v>
      </c>
      <c r="C532">
        <v>1435984</v>
      </c>
      <c r="E532">
        <v>-7524</v>
      </c>
      <c r="F532">
        <v>145</v>
      </c>
      <c r="G532">
        <v>783812</v>
      </c>
    </row>
    <row r="533" spans="1:7" x14ac:dyDescent="0.25">
      <c r="A533">
        <v>-12588</v>
      </c>
      <c r="B533">
        <v>236</v>
      </c>
      <c r="C533">
        <v>1435985</v>
      </c>
      <c r="E533">
        <v>-7523</v>
      </c>
      <c r="F533">
        <v>145</v>
      </c>
      <c r="G533">
        <v>783811</v>
      </c>
    </row>
    <row r="534" spans="1:7" x14ac:dyDescent="0.25">
      <c r="A534">
        <v>-12587</v>
      </c>
      <c r="B534">
        <v>236</v>
      </c>
      <c r="C534">
        <v>1435986</v>
      </c>
      <c r="E534">
        <v>-7522</v>
      </c>
      <c r="F534">
        <v>145</v>
      </c>
      <c r="G534">
        <v>783810</v>
      </c>
    </row>
    <row r="535" spans="1:7" x14ac:dyDescent="0.25">
      <c r="A535">
        <v>-12586</v>
      </c>
      <c r="B535">
        <v>236</v>
      </c>
      <c r="C535">
        <v>1435987</v>
      </c>
      <c r="E535">
        <v>-7521</v>
      </c>
      <c r="F535">
        <v>145</v>
      </c>
      <c r="G535">
        <v>783808</v>
      </c>
    </row>
    <row r="536" spans="1:7" x14ac:dyDescent="0.25">
      <c r="A536">
        <v>-12584</v>
      </c>
      <c r="B536">
        <v>236</v>
      </c>
      <c r="C536">
        <v>1435988</v>
      </c>
      <c r="E536">
        <v>-7399</v>
      </c>
      <c r="F536">
        <v>222</v>
      </c>
      <c r="G536">
        <v>783688</v>
      </c>
    </row>
    <row r="537" spans="1:7" x14ac:dyDescent="0.25">
      <c r="A537">
        <v>-12582</v>
      </c>
      <c r="B537">
        <v>236</v>
      </c>
      <c r="C537">
        <v>1435989</v>
      </c>
      <c r="E537">
        <v>-7396</v>
      </c>
      <c r="F537">
        <v>145</v>
      </c>
      <c r="G537">
        <v>783668</v>
      </c>
    </row>
    <row r="538" spans="1:7" x14ac:dyDescent="0.25">
      <c r="A538">
        <v>-12581</v>
      </c>
      <c r="B538">
        <v>236</v>
      </c>
      <c r="C538">
        <v>1435990</v>
      </c>
      <c r="E538">
        <v>-7333</v>
      </c>
      <c r="F538">
        <v>158</v>
      </c>
      <c r="G538">
        <v>750153</v>
      </c>
    </row>
    <row r="539" spans="1:7" x14ac:dyDescent="0.25">
      <c r="A539">
        <v>-12580</v>
      </c>
      <c r="B539">
        <v>236</v>
      </c>
      <c r="C539">
        <v>1435991</v>
      </c>
      <c r="E539">
        <v>-7306</v>
      </c>
      <c r="F539">
        <v>222</v>
      </c>
      <c r="G539">
        <v>766907</v>
      </c>
    </row>
    <row r="540" spans="1:7" x14ac:dyDescent="0.25">
      <c r="A540">
        <v>-12578</v>
      </c>
      <c r="B540">
        <v>236</v>
      </c>
      <c r="C540">
        <v>1435992</v>
      </c>
      <c r="E540">
        <v>-7304</v>
      </c>
      <c r="F540">
        <v>145</v>
      </c>
      <c r="G540">
        <v>750085</v>
      </c>
    </row>
    <row r="541" spans="1:7" x14ac:dyDescent="0.25">
      <c r="A541">
        <v>-12577</v>
      </c>
      <c r="B541">
        <v>236</v>
      </c>
      <c r="C541">
        <v>1435993</v>
      </c>
      <c r="E541">
        <v>-7298</v>
      </c>
      <c r="F541">
        <v>145</v>
      </c>
      <c r="G541">
        <v>750076</v>
      </c>
    </row>
    <row r="542" spans="1:7" x14ac:dyDescent="0.25">
      <c r="A542">
        <v>-12576</v>
      </c>
      <c r="B542">
        <v>236</v>
      </c>
      <c r="C542">
        <v>1435994</v>
      </c>
      <c r="E542">
        <v>-7292</v>
      </c>
      <c r="F542">
        <v>145</v>
      </c>
      <c r="G542">
        <v>750070</v>
      </c>
    </row>
    <row r="543" spans="1:7" x14ac:dyDescent="0.25">
      <c r="A543">
        <v>-12575</v>
      </c>
      <c r="B543">
        <v>202</v>
      </c>
      <c r="C543">
        <v>1242949</v>
      </c>
      <c r="E543">
        <v>-7291</v>
      </c>
      <c r="F543">
        <v>182</v>
      </c>
      <c r="G543">
        <v>750071</v>
      </c>
    </row>
    <row r="544" spans="1:7" x14ac:dyDescent="0.25">
      <c r="A544">
        <v>-12574</v>
      </c>
      <c r="B544">
        <v>236</v>
      </c>
      <c r="C544">
        <v>1435995</v>
      </c>
      <c r="E544">
        <v>-7206</v>
      </c>
      <c r="F544">
        <v>233</v>
      </c>
      <c r="G544">
        <v>1071215</v>
      </c>
    </row>
    <row r="545" spans="1:7" x14ac:dyDescent="0.25">
      <c r="A545">
        <v>-12573</v>
      </c>
      <c r="B545">
        <v>236</v>
      </c>
      <c r="C545">
        <v>1435996</v>
      </c>
      <c r="E545">
        <v>-7192</v>
      </c>
      <c r="F545">
        <v>145</v>
      </c>
      <c r="G545">
        <v>741719</v>
      </c>
    </row>
    <row r="546" spans="1:7" x14ac:dyDescent="0.25">
      <c r="A546">
        <v>-12572</v>
      </c>
      <c r="B546">
        <v>236</v>
      </c>
      <c r="C546">
        <v>1435997</v>
      </c>
      <c r="E546">
        <v>-6759</v>
      </c>
      <c r="F546">
        <v>145</v>
      </c>
      <c r="G546">
        <v>656966</v>
      </c>
    </row>
    <row r="547" spans="1:7" x14ac:dyDescent="0.25">
      <c r="A547">
        <v>-12571</v>
      </c>
      <c r="B547">
        <v>222</v>
      </c>
      <c r="C547">
        <v>1334417</v>
      </c>
      <c r="E547">
        <v>-6742</v>
      </c>
      <c r="F547">
        <v>222</v>
      </c>
      <c r="G547">
        <v>650869</v>
      </c>
    </row>
    <row r="548" spans="1:7" x14ac:dyDescent="0.25">
      <c r="A548">
        <v>-12557</v>
      </c>
      <c r="B548">
        <v>202</v>
      </c>
      <c r="C548">
        <v>1242921</v>
      </c>
      <c r="E548">
        <v>-6725</v>
      </c>
      <c r="F548">
        <v>222</v>
      </c>
      <c r="G548">
        <v>650867</v>
      </c>
    </row>
    <row r="549" spans="1:7" x14ac:dyDescent="0.25">
      <c r="A549">
        <v>-12553</v>
      </c>
      <c r="B549">
        <v>202</v>
      </c>
      <c r="C549">
        <v>1242922</v>
      </c>
      <c r="E549">
        <v>-6680</v>
      </c>
      <c r="F549">
        <v>158</v>
      </c>
      <c r="G549">
        <v>650564</v>
      </c>
    </row>
    <row r="550" spans="1:7" x14ac:dyDescent="0.25">
      <c r="A550">
        <v>-12552</v>
      </c>
      <c r="B550">
        <v>202</v>
      </c>
      <c r="C550">
        <v>1242923</v>
      </c>
      <c r="E550">
        <v>-6679</v>
      </c>
      <c r="F550">
        <v>158</v>
      </c>
      <c r="G550">
        <v>650563</v>
      </c>
    </row>
    <row r="551" spans="1:7" x14ac:dyDescent="0.25">
      <c r="A551">
        <v>-12549</v>
      </c>
      <c r="B551">
        <v>202</v>
      </c>
      <c r="C551">
        <v>1242924</v>
      </c>
      <c r="E551">
        <v>-6535</v>
      </c>
      <c r="F551">
        <v>226</v>
      </c>
      <c r="G551">
        <v>649953</v>
      </c>
    </row>
    <row r="552" spans="1:7" x14ac:dyDescent="0.25">
      <c r="A552">
        <v>-12548</v>
      </c>
      <c r="B552">
        <v>202</v>
      </c>
      <c r="C552">
        <v>1242925</v>
      </c>
      <c r="E552">
        <v>-6534</v>
      </c>
      <c r="F552">
        <v>226</v>
      </c>
      <c r="G552">
        <v>642134</v>
      </c>
    </row>
    <row r="553" spans="1:7" x14ac:dyDescent="0.25">
      <c r="A553">
        <v>-12547</v>
      </c>
      <c r="B553">
        <v>236</v>
      </c>
      <c r="C553">
        <v>1435998</v>
      </c>
      <c r="E553">
        <v>-6527</v>
      </c>
      <c r="F553">
        <v>213</v>
      </c>
      <c r="G553">
        <v>642090</v>
      </c>
    </row>
    <row r="554" spans="1:7" x14ac:dyDescent="0.25">
      <c r="A554">
        <v>-12545</v>
      </c>
      <c r="B554">
        <v>236</v>
      </c>
      <c r="C554">
        <v>1435999</v>
      </c>
      <c r="E554">
        <v>-6526</v>
      </c>
      <c r="F554">
        <v>158</v>
      </c>
      <c r="G554">
        <v>642089</v>
      </c>
    </row>
    <row r="555" spans="1:7" x14ac:dyDescent="0.25">
      <c r="A555">
        <v>-12544</v>
      </c>
      <c r="B555">
        <v>236</v>
      </c>
      <c r="C555">
        <v>1436000</v>
      </c>
      <c r="E555">
        <v>-6525</v>
      </c>
      <c r="F555">
        <v>193</v>
      </c>
      <c r="G555">
        <v>642088</v>
      </c>
    </row>
    <row r="556" spans="1:7" x14ac:dyDescent="0.25">
      <c r="A556">
        <v>-12543</v>
      </c>
      <c r="B556">
        <v>236</v>
      </c>
      <c r="C556">
        <v>1436001</v>
      </c>
      <c r="E556">
        <v>-6523</v>
      </c>
      <c r="F556">
        <v>213</v>
      </c>
      <c r="G556">
        <v>642087</v>
      </c>
    </row>
    <row r="557" spans="1:7" x14ac:dyDescent="0.25">
      <c r="A557">
        <v>-12542</v>
      </c>
      <c r="B557">
        <v>236</v>
      </c>
      <c r="C557">
        <v>1436002</v>
      </c>
      <c r="E557">
        <v>-6522</v>
      </c>
      <c r="F557">
        <v>226</v>
      </c>
      <c r="G557">
        <v>642086</v>
      </c>
    </row>
    <row r="558" spans="1:7" x14ac:dyDescent="0.25">
      <c r="A558">
        <v>-12541</v>
      </c>
      <c r="B558">
        <v>236</v>
      </c>
      <c r="C558">
        <v>1436003</v>
      </c>
      <c r="E558">
        <v>-6521</v>
      </c>
      <c r="F558">
        <v>226</v>
      </c>
      <c r="G558">
        <v>642085</v>
      </c>
    </row>
    <row r="559" spans="1:7" x14ac:dyDescent="0.25">
      <c r="A559">
        <v>-12540</v>
      </c>
      <c r="B559">
        <v>236</v>
      </c>
      <c r="C559">
        <v>1436004</v>
      </c>
      <c r="E559">
        <v>-6520</v>
      </c>
      <c r="F559">
        <v>202</v>
      </c>
      <c r="G559">
        <v>642084</v>
      </c>
    </row>
    <row r="560" spans="1:7" x14ac:dyDescent="0.25">
      <c r="A560">
        <v>-12538</v>
      </c>
      <c r="B560">
        <v>236</v>
      </c>
      <c r="C560">
        <v>1436005</v>
      </c>
      <c r="E560">
        <v>-6519</v>
      </c>
      <c r="F560">
        <v>158</v>
      </c>
      <c r="G560">
        <v>642083</v>
      </c>
    </row>
    <row r="561" spans="1:7" x14ac:dyDescent="0.25">
      <c r="A561">
        <v>-12537</v>
      </c>
      <c r="B561">
        <v>202</v>
      </c>
      <c r="C561">
        <v>1262318</v>
      </c>
      <c r="E561">
        <v>-6518</v>
      </c>
      <c r="F561">
        <v>158</v>
      </c>
      <c r="G561">
        <v>642082</v>
      </c>
    </row>
    <row r="562" spans="1:7" x14ac:dyDescent="0.25">
      <c r="A562">
        <v>-12536</v>
      </c>
      <c r="B562">
        <v>236</v>
      </c>
      <c r="C562">
        <v>1436006</v>
      </c>
      <c r="E562">
        <v>-6393</v>
      </c>
      <c r="F562">
        <v>158</v>
      </c>
      <c r="G562">
        <v>642017</v>
      </c>
    </row>
    <row r="563" spans="1:7" x14ac:dyDescent="0.25">
      <c r="A563">
        <v>-12535</v>
      </c>
      <c r="B563">
        <v>236</v>
      </c>
      <c r="C563">
        <v>1436007</v>
      </c>
      <c r="E563">
        <v>-6392</v>
      </c>
      <c r="F563">
        <v>145</v>
      </c>
      <c r="G563">
        <v>642016</v>
      </c>
    </row>
    <row r="564" spans="1:7" x14ac:dyDescent="0.25">
      <c r="A564">
        <v>-12534</v>
      </c>
      <c r="B564">
        <v>236</v>
      </c>
      <c r="C564">
        <v>1436008</v>
      </c>
      <c r="E564">
        <v>-6391</v>
      </c>
      <c r="F564">
        <v>145</v>
      </c>
      <c r="G564">
        <v>642015</v>
      </c>
    </row>
    <row r="565" spans="1:7" x14ac:dyDescent="0.25">
      <c r="A565">
        <v>-12533</v>
      </c>
      <c r="B565">
        <v>236</v>
      </c>
      <c r="C565">
        <v>1436009</v>
      </c>
      <c r="E565">
        <v>-6390</v>
      </c>
      <c r="F565">
        <v>145</v>
      </c>
      <c r="G565">
        <v>642014</v>
      </c>
    </row>
    <row r="566" spans="1:7" x14ac:dyDescent="0.25">
      <c r="A566">
        <v>-12532</v>
      </c>
      <c r="B566">
        <v>236</v>
      </c>
      <c r="C566">
        <v>1436010</v>
      </c>
      <c r="E566">
        <v>-6388</v>
      </c>
      <c r="F566">
        <v>145</v>
      </c>
      <c r="G566">
        <v>642012</v>
      </c>
    </row>
    <row r="567" spans="1:7" x14ac:dyDescent="0.25">
      <c r="A567">
        <v>-12531</v>
      </c>
      <c r="B567">
        <v>236</v>
      </c>
      <c r="C567">
        <v>1436011</v>
      </c>
      <c r="E567">
        <v>-6386</v>
      </c>
      <c r="F567">
        <v>158</v>
      </c>
      <c r="G567">
        <v>642010</v>
      </c>
    </row>
    <row r="568" spans="1:7" x14ac:dyDescent="0.25">
      <c r="A568">
        <v>-12530</v>
      </c>
      <c r="B568">
        <v>236</v>
      </c>
      <c r="C568">
        <v>1436012</v>
      </c>
      <c r="E568">
        <v>-6385</v>
      </c>
      <c r="F568">
        <v>158</v>
      </c>
      <c r="G568">
        <v>642009</v>
      </c>
    </row>
    <row r="569" spans="1:7" x14ac:dyDescent="0.25">
      <c r="A569">
        <v>-12529</v>
      </c>
      <c r="B569">
        <v>236</v>
      </c>
      <c r="C569">
        <v>1436013</v>
      </c>
      <c r="E569">
        <v>-6378</v>
      </c>
      <c r="F569">
        <v>145</v>
      </c>
      <c r="G569">
        <v>641980</v>
      </c>
    </row>
    <row r="570" spans="1:7" x14ac:dyDescent="0.25">
      <c r="A570">
        <v>-12526</v>
      </c>
      <c r="B570">
        <v>236</v>
      </c>
      <c r="C570">
        <v>1436014</v>
      </c>
      <c r="E570">
        <v>-6361</v>
      </c>
      <c r="F570">
        <v>145</v>
      </c>
      <c r="G570">
        <v>641973</v>
      </c>
    </row>
    <row r="571" spans="1:7" x14ac:dyDescent="0.25">
      <c r="A571">
        <v>-12525</v>
      </c>
      <c r="B571">
        <v>236</v>
      </c>
      <c r="C571">
        <v>1436015</v>
      </c>
      <c r="E571">
        <v>-6358</v>
      </c>
      <c r="F571">
        <v>145</v>
      </c>
      <c r="G571">
        <v>642000</v>
      </c>
    </row>
    <row r="572" spans="1:7" x14ac:dyDescent="0.25">
      <c r="A572">
        <v>-12524</v>
      </c>
      <c r="B572">
        <v>222</v>
      </c>
      <c r="C572">
        <v>1334436</v>
      </c>
      <c r="E572">
        <v>-6357</v>
      </c>
      <c r="F572">
        <v>145</v>
      </c>
      <c r="G572">
        <v>641999</v>
      </c>
    </row>
    <row r="573" spans="1:7" x14ac:dyDescent="0.25">
      <c r="A573">
        <v>-12522</v>
      </c>
      <c r="B573">
        <v>222</v>
      </c>
      <c r="C573">
        <v>1334437</v>
      </c>
      <c r="E573">
        <v>-6355</v>
      </c>
      <c r="F573">
        <v>145</v>
      </c>
      <c r="G573">
        <v>641997</v>
      </c>
    </row>
    <row r="574" spans="1:7" x14ac:dyDescent="0.25">
      <c r="A574">
        <v>-12521</v>
      </c>
      <c r="B574">
        <v>222</v>
      </c>
      <c r="C574">
        <v>1334438</v>
      </c>
      <c r="E574">
        <v>-6354</v>
      </c>
      <c r="F574">
        <v>145</v>
      </c>
      <c r="G574">
        <v>641996</v>
      </c>
    </row>
    <row r="575" spans="1:7" x14ac:dyDescent="0.25">
      <c r="A575">
        <v>-12520</v>
      </c>
      <c r="B575">
        <v>222</v>
      </c>
      <c r="C575">
        <v>1334439</v>
      </c>
      <c r="E575">
        <v>-6350</v>
      </c>
      <c r="F575">
        <v>145</v>
      </c>
      <c r="G575">
        <v>641994</v>
      </c>
    </row>
    <row r="576" spans="1:7" x14ac:dyDescent="0.25">
      <c r="A576">
        <v>-12519</v>
      </c>
      <c r="B576">
        <v>222</v>
      </c>
      <c r="C576">
        <v>1334440</v>
      </c>
      <c r="E576">
        <v>-6349</v>
      </c>
      <c r="F576">
        <v>145</v>
      </c>
      <c r="G576">
        <v>641993</v>
      </c>
    </row>
    <row r="577" spans="1:7" x14ac:dyDescent="0.25">
      <c r="A577">
        <v>-12518</v>
      </c>
      <c r="B577">
        <v>222</v>
      </c>
      <c r="C577">
        <v>1334441</v>
      </c>
      <c r="E577">
        <v>-6324</v>
      </c>
      <c r="F577">
        <v>158</v>
      </c>
      <c r="G577">
        <v>641966</v>
      </c>
    </row>
    <row r="578" spans="1:7" x14ac:dyDescent="0.25">
      <c r="A578">
        <v>-12517</v>
      </c>
      <c r="B578">
        <v>222</v>
      </c>
      <c r="C578">
        <v>1334442</v>
      </c>
      <c r="E578">
        <v>-5469</v>
      </c>
      <c r="F578">
        <v>182</v>
      </c>
      <c r="G578">
        <v>642130</v>
      </c>
    </row>
    <row r="579" spans="1:7" x14ac:dyDescent="0.25">
      <c r="A579">
        <v>-12516</v>
      </c>
      <c r="B579">
        <v>222</v>
      </c>
      <c r="C579">
        <v>1334443</v>
      </c>
      <c r="E579">
        <v>-5019</v>
      </c>
      <c r="F579">
        <v>145</v>
      </c>
      <c r="G579">
        <v>571756</v>
      </c>
    </row>
    <row r="580" spans="1:7" x14ac:dyDescent="0.25">
      <c r="A580">
        <v>-12515</v>
      </c>
      <c r="B580">
        <v>222</v>
      </c>
      <c r="C580">
        <v>1334444</v>
      </c>
      <c r="E580">
        <v>-5018</v>
      </c>
      <c r="F580">
        <v>145</v>
      </c>
      <c r="G580">
        <v>571755</v>
      </c>
    </row>
    <row r="581" spans="1:7" x14ac:dyDescent="0.25">
      <c r="A581">
        <v>-12513</v>
      </c>
      <c r="B581">
        <v>222</v>
      </c>
      <c r="C581">
        <v>1334445</v>
      </c>
      <c r="E581">
        <v>-5017</v>
      </c>
      <c r="F581">
        <v>145</v>
      </c>
      <c r="G581">
        <v>571754</v>
      </c>
    </row>
    <row r="582" spans="1:7" x14ac:dyDescent="0.25">
      <c r="A582">
        <v>-12512</v>
      </c>
      <c r="B582">
        <v>222</v>
      </c>
      <c r="C582">
        <v>1334446</v>
      </c>
      <c r="E582">
        <v>-4923</v>
      </c>
      <c r="F582">
        <v>158</v>
      </c>
      <c r="G582">
        <v>555531</v>
      </c>
    </row>
    <row r="583" spans="1:7" x14ac:dyDescent="0.25">
      <c r="A583">
        <v>-12511</v>
      </c>
      <c r="B583">
        <v>222</v>
      </c>
      <c r="C583">
        <v>1334447</v>
      </c>
      <c r="E583">
        <v>-4898</v>
      </c>
      <c r="F583">
        <v>226</v>
      </c>
      <c r="G583">
        <v>555487</v>
      </c>
    </row>
    <row r="584" spans="1:7" x14ac:dyDescent="0.25">
      <c r="A584">
        <v>-12510</v>
      </c>
      <c r="B584">
        <v>202</v>
      </c>
      <c r="C584">
        <v>1242872</v>
      </c>
      <c r="E584">
        <v>-4869</v>
      </c>
      <c r="F584">
        <v>145</v>
      </c>
      <c r="G584">
        <v>626431</v>
      </c>
    </row>
    <row r="585" spans="1:7" x14ac:dyDescent="0.25">
      <c r="A585">
        <v>-12509</v>
      </c>
      <c r="B585">
        <v>222</v>
      </c>
      <c r="C585">
        <v>1334448</v>
      </c>
      <c r="E585">
        <v>-4853</v>
      </c>
      <c r="F585">
        <v>145</v>
      </c>
      <c r="G585">
        <v>571765</v>
      </c>
    </row>
    <row r="586" spans="1:7" x14ac:dyDescent="0.25">
      <c r="A586">
        <v>-12508</v>
      </c>
      <c r="B586">
        <v>222</v>
      </c>
      <c r="C586">
        <v>1334449</v>
      </c>
      <c r="E586">
        <v>-4852</v>
      </c>
      <c r="F586">
        <v>145</v>
      </c>
      <c r="G586">
        <v>547599</v>
      </c>
    </row>
    <row r="587" spans="1:7" x14ac:dyDescent="0.25">
      <c r="A587">
        <v>-12506</v>
      </c>
      <c r="B587">
        <v>222</v>
      </c>
      <c r="C587">
        <v>1334450</v>
      </c>
      <c r="E587">
        <v>-4849</v>
      </c>
      <c r="F587">
        <v>145</v>
      </c>
      <c r="G587">
        <v>571745</v>
      </c>
    </row>
    <row r="588" spans="1:7" x14ac:dyDescent="0.25">
      <c r="A588">
        <v>-12504</v>
      </c>
      <c r="B588">
        <v>222</v>
      </c>
      <c r="C588">
        <v>1334451</v>
      </c>
      <c r="E588">
        <v>-4847</v>
      </c>
      <c r="F588">
        <v>145</v>
      </c>
      <c r="G588">
        <v>547582</v>
      </c>
    </row>
    <row r="589" spans="1:7" x14ac:dyDescent="0.25">
      <c r="A589">
        <v>-12503</v>
      </c>
      <c r="B589">
        <v>222</v>
      </c>
      <c r="C589">
        <v>1334452</v>
      </c>
      <c r="E589">
        <v>-4844</v>
      </c>
      <c r="F589">
        <v>158</v>
      </c>
      <c r="G589">
        <v>547588</v>
      </c>
    </row>
    <row r="590" spans="1:7" x14ac:dyDescent="0.25">
      <c r="A590">
        <v>-12502</v>
      </c>
      <c r="B590">
        <v>222</v>
      </c>
      <c r="C590">
        <v>1334453</v>
      </c>
      <c r="E590">
        <v>-4778</v>
      </c>
      <c r="F590">
        <v>145</v>
      </c>
      <c r="G590">
        <v>547649</v>
      </c>
    </row>
    <row r="591" spans="1:7" x14ac:dyDescent="0.25">
      <c r="A591">
        <v>-12501</v>
      </c>
      <c r="B591">
        <v>236</v>
      </c>
      <c r="C591">
        <v>1436016</v>
      </c>
      <c r="E591">
        <v>-4559</v>
      </c>
      <c r="F591">
        <v>145</v>
      </c>
      <c r="G591">
        <v>539658</v>
      </c>
    </row>
    <row r="592" spans="1:7" x14ac:dyDescent="0.25">
      <c r="A592">
        <v>-12499</v>
      </c>
      <c r="B592">
        <v>236</v>
      </c>
      <c r="C592">
        <v>1436017</v>
      </c>
      <c r="E592">
        <v>-4520</v>
      </c>
      <c r="F592">
        <v>145</v>
      </c>
      <c r="G592">
        <v>539027</v>
      </c>
    </row>
    <row r="593" spans="1:7" x14ac:dyDescent="0.25">
      <c r="A593">
        <v>-12498</v>
      </c>
      <c r="B593">
        <v>222</v>
      </c>
      <c r="C593">
        <v>1334456</v>
      </c>
      <c r="E593">
        <v>-4316</v>
      </c>
      <c r="F593">
        <v>193</v>
      </c>
      <c r="G593">
        <v>407611</v>
      </c>
    </row>
    <row r="594" spans="1:7" x14ac:dyDescent="0.25">
      <c r="A594">
        <v>-12497</v>
      </c>
      <c r="B594">
        <v>236</v>
      </c>
      <c r="C594">
        <v>1436018</v>
      </c>
      <c r="E594">
        <v>-4315</v>
      </c>
      <c r="F594">
        <v>226</v>
      </c>
      <c r="G594">
        <v>407603</v>
      </c>
    </row>
    <row r="595" spans="1:7" x14ac:dyDescent="0.25">
      <c r="A595">
        <v>-12496</v>
      </c>
      <c r="B595">
        <v>236</v>
      </c>
      <c r="C595">
        <v>1436019</v>
      </c>
      <c r="E595">
        <v>-4314</v>
      </c>
      <c r="F595">
        <v>226</v>
      </c>
      <c r="G595">
        <v>407602</v>
      </c>
    </row>
    <row r="596" spans="1:7" x14ac:dyDescent="0.25">
      <c r="A596">
        <v>-12495</v>
      </c>
      <c r="B596">
        <v>236</v>
      </c>
      <c r="C596">
        <v>1436020</v>
      </c>
      <c r="E596">
        <v>-4313</v>
      </c>
      <c r="F596">
        <v>226</v>
      </c>
      <c r="G596">
        <v>407601</v>
      </c>
    </row>
    <row r="597" spans="1:7" x14ac:dyDescent="0.25">
      <c r="A597">
        <v>-12494</v>
      </c>
      <c r="B597">
        <v>236</v>
      </c>
      <c r="C597">
        <v>1436021</v>
      </c>
      <c r="E597">
        <v>-4312</v>
      </c>
      <c r="F597">
        <v>202</v>
      </c>
      <c r="G597">
        <v>393125</v>
      </c>
    </row>
    <row r="598" spans="1:7" x14ac:dyDescent="0.25">
      <c r="A598">
        <v>-12492</v>
      </c>
      <c r="B598">
        <v>236</v>
      </c>
      <c r="C598">
        <v>1436022</v>
      </c>
      <c r="E598">
        <v>-4268</v>
      </c>
      <c r="F598">
        <v>77</v>
      </c>
      <c r="G598">
        <v>318283</v>
      </c>
    </row>
    <row r="599" spans="1:7" x14ac:dyDescent="0.25">
      <c r="A599">
        <v>-12490</v>
      </c>
      <c r="B599">
        <v>236</v>
      </c>
      <c r="C599">
        <v>1436023</v>
      </c>
      <c r="E599">
        <v>-4264</v>
      </c>
      <c r="F599">
        <v>77</v>
      </c>
      <c r="G599">
        <v>318279</v>
      </c>
    </row>
    <row r="600" spans="1:7" x14ac:dyDescent="0.25">
      <c r="A600">
        <v>-12489</v>
      </c>
      <c r="B600">
        <v>236</v>
      </c>
      <c r="C600">
        <v>1436024</v>
      </c>
      <c r="E600">
        <v>-4241</v>
      </c>
      <c r="F600">
        <v>182</v>
      </c>
      <c r="G600">
        <v>539323</v>
      </c>
    </row>
    <row r="601" spans="1:7" x14ac:dyDescent="0.25">
      <c r="A601">
        <v>-12488</v>
      </c>
      <c r="B601">
        <v>236</v>
      </c>
      <c r="C601">
        <v>1436025</v>
      </c>
      <c r="E601">
        <v>-4226</v>
      </c>
      <c r="F601">
        <v>222</v>
      </c>
      <c r="G601">
        <v>325478</v>
      </c>
    </row>
    <row r="602" spans="1:7" x14ac:dyDescent="0.25">
      <c r="A602">
        <v>-12487</v>
      </c>
      <c r="B602">
        <v>236</v>
      </c>
      <c r="C602">
        <v>1436026</v>
      </c>
      <c r="E602">
        <v>-4225</v>
      </c>
      <c r="F602">
        <v>222</v>
      </c>
      <c r="G602">
        <v>539314</v>
      </c>
    </row>
    <row r="603" spans="1:7" x14ac:dyDescent="0.25">
      <c r="A603">
        <v>-12486</v>
      </c>
      <c r="B603">
        <v>236</v>
      </c>
      <c r="C603">
        <v>1436027</v>
      </c>
      <c r="E603">
        <v>-4224</v>
      </c>
      <c r="F603">
        <v>222</v>
      </c>
      <c r="G603">
        <v>325477</v>
      </c>
    </row>
    <row r="604" spans="1:7" x14ac:dyDescent="0.25">
      <c r="A604">
        <v>-12485</v>
      </c>
      <c r="B604">
        <v>236</v>
      </c>
      <c r="C604">
        <v>1436028</v>
      </c>
      <c r="E604">
        <v>-4223</v>
      </c>
      <c r="F604">
        <v>222</v>
      </c>
      <c r="G604">
        <v>325476</v>
      </c>
    </row>
    <row r="605" spans="1:7" x14ac:dyDescent="0.25">
      <c r="A605">
        <v>-12484</v>
      </c>
      <c r="B605">
        <v>236</v>
      </c>
      <c r="C605">
        <v>1436029</v>
      </c>
      <c r="E605">
        <v>-4222</v>
      </c>
      <c r="F605">
        <v>222</v>
      </c>
      <c r="G605">
        <v>325475</v>
      </c>
    </row>
    <row r="606" spans="1:7" x14ac:dyDescent="0.25">
      <c r="A606">
        <v>-12483</v>
      </c>
      <c r="B606">
        <v>222</v>
      </c>
      <c r="C606">
        <v>1334469</v>
      </c>
      <c r="E606">
        <v>-4211</v>
      </c>
      <c r="F606">
        <v>222</v>
      </c>
      <c r="G606">
        <v>325466</v>
      </c>
    </row>
    <row r="607" spans="1:7" x14ac:dyDescent="0.25">
      <c r="A607">
        <v>-12481</v>
      </c>
      <c r="B607">
        <v>236</v>
      </c>
      <c r="C607">
        <v>1436030</v>
      </c>
      <c r="E607">
        <v>-4210</v>
      </c>
      <c r="F607">
        <v>222</v>
      </c>
      <c r="G607">
        <v>325465</v>
      </c>
    </row>
    <row r="608" spans="1:7" x14ac:dyDescent="0.25">
      <c r="A608">
        <v>-12480</v>
      </c>
      <c r="B608">
        <v>236</v>
      </c>
      <c r="C608">
        <v>1436031</v>
      </c>
      <c r="E608">
        <v>-4200</v>
      </c>
      <c r="F608">
        <v>77</v>
      </c>
      <c r="G608">
        <v>325455</v>
      </c>
    </row>
    <row r="609" spans="1:7" x14ac:dyDescent="0.25">
      <c r="A609">
        <v>-12479</v>
      </c>
      <c r="B609">
        <v>236</v>
      </c>
      <c r="C609">
        <v>1436032</v>
      </c>
      <c r="E609">
        <v>-4196</v>
      </c>
      <c r="F609">
        <v>222</v>
      </c>
      <c r="G609">
        <v>325451</v>
      </c>
    </row>
    <row r="610" spans="1:7" x14ac:dyDescent="0.25">
      <c r="A610">
        <v>-12478</v>
      </c>
      <c r="B610">
        <v>236</v>
      </c>
      <c r="C610">
        <v>1436033</v>
      </c>
      <c r="E610">
        <v>-4189</v>
      </c>
      <c r="F610">
        <v>222</v>
      </c>
      <c r="G610">
        <v>539018</v>
      </c>
    </row>
    <row r="611" spans="1:7" x14ac:dyDescent="0.25">
      <c r="A611">
        <v>-12477</v>
      </c>
      <c r="B611">
        <v>222</v>
      </c>
      <c r="C611">
        <v>1334474</v>
      </c>
      <c r="E611">
        <v>-4188</v>
      </c>
      <c r="F611">
        <v>222</v>
      </c>
      <c r="G611">
        <v>325447</v>
      </c>
    </row>
    <row r="612" spans="1:7" x14ac:dyDescent="0.25">
      <c r="A612">
        <v>-12476</v>
      </c>
      <c r="B612">
        <v>222</v>
      </c>
      <c r="C612">
        <v>1334475</v>
      </c>
      <c r="E612">
        <v>-4186</v>
      </c>
      <c r="F612">
        <v>222</v>
      </c>
      <c r="G612">
        <v>325446</v>
      </c>
    </row>
    <row r="613" spans="1:7" x14ac:dyDescent="0.25">
      <c r="A613">
        <v>-12475</v>
      </c>
      <c r="B613">
        <v>236</v>
      </c>
      <c r="C613">
        <v>1436034</v>
      </c>
      <c r="E613">
        <v>-4184</v>
      </c>
      <c r="F613">
        <v>226</v>
      </c>
      <c r="G613">
        <v>325445</v>
      </c>
    </row>
    <row r="614" spans="1:7" x14ac:dyDescent="0.25">
      <c r="A614">
        <v>-12474</v>
      </c>
      <c r="B614">
        <v>236</v>
      </c>
      <c r="C614">
        <v>1436035</v>
      </c>
      <c r="E614">
        <v>-4183</v>
      </c>
      <c r="F614">
        <v>145</v>
      </c>
      <c r="G614">
        <v>325444</v>
      </c>
    </row>
    <row r="615" spans="1:7" x14ac:dyDescent="0.25">
      <c r="A615">
        <v>-12473</v>
      </c>
      <c r="B615">
        <v>222</v>
      </c>
      <c r="C615">
        <v>1334478</v>
      </c>
      <c r="E615">
        <v>-4182</v>
      </c>
      <c r="F615">
        <v>222</v>
      </c>
      <c r="G615">
        <v>539316</v>
      </c>
    </row>
    <row r="616" spans="1:7" x14ac:dyDescent="0.25">
      <c r="A616">
        <v>-12472</v>
      </c>
      <c r="B616">
        <v>222</v>
      </c>
      <c r="C616">
        <v>1334479</v>
      </c>
      <c r="E616">
        <v>-4179</v>
      </c>
      <c r="F616">
        <v>222</v>
      </c>
      <c r="G616">
        <v>325443</v>
      </c>
    </row>
    <row r="617" spans="1:7" x14ac:dyDescent="0.25">
      <c r="A617">
        <v>-12471</v>
      </c>
      <c r="B617">
        <v>236</v>
      </c>
      <c r="C617">
        <v>1436036</v>
      </c>
      <c r="E617">
        <v>-4162</v>
      </c>
      <c r="F617">
        <v>222</v>
      </c>
      <c r="G617">
        <v>325429</v>
      </c>
    </row>
    <row r="618" spans="1:7" x14ac:dyDescent="0.25">
      <c r="A618">
        <v>-12470</v>
      </c>
      <c r="B618">
        <v>236</v>
      </c>
      <c r="C618">
        <v>1436037</v>
      </c>
      <c r="E618">
        <v>-4120</v>
      </c>
      <c r="F618">
        <v>77</v>
      </c>
      <c r="G618">
        <v>325420</v>
      </c>
    </row>
    <row r="619" spans="1:7" x14ac:dyDescent="0.25">
      <c r="A619">
        <v>-12469</v>
      </c>
      <c r="B619">
        <v>236</v>
      </c>
      <c r="C619">
        <v>1436038</v>
      </c>
      <c r="E619">
        <v>-4119</v>
      </c>
      <c r="F619">
        <v>222</v>
      </c>
      <c r="G619">
        <v>325419</v>
      </c>
    </row>
    <row r="620" spans="1:7" x14ac:dyDescent="0.25">
      <c r="A620">
        <v>-12467</v>
      </c>
      <c r="B620">
        <v>236</v>
      </c>
      <c r="C620">
        <v>1436039</v>
      </c>
      <c r="E620">
        <v>-4109</v>
      </c>
      <c r="F620">
        <v>77</v>
      </c>
      <c r="G620">
        <v>325415</v>
      </c>
    </row>
    <row r="621" spans="1:7" x14ac:dyDescent="0.25">
      <c r="A621">
        <v>-12466</v>
      </c>
      <c r="B621">
        <v>222</v>
      </c>
      <c r="C621">
        <v>1334484</v>
      </c>
      <c r="E621">
        <v>-4101</v>
      </c>
      <c r="F621">
        <v>77</v>
      </c>
      <c r="G621">
        <v>299381</v>
      </c>
    </row>
    <row r="622" spans="1:7" x14ac:dyDescent="0.25">
      <c r="A622">
        <v>-12465</v>
      </c>
      <c r="B622">
        <v>236</v>
      </c>
      <c r="C622">
        <v>1436040</v>
      </c>
      <c r="E622">
        <v>-4009</v>
      </c>
      <c r="F622">
        <v>77</v>
      </c>
      <c r="G622">
        <v>299175</v>
      </c>
    </row>
    <row r="623" spans="1:7" x14ac:dyDescent="0.25">
      <c r="A623">
        <v>-12464</v>
      </c>
      <c r="B623">
        <v>236</v>
      </c>
      <c r="C623">
        <v>1436041</v>
      </c>
      <c r="E623">
        <v>-4008</v>
      </c>
      <c r="F623">
        <v>77</v>
      </c>
      <c r="G623">
        <v>299174</v>
      </c>
    </row>
    <row r="624" spans="1:7" x14ac:dyDescent="0.25">
      <c r="A624">
        <v>-12463</v>
      </c>
      <c r="B624">
        <v>236</v>
      </c>
      <c r="C624">
        <v>1436042</v>
      </c>
      <c r="E624">
        <v>-3969</v>
      </c>
      <c r="F624">
        <v>77</v>
      </c>
      <c r="G624">
        <v>299107</v>
      </c>
    </row>
    <row r="625" spans="1:7" x14ac:dyDescent="0.25">
      <c r="A625">
        <v>-12462</v>
      </c>
      <c r="B625">
        <v>222</v>
      </c>
      <c r="C625">
        <v>1334487</v>
      </c>
      <c r="E625">
        <v>-3968</v>
      </c>
      <c r="F625">
        <v>77</v>
      </c>
      <c r="G625">
        <v>299106</v>
      </c>
    </row>
    <row r="626" spans="1:7" x14ac:dyDescent="0.25">
      <c r="A626">
        <v>-12461</v>
      </c>
      <c r="B626">
        <v>236</v>
      </c>
      <c r="C626">
        <v>1436043</v>
      </c>
      <c r="E626">
        <v>-3912</v>
      </c>
      <c r="F626">
        <v>77</v>
      </c>
      <c r="G626">
        <v>299051</v>
      </c>
    </row>
    <row r="627" spans="1:7" x14ac:dyDescent="0.25">
      <c r="A627">
        <v>-12460</v>
      </c>
      <c r="B627">
        <v>236</v>
      </c>
      <c r="C627">
        <v>1436044</v>
      </c>
      <c r="E627">
        <v>-3890</v>
      </c>
      <c r="F627">
        <v>226</v>
      </c>
      <c r="G627">
        <v>272094</v>
      </c>
    </row>
    <row r="628" spans="1:7" x14ac:dyDescent="0.25">
      <c r="A628">
        <v>-12458</v>
      </c>
      <c r="B628">
        <v>236</v>
      </c>
      <c r="C628">
        <v>1436045</v>
      </c>
      <c r="E628">
        <v>-3406</v>
      </c>
      <c r="F628">
        <v>222</v>
      </c>
      <c r="G628">
        <v>201301</v>
      </c>
    </row>
    <row r="629" spans="1:7" x14ac:dyDescent="0.25">
      <c r="A629">
        <v>-12457</v>
      </c>
      <c r="B629">
        <v>236</v>
      </c>
      <c r="C629">
        <v>1436046</v>
      </c>
      <c r="E629">
        <v>-3205</v>
      </c>
      <c r="F629">
        <v>145</v>
      </c>
      <c r="G629">
        <v>200711</v>
      </c>
    </row>
    <row r="630" spans="1:7" x14ac:dyDescent="0.25">
      <c r="A630">
        <v>-12456</v>
      </c>
      <c r="B630">
        <v>236</v>
      </c>
      <c r="C630">
        <v>1436047</v>
      </c>
      <c r="E630">
        <v>-3148</v>
      </c>
      <c r="F630">
        <v>158</v>
      </c>
      <c r="G630">
        <v>200654</v>
      </c>
    </row>
    <row r="631" spans="1:7" x14ac:dyDescent="0.25">
      <c r="A631">
        <v>-12376</v>
      </c>
      <c r="B631">
        <v>226</v>
      </c>
      <c r="C631">
        <v>1191473</v>
      </c>
      <c r="E631">
        <v>-2972</v>
      </c>
      <c r="F631">
        <v>145</v>
      </c>
      <c r="G631">
        <v>200478</v>
      </c>
    </row>
    <row r="632" spans="1:7" x14ac:dyDescent="0.25">
      <c r="A632">
        <v>-12319</v>
      </c>
      <c r="B632">
        <v>236</v>
      </c>
      <c r="C632">
        <v>1191470</v>
      </c>
      <c r="E632">
        <v>-2422</v>
      </c>
      <c r="F632">
        <v>226</v>
      </c>
      <c r="G632">
        <v>199928</v>
      </c>
    </row>
    <row r="633" spans="1:7" x14ac:dyDescent="0.25">
      <c r="A633">
        <v>-12022</v>
      </c>
      <c r="B633">
        <v>236</v>
      </c>
      <c r="C633">
        <v>1190934</v>
      </c>
      <c r="E633">
        <v>-2347</v>
      </c>
      <c r="F633">
        <v>158</v>
      </c>
      <c r="G633">
        <v>199912</v>
      </c>
    </row>
    <row r="634" spans="1:7" x14ac:dyDescent="0.25">
      <c r="A634">
        <v>-11980</v>
      </c>
      <c r="B634">
        <v>193</v>
      </c>
      <c r="C634">
        <v>1180320</v>
      </c>
      <c r="E634">
        <v>-2206</v>
      </c>
      <c r="F634">
        <v>77</v>
      </c>
      <c r="G634">
        <v>325412</v>
      </c>
    </row>
    <row r="635" spans="1:7" x14ac:dyDescent="0.25">
      <c r="A635">
        <v>-11967</v>
      </c>
      <c r="B635">
        <v>226</v>
      </c>
      <c r="C635">
        <v>1180283</v>
      </c>
      <c r="E635">
        <v>-2205</v>
      </c>
      <c r="F635">
        <v>77</v>
      </c>
      <c r="G635">
        <v>325411</v>
      </c>
    </row>
    <row r="636" spans="1:7" x14ac:dyDescent="0.25">
      <c r="A636">
        <v>-11966</v>
      </c>
      <c r="B636">
        <v>193</v>
      </c>
      <c r="C636">
        <v>1180280</v>
      </c>
      <c r="E636">
        <v>-2131</v>
      </c>
      <c r="F636">
        <v>222</v>
      </c>
      <c r="G636">
        <v>186277</v>
      </c>
    </row>
    <row r="637" spans="1:7" x14ac:dyDescent="0.25">
      <c r="A637">
        <v>-11932</v>
      </c>
      <c r="B637">
        <v>236</v>
      </c>
      <c r="C637">
        <v>1242687</v>
      </c>
      <c r="E637">
        <v>-2130</v>
      </c>
      <c r="F637">
        <v>222</v>
      </c>
      <c r="G637">
        <v>197385</v>
      </c>
    </row>
    <row r="638" spans="1:7" x14ac:dyDescent="0.25">
      <c r="A638">
        <v>-11907</v>
      </c>
      <c r="B638">
        <v>236</v>
      </c>
      <c r="C638">
        <v>1180103</v>
      </c>
      <c r="E638">
        <v>-2129</v>
      </c>
      <c r="F638">
        <v>233</v>
      </c>
      <c r="G638">
        <v>186251</v>
      </c>
    </row>
    <row r="639" spans="1:7" x14ac:dyDescent="0.25">
      <c r="A639">
        <v>-11904</v>
      </c>
      <c r="B639">
        <v>193</v>
      </c>
      <c r="C639">
        <v>1180100</v>
      </c>
      <c r="E639">
        <v>-1852</v>
      </c>
      <c r="F639">
        <v>158</v>
      </c>
      <c r="G639">
        <v>152406</v>
      </c>
    </row>
    <row r="640" spans="1:7" x14ac:dyDescent="0.25">
      <c r="A640">
        <v>-11802</v>
      </c>
      <c r="B640">
        <v>236</v>
      </c>
      <c r="C640">
        <v>1180030</v>
      </c>
      <c r="E640">
        <v>-1838</v>
      </c>
      <c r="F640">
        <v>226</v>
      </c>
      <c r="G640">
        <v>113625</v>
      </c>
    </row>
    <row r="641" spans="1:7" x14ac:dyDescent="0.25">
      <c r="A641">
        <v>-11782</v>
      </c>
      <c r="B641">
        <v>236</v>
      </c>
      <c r="C641">
        <v>1410743</v>
      </c>
      <c r="E641">
        <v>-1837</v>
      </c>
      <c r="F641">
        <v>226</v>
      </c>
      <c r="G641">
        <v>113624</v>
      </c>
    </row>
    <row r="642" spans="1:7" x14ac:dyDescent="0.25">
      <c r="A642">
        <v>-11780</v>
      </c>
      <c r="B642">
        <v>236</v>
      </c>
      <c r="C642">
        <v>1180158</v>
      </c>
      <c r="E642">
        <v>-1836</v>
      </c>
      <c r="F642">
        <v>222</v>
      </c>
      <c r="G642">
        <v>113622</v>
      </c>
    </row>
    <row r="643" spans="1:7" x14ac:dyDescent="0.25">
      <c r="A643">
        <v>-11779</v>
      </c>
      <c r="B643">
        <v>236</v>
      </c>
      <c r="C643">
        <v>1410742</v>
      </c>
      <c r="E643">
        <v>-1835</v>
      </c>
      <c r="F643">
        <v>226</v>
      </c>
      <c r="G643">
        <v>113623</v>
      </c>
    </row>
    <row r="644" spans="1:7" x14ac:dyDescent="0.25">
      <c r="A644">
        <v>-11778</v>
      </c>
      <c r="B644">
        <v>236</v>
      </c>
      <c r="C644">
        <v>1180155</v>
      </c>
      <c r="E644">
        <v>-1834</v>
      </c>
      <c r="F644">
        <v>226</v>
      </c>
      <c r="G644">
        <v>113621</v>
      </c>
    </row>
    <row r="645" spans="1:7" x14ac:dyDescent="0.25">
      <c r="A645">
        <v>-11777</v>
      </c>
      <c r="B645">
        <v>236</v>
      </c>
      <c r="C645">
        <v>1180153</v>
      </c>
      <c r="E645">
        <v>-1833</v>
      </c>
      <c r="F645">
        <v>233</v>
      </c>
      <c r="G645">
        <v>113620</v>
      </c>
    </row>
    <row r="646" spans="1:7" x14ac:dyDescent="0.25">
      <c r="A646">
        <v>-11556</v>
      </c>
      <c r="B646">
        <v>236</v>
      </c>
      <c r="C646">
        <v>1180222</v>
      </c>
      <c r="E646">
        <v>-1832</v>
      </c>
      <c r="F646">
        <v>77</v>
      </c>
      <c r="G646">
        <v>113619</v>
      </c>
    </row>
    <row r="647" spans="1:7" x14ac:dyDescent="0.25">
      <c r="A647">
        <v>-11525</v>
      </c>
      <c r="B647">
        <v>236</v>
      </c>
      <c r="C647">
        <v>1180254</v>
      </c>
      <c r="E647">
        <v>-1831</v>
      </c>
      <c r="F647">
        <v>158</v>
      </c>
      <c r="G647">
        <v>106009</v>
      </c>
    </row>
    <row r="648" spans="1:7" x14ac:dyDescent="0.25">
      <c r="A648">
        <v>-11524</v>
      </c>
      <c r="B648">
        <v>236</v>
      </c>
      <c r="C648">
        <v>1180253</v>
      </c>
      <c r="E648">
        <v>-1829</v>
      </c>
      <c r="F648">
        <v>222</v>
      </c>
      <c r="G648">
        <v>109802</v>
      </c>
    </row>
    <row r="649" spans="1:7" x14ac:dyDescent="0.25">
      <c r="A649">
        <v>-11523</v>
      </c>
      <c r="B649">
        <v>236</v>
      </c>
      <c r="C649">
        <v>1180252</v>
      </c>
      <c r="E649">
        <v>-1825</v>
      </c>
      <c r="F649">
        <v>222</v>
      </c>
      <c r="G649">
        <v>113597</v>
      </c>
    </row>
    <row r="650" spans="1:7" x14ac:dyDescent="0.25">
      <c r="A650">
        <v>-11522</v>
      </c>
      <c r="B650">
        <v>236</v>
      </c>
      <c r="C650">
        <v>1180244</v>
      </c>
      <c r="E650">
        <v>-1824</v>
      </c>
      <c r="F650">
        <v>222</v>
      </c>
      <c r="G650">
        <v>113598</v>
      </c>
    </row>
    <row r="651" spans="1:7" x14ac:dyDescent="0.25">
      <c r="A651">
        <v>-11521</v>
      </c>
      <c r="B651">
        <v>236</v>
      </c>
      <c r="C651">
        <v>1180243</v>
      </c>
      <c r="E651">
        <v>-1823</v>
      </c>
      <c r="F651">
        <v>226</v>
      </c>
      <c r="G651">
        <v>113599</v>
      </c>
    </row>
    <row r="652" spans="1:7" x14ac:dyDescent="0.25">
      <c r="A652">
        <v>-11520</v>
      </c>
      <c r="B652">
        <v>236</v>
      </c>
      <c r="C652">
        <v>1180242</v>
      </c>
      <c r="E652">
        <v>-1822</v>
      </c>
      <c r="F652">
        <v>222</v>
      </c>
      <c r="G652">
        <v>113600</v>
      </c>
    </row>
    <row r="653" spans="1:7" x14ac:dyDescent="0.25">
      <c r="A653">
        <v>-11519</v>
      </c>
      <c r="B653">
        <v>236</v>
      </c>
      <c r="C653">
        <v>1180251</v>
      </c>
      <c r="E653">
        <v>-1821</v>
      </c>
      <c r="F653">
        <v>222</v>
      </c>
      <c r="G653">
        <v>113601</v>
      </c>
    </row>
    <row r="654" spans="1:7" x14ac:dyDescent="0.25">
      <c r="A654">
        <v>-11518</v>
      </c>
      <c r="B654">
        <v>236</v>
      </c>
      <c r="C654">
        <v>1180249</v>
      </c>
      <c r="E654">
        <v>-1819</v>
      </c>
      <c r="F654">
        <v>222</v>
      </c>
      <c r="G654">
        <v>113602</v>
      </c>
    </row>
    <row r="655" spans="1:7" x14ac:dyDescent="0.25">
      <c r="A655">
        <v>-11517</v>
      </c>
      <c r="B655">
        <v>236</v>
      </c>
      <c r="C655">
        <v>1180248</v>
      </c>
      <c r="E655">
        <v>-1818</v>
      </c>
      <c r="F655">
        <v>222</v>
      </c>
      <c r="G655">
        <v>113603</v>
      </c>
    </row>
    <row r="656" spans="1:7" x14ac:dyDescent="0.25">
      <c r="A656">
        <v>-11516</v>
      </c>
      <c r="B656">
        <v>236</v>
      </c>
      <c r="C656">
        <v>1180240</v>
      </c>
      <c r="E656">
        <v>-1812</v>
      </c>
      <c r="F656">
        <v>158</v>
      </c>
      <c r="G656">
        <v>94850</v>
      </c>
    </row>
    <row r="657" spans="1:7" x14ac:dyDescent="0.25">
      <c r="A657">
        <v>-11515</v>
      </c>
      <c r="B657">
        <v>236</v>
      </c>
      <c r="C657">
        <v>1180239</v>
      </c>
      <c r="E657">
        <v>-1811</v>
      </c>
      <c r="F657">
        <v>233</v>
      </c>
      <c r="G657">
        <v>113610</v>
      </c>
    </row>
    <row r="658" spans="1:7" x14ac:dyDescent="0.25">
      <c r="A658">
        <v>-11514</v>
      </c>
      <c r="B658">
        <v>236</v>
      </c>
      <c r="C658">
        <v>1180238</v>
      </c>
      <c r="E658">
        <v>-1807</v>
      </c>
      <c r="F658">
        <v>158</v>
      </c>
      <c r="G658">
        <v>113612</v>
      </c>
    </row>
    <row r="659" spans="1:7" x14ac:dyDescent="0.25">
      <c r="A659">
        <v>-11513</v>
      </c>
      <c r="B659">
        <v>236</v>
      </c>
      <c r="C659">
        <v>1180234</v>
      </c>
      <c r="E659">
        <v>-1806</v>
      </c>
      <c r="F659">
        <v>222</v>
      </c>
      <c r="G659">
        <v>113611</v>
      </c>
    </row>
    <row r="660" spans="1:7" x14ac:dyDescent="0.25">
      <c r="A660">
        <v>-11512</v>
      </c>
      <c r="B660">
        <v>236</v>
      </c>
      <c r="C660">
        <v>1180228</v>
      </c>
      <c r="E660">
        <v>-1789</v>
      </c>
      <c r="F660">
        <v>222</v>
      </c>
      <c r="G660">
        <v>113605</v>
      </c>
    </row>
    <row r="661" spans="1:7" x14ac:dyDescent="0.25">
      <c r="A661">
        <v>-11511</v>
      </c>
      <c r="B661">
        <v>236</v>
      </c>
      <c r="C661">
        <v>1180225</v>
      </c>
      <c r="E661">
        <v>-1179</v>
      </c>
      <c r="F661">
        <v>233</v>
      </c>
      <c r="G661">
        <v>1410639</v>
      </c>
    </row>
    <row r="662" spans="1:7" x14ac:dyDescent="0.25">
      <c r="A662">
        <v>-11510</v>
      </c>
      <c r="B662">
        <v>236</v>
      </c>
      <c r="C662">
        <v>1180230</v>
      </c>
      <c r="E662">
        <v>-1173</v>
      </c>
      <c r="F662">
        <v>222</v>
      </c>
      <c r="G662">
        <v>76033</v>
      </c>
    </row>
    <row r="663" spans="1:7" x14ac:dyDescent="0.25">
      <c r="A663">
        <v>-11509</v>
      </c>
      <c r="B663">
        <v>236</v>
      </c>
      <c r="C663">
        <v>1180227</v>
      </c>
      <c r="E663">
        <v>-1170</v>
      </c>
      <c r="F663">
        <v>77</v>
      </c>
      <c r="G663">
        <v>75929</v>
      </c>
    </row>
    <row r="664" spans="1:7" x14ac:dyDescent="0.25">
      <c r="A664">
        <v>-11508</v>
      </c>
      <c r="B664">
        <v>236</v>
      </c>
      <c r="C664">
        <v>1180224</v>
      </c>
      <c r="E664">
        <v>-1125</v>
      </c>
      <c r="F664">
        <v>77</v>
      </c>
      <c r="G664">
        <v>59026</v>
      </c>
    </row>
    <row r="665" spans="1:7" x14ac:dyDescent="0.25">
      <c r="A665">
        <v>-11507</v>
      </c>
      <c r="B665">
        <v>236</v>
      </c>
      <c r="C665">
        <v>1180247</v>
      </c>
      <c r="E665">
        <v>-1124</v>
      </c>
      <c r="F665">
        <v>222</v>
      </c>
      <c r="G665">
        <v>59025</v>
      </c>
    </row>
    <row r="666" spans="1:7" x14ac:dyDescent="0.25">
      <c r="A666">
        <v>-11506</v>
      </c>
      <c r="B666">
        <v>236</v>
      </c>
      <c r="C666">
        <v>1180137</v>
      </c>
      <c r="E666">
        <v>-1123</v>
      </c>
      <c r="F666">
        <v>222</v>
      </c>
      <c r="G666">
        <v>59024</v>
      </c>
    </row>
    <row r="667" spans="1:7" x14ac:dyDescent="0.25">
      <c r="A667">
        <v>-11505</v>
      </c>
      <c r="B667">
        <v>236</v>
      </c>
      <c r="C667">
        <v>1180246</v>
      </c>
      <c r="E667">
        <v>-1122</v>
      </c>
      <c r="F667">
        <v>226</v>
      </c>
      <c r="G667">
        <v>59023</v>
      </c>
    </row>
    <row r="668" spans="1:7" x14ac:dyDescent="0.25">
      <c r="A668">
        <v>-11504</v>
      </c>
      <c r="B668">
        <v>236</v>
      </c>
      <c r="C668">
        <v>1180237</v>
      </c>
      <c r="E668">
        <v>-1120</v>
      </c>
      <c r="F668">
        <v>202</v>
      </c>
      <c r="G668">
        <v>59021</v>
      </c>
    </row>
    <row r="669" spans="1:7" x14ac:dyDescent="0.25">
      <c r="A669">
        <v>-11503</v>
      </c>
      <c r="B669">
        <v>236</v>
      </c>
      <c r="C669">
        <v>1180235</v>
      </c>
      <c r="E669">
        <v>-1118</v>
      </c>
      <c r="F669">
        <v>222</v>
      </c>
      <c r="G669">
        <v>59019</v>
      </c>
    </row>
    <row r="670" spans="1:7" x14ac:dyDescent="0.25">
      <c r="A670">
        <v>-11502</v>
      </c>
      <c r="B670">
        <v>236</v>
      </c>
      <c r="C670">
        <v>1180245</v>
      </c>
      <c r="E670">
        <v>-1117</v>
      </c>
      <c r="F670">
        <v>222</v>
      </c>
      <c r="G670">
        <v>59014</v>
      </c>
    </row>
    <row r="671" spans="1:7" x14ac:dyDescent="0.25">
      <c r="A671">
        <v>-11501</v>
      </c>
      <c r="B671">
        <v>236</v>
      </c>
      <c r="C671">
        <v>1180229</v>
      </c>
      <c r="E671">
        <v>-1079</v>
      </c>
      <c r="F671">
        <v>226</v>
      </c>
      <c r="G671">
        <v>57224</v>
      </c>
    </row>
    <row r="672" spans="1:7" x14ac:dyDescent="0.25">
      <c r="A672">
        <v>-11500</v>
      </c>
      <c r="B672">
        <v>236</v>
      </c>
      <c r="C672">
        <v>1180226</v>
      </c>
      <c r="E672">
        <v>-1078</v>
      </c>
      <c r="F672">
        <v>182</v>
      </c>
      <c r="G672">
        <v>57223</v>
      </c>
    </row>
    <row r="673" spans="1:7" x14ac:dyDescent="0.25">
      <c r="A673">
        <v>-11498</v>
      </c>
      <c r="B673">
        <v>236</v>
      </c>
      <c r="C673">
        <v>1180223</v>
      </c>
      <c r="E673">
        <v>-1059</v>
      </c>
      <c r="F673">
        <v>233</v>
      </c>
      <c r="G673">
        <v>54204</v>
      </c>
    </row>
    <row r="674" spans="1:7" x14ac:dyDescent="0.25">
      <c r="A674">
        <v>-11488</v>
      </c>
      <c r="B674">
        <v>236</v>
      </c>
      <c r="C674">
        <v>1168633</v>
      </c>
      <c r="E674">
        <v>-998</v>
      </c>
      <c r="F674">
        <v>222</v>
      </c>
      <c r="G674">
        <v>39205</v>
      </c>
    </row>
    <row r="675" spans="1:7" x14ac:dyDescent="0.25">
      <c r="A675">
        <v>-11487</v>
      </c>
      <c r="B675">
        <v>236</v>
      </c>
      <c r="C675">
        <v>1168631</v>
      </c>
      <c r="E675">
        <v>-289</v>
      </c>
      <c r="F675">
        <v>77</v>
      </c>
      <c r="G675">
        <v>28989</v>
      </c>
    </row>
    <row r="676" spans="1:7" x14ac:dyDescent="0.25">
      <c r="A676">
        <v>-11484</v>
      </c>
      <c r="B676">
        <v>236</v>
      </c>
      <c r="C676">
        <v>1168600</v>
      </c>
      <c r="E676">
        <v>-287</v>
      </c>
      <c r="F676">
        <v>77</v>
      </c>
      <c r="G676">
        <v>28987</v>
      </c>
    </row>
    <row r="677" spans="1:7" x14ac:dyDescent="0.25">
      <c r="A677">
        <v>-11356</v>
      </c>
      <c r="B677">
        <v>236</v>
      </c>
      <c r="C677">
        <v>1168342</v>
      </c>
      <c r="E677">
        <v>-286</v>
      </c>
      <c r="F677">
        <v>77</v>
      </c>
      <c r="G677">
        <v>28986</v>
      </c>
    </row>
    <row r="678" spans="1:7" x14ac:dyDescent="0.25">
      <c r="A678">
        <v>-11289</v>
      </c>
      <c r="B678">
        <v>236</v>
      </c>
      <c r="C678">
        <v>1168645</v>
      </c>
      <c r="E678">
        <v>-284</v>
      </c>
      <c r="F678">
        <v>77</v>
      </c>
      <c r="G678">
        <v>28984</v>
      </c>
    </row>
    <row r="679" spans="1:7" x14ac:dyDescent="0.25">
      <c r="A679">
        <v>-11203</v>
      </c>
      <c r="B679">
        <v>213</v>
      </c>
      <c r="C679">
        <v>1070956</v>
      </c>
      <c r="E679">
        <v>-283</v>
      </c>
      <c r="F679">
        <v>77</v>
      </c>
      <c r="G679">
        <v>28983</v>
      </c>
    </row>
    <row r="680" spans="1:7" x14ac:dyDescent="0.25">
      <c r="A680">
        <v>-10862</v>
      </c>
      <c r="B680">
        <v>236</v>
      </c>
      <c r="C680">
        <v>1059719</v>
      </c>
      <c r="E680">
        <v>-281</v>
      </c>
      <c r="F680">
        <v>77</v>
      </c>
      <c r="G680">
        <v>28982</v>
      </c>
    </row>
    <row r="681" spans="1:7" x14ac:dyDescent="0.25">
      <c r="A681">
        <v>-10813</v>
      </c>
      <c r="B681">
        <v>182</v>
      </c>
      <c r="C681">
        <v>1059552</v>
      </c>
      <c r="E681">
        <v>-279</v>
      </c>
      <c r="F681">
        <v>77</v>
      </c>
      <c r="G681">
        <v>28980</v>
      </c>
    </row>
    <row r="682" spans="1:7" x14ac:dyDescent="0.25">
      <c r="A682">
        <v>-10740</v>
      </c>
      <c r="B682">
        <v>202</v>
      </c>
      <c r="C682">
        <v>1059453</v>
      </c>
      <c r="E682">
        <v>-278</v>
      </c>
      <c r="F682">
        <v>77</v>
      </c>
      <c r="G682">
        <v>28979</v>
      </c>
    </row>
    <row r="683" spans="1:7" x14ac:dyDescent="0.25">
      <c r="A683">
        <v>-10726</v>
      </c>
      <c r="B683">
        <v>222</v>
      </c>
      <c r="C683">
        <v>1059425</v>
      </c>
      <c r="E683">
        <v>-240</v>
      </c>
      <c r="F683">
        <v>226</v>
      </c>
      <c r="G683">
        <v>28942</v>
      </c>
    </row>
    <row r="684" spans="1:7" x14ac:dyDescent="0.25">
      <c r="A684">
        <v>-10724</v>
      </c>
      <c r="B684">
        <v>222</v>
      </c>
      <c r="C684">
        <v>1059423</v>
      </c>
      <c r="E684">
        <v>-236</v>
      </c>
      <c r="F684">
        <v>226</v>
      </c>
      <c r="G684">
        <v>28938</v>
      </c>
    </row>
    <row r="685" spans="1:7" x14ac:dyDescent="0.25">
      <c r="A685">
        <v>-10723</v>
      </c>
      <c r="B685">
        <v>222</v>
      </c>
      <c r="C685">
        <v>1059422</v>
      </c>
      <c r="E685">
        <v>-235</v>
      </c>
      <c r="F685">
        <v>226</v>
      </c>
      <c r="G685">
        <v>28936</v>
      </c>
    </row>
    <row r="686" spans="1:7" x14ac:dyDescent="0.25">
      <c r="A686">
        <v>-10671</v>
      </c>
      <c r="B686">
        <v>236</v>
      </c>
      <c r="C686">
        <v>1059307</v>
      </c>
      <c r="E686">
        <v>-233</v>
      </c>
      <c r="F686">
        <v>226</v>
      </c>
      <c r="G686">
        <v>28937</v>
      </c>
    </row>
    <row r="687" spans="1:7" x14ac:dyDescent="0.25">
      <c r="A687">
        <v>-10588</v>
      </c>
      <c r="B687">
        <v>236</v>
      </c>
      <c r="C687">
        <v>1058842</v>
      </c>
      <c r="E687">
        <v>-230</v>
      </c>
      <c r="F687">
        <v>226</v>
      </c>
      <c r="G687">
        <v>28932</v>
      </c>
    </row>
    <row r="688" spans="1:7" x14ac:dyDescent="0.25">
      <c r="A688">
        <v>-10560</v>
      </c>
      <c r="B688">
        <v>236</v>
      </c>
      <c r="C688">
        <v>1059090</v>
      </c>
      <c r="E688">
        <v>-229</v>
      </c>
      <c r="F688">
        <v>226</v>
      </c>
      <c r="G688">
        <v>28931</v>
      </c>
    </row>
    <row r="689" spans="1:7" x14ac:dyDescent="0.25">
      <c r="A689">
        <v>-10034</v>
      </c>
      <c r="B689">
        <v>202</v>
      </c>
      <c r="C689">
        <v>977825</v>
      </c>
      <c r="E689">
        <v>-218</v>
      </c>
      <c r="F689">
        <v>226</v>
      </c>
      <c r="G689">
        <v>28920</v>
      </c>
    </row>
    <row r="690" spans="1:7" x14ac:dyDescent="0.25">
      <c r="A690">
        <v>-9953</v>
      </c>
      <c r="B690">
        <v>202</v>
      </c>
      <c r="C690">
        <v>1070981</v>
      </c>
      <c r="E690">
        <v>-209</v>
      </c>
      <c r="F690">
        <v>226</v>
      </c>
      <c r="G690">
        <v>28911</v>
      </c>
    </row>
    <row r="691" spans="1:7" x14ac:dyDescent="0.25">
      <c r="A691">
        <v>-9952</v>
      </c>
      <c r="B691">
        <v>202</v>
      </c>
      <c r="C691">
        <v>1071243</v>
      </c>
      <c r="E691">
        <v>-208</v>
      </c>
      <c r="F691">
        <v>226</v>
      </c>
      <c r="G691">
        <v>28910</v>
      </c>
    </row>
    <row r="692" spans="1:7" x14ac:dyDescent="0.25">
      <c r="A692">
        <v>-9951</v>
      </c>
      <c r="B692">
        <v>202</v>
      </c>
      <c r="C692">
        <v>977982</v>
      </c>
      <c r="E692">
        <v>-207</v>
      </c>
      <c r="F692">
        <v>233</v>
      </c>
      <c r="G692">
        <v>28909</v>
      </c>
    </row>
    <row r="693" spans="1:7" x14ac:dyDescent="0.25">
      <c r="A693">
        <v>-9950</v>
      </c>
      <c r="B693">
        <v>193</v>
      </c>
      <c r="C693">
        <v>1071244</v>
      </c>
      <c r="E693">
        <v>-206</v>
      </c>
      <c r="F693">
        <v>226</v>
      </c>
      <c r="G693">
        <v>28908</v>
      </c>
    </row>
    <row r="694" spans="1:7" x14ac:dyDescent="0.25">
      <c r="A694">
        <v>-9949</v>
      </c>
      <c r="B694">
        <v>202</v>
      </c>
      <c r="C694">
        <v>977981</v>
      </c>
      <c r="E694">
        <v>-204</v>
      </c>
      <c r="F694">
        <v>233</v>
      </c>
      <c r="G694">
        <v>28906</v>
      </c>
    </row>
    <row r="695" spans="1:7" x14ac:dyDescent="0.25">
      <c r="A695">
        <v>-9948</v>
      </c>
      <c r="B695">
        <v>202</v>
      </c>
      <c r="C695">
        <v>977980</v>
      </c>
      <c r="E695">
        <v>-203</v>
      </c>
      <c r="F695">
        <v>233</v>
      </c>
      <c r="G695">
        <v>28904</v>
      </c>
    </row>
    <row r="696" spans="1:7" x14ac:dyDescent="0.25">
      <c r="A696">
        <v>-9947</v>
      </c>
      <c r="B696">
        <v>202</v>
      </c>
      <c r="C696">
        <v>977979</v>
      </c>
      <c r="E696">
        <v>-202</v>
      </c>
      <c r="F696">
        <v>226</v>
      </c>
      <c r="G696">
        <v>28902</v>
      </c>
    </row>
    <row r="697" spans="1:7" x14ac:dyDescent="0.25">
      <c r="A697">
        <v>-9945</v>
      </c>
      <c r="B697">
        <v>202</v>
      </c>
      <c r="C697">
        <v>977977</v>
      </c>
      <c r="E697">
        <v>-201</v>
      </c>
      <c r="F697">
        <v>226</v>
      </c>
      <c r="G697">
        <v>28905</v>
      </c>
    </row>
    <row r="698" spans="1:7" x14ac:dyDescent="0.25">
      <c r="A698">
        <v>-9944</v>
      </c>
      <c r="B698">
        <v>202</v>
      </c>
      <c r="C698">
        <v>977976</v>
      </c>
      <c r="E698">
        <v>-198</v>
      </c>
      <c r="F698">
        <v>226</v>
      </c>
      <c r="G698">
        <v>28895</v>
      </c>
    </row>
    <row r="699" spans="1:7" x14ac:dyDescent="0.25">
      <c r="A699">
        <v>-9885</v>
      </c>
      <c r="B699">
        <v>202</v>
      </c>
      <c r="C699">
        <v>1168465</v>
      </c>
      <c r="E699">
        <v>-196</v>
      </c>
      <c r="F699">
        <v>226</v>
      </c>
      <c r="G699">
        <v>28891</v>
      </c>
    </row>
    <row r="700" spans="1:7" x14ac:dyDescent="0.25">
      <c r="A700">
        <v>-9879</v>
      </c>
      <c r="B700">
        <v>236</v>
      </c>
      <c r="C700">
        <v>957017</v>
      </c>
      <c r="E700">
        <v>-195</v>
      </c>
      <c r="F700">
        <v>226</v>
      </c>
      <c r="G700">
        <v>28890</v>
      </c>
    </row>
    <row r="701" spans="1:7" x14ac:dyDescent="0.25">
      <c r="A701">
        <v>-9853</v>
      </c>
      <c r="B701">
        <v>236</v>
      </c>
      <c r="C701">
        <v>957142</v>
      </c>
      <c r="E701">
        <v>-193</v>
      </c>
      <c r="F701">
        <v>226</v>
      </c>
      <c r="G701">
        <v>28887</v>
      </c>
    </row>
    <row r="702" spans="1:7" x14ac:dyDescent="0.25">
      <c r="A702">
        <v>-9822</v>
      </c>
      <c r="B702">
        <v>202</v>
      </c>
      <c r="C702">
        <v>946583</v>
      </c>
      <c r="E702">
        <v>-191</v>
      </c>
      <c r="F702">
        <v>226</v>
      </c>
      <c r="G702">
        <v>28885</v>
      </c>
    </row>
    <row r="703" spans="1:7" x14ac:dyDescent="0.25">
      <c r="A703">
        <v>-9802</v>
      </c>
      <c r="B703">
        <v>165</v>
      </c>
      <c r="C703">
        <v>946553</v>
      </c>
      <c r="E703">
        <v>-190</v>
      </c>
      <c r="F703">
        <v>226</v>
      </c>
      <c r="G703">
        <v>28883</v>
      </c>
    </row>
    <row r="704" spans="1:7" x14ac:dyDescent="0.25">
      <c r="A704">
        <v>-9717</v>
      </c>
      <c r="B704">
        <v>236</v>
      </c>
      <c r="C704">
        <v>946424</v>
      </c>
      <c r="E704">
        <v>-186</v>
      </c>
      <c r="F704">
        <v>226</v>
      </c>
      <c r="G704">
        <v>28882</v>
      </c>
    </row>
    <row r="705" spans="1:7" x14ac:dyDescent="0.25">
      <c r="A705">
        <v>-9678</v>
      </c>
      <c r="B705">
        <v>236</v>
      </c>
      <c r="C705">
        <v>946406</v>
      </c>
      <c r="E705">
        <v>-185</v>
      </c>
      <c r="F705">
        <v>226</v>
      </c>
      <c r="G705">
        <v>28880</v>
      </c>
    </row>
    <row r="706" spans="1:7" x14ac:dyDescent="0.25">
      <c r="A706">
        <v>-9677</v>
      </c>
      <c r="B706">
        <v>202</v>
      </c>
      <c r="C706">
        <v>977972</v>
      </c>
      <c r="E706">
        <v>-184</v>
      </c>
      <c r="F706">
        <v>226</v>
      </c>
      <c r="G706">
        <v>28884</v>
      </c>
    </row>
    <row r="707" spans="1:7" x14ac:dyDescent="0.25">
      <c r="A707">
        <v>-9676</v>
      </c>
      <c r="B707">
        <v>202</v>
      </c>
      <c r="C707">
        <v>977971</v>
      </c>
      <c r="E707">
        <v>-183</v>
      </c>
      <c r="F707">
        <v>226</v>
      </c>
      <c r="G707">
        <v>28881</v>
      </c>
    </row>
    <row r="708" spans="1:7" x14ac:dyDescent="0.25">
      <c r="A708">
        <v>-9675</v>
      </c>
      <c r="B708">
        <v>202</v>
      </c>
      <c r="C708">
        <v>977970</v>
      </c>
      <c r="E708">
        <v>-181</v>
      </c>
      <c r="F708">
        <v>226</v>
      </c>
      <c r="G708">
        <v>28878</v>
      </c>
    </row>
    <row r="709" spans="1:7" x14ac:dyDescent="0.25">
      <c r="A709">
        <v>-9674</v>
      </c>
      <c r="B709">
        <v>202</v>
      </c>
      <c r="C709">
        <v>977969</v>
      </c>
      <c r="E709">
        <v>-179</v>
      </c>
      <c r="F709">
        <v>226</v>
      </c>
      <c r="G709">
        <v>28876</v>
      </c>
    </row>
    <row r="710" spans="1:7" x14ac:dyDescent="0.25">
      <c r="A710">
        <v>-9673</v>
      </c>
      <c r="B710">
        <v>202</v>
      </c>
      <c r="C710">
        <v>977968</v>
      </c>
      <c r="E710">
        <v>-178</v>
      </c>
      <c r="F710">
        <v>226</v>
      </c>
      <c r="G710">
        <v>28871</v>
      </c>
    </row>
    <row r="711" spans="1:7" x14ac:dyDescent="0.25">
      <c r="A711">
        <v>-9672</v>
      </c>
      <c r="B711">
        <v>202</v>
      </c>
      <c r="C711">
        <v>977967</v>
      </c>
      <c r="E711">
        <v>-177</v>
      </c>
      <c r="F711">
        <v>226</v>
      </c>
      <c r="G711">
        <v>28875</v>
      </c>
    </row>
    <row r="712" spans="1:7" x14ac:dyDescent="0.25">
      <c r="A712">
        <v>-9671</v>
      </c>
      <c r="B712">
        <v>202</v>
      </c>
      <c r="C712">
        <v>977966</v>
      </c>
      <c r="E712">
        <v>-176</v>
      </c>
      <c r="F712">
        <v>226</v>
      </c>
      <c r="G712">
        <v>28872</v>
      </c>
    </row>
    <row r="713" spans="1:7" x14ac:dyDescent="0.25">
      <c r="A713">
        <v>-9670</v>
      </c>
      <c r="B713">
        <v>202</v>
      </c>
      <c r="C713">
        <v>977965</v>
      </c>
      <c r="E713">
        <v>-175</v>
      </c>
      <c r="F713">
        <v>226</v>
      </c>
      <c r="G713">
        <v>28870</v>
      </c>
    </row>
    <row r="714" spans="1:7" x14ac:dyDescent="0.25">
      <c r="A714">
        <v>-9669</v>
      </c>
      <c r="B714">
        <v>202</v>
      </c>
      <c r="C714">
        <v>977964</v>
      </c>
      <c r="E714">
        <v>-174</v>
      </c>
      <c r="F714">
        <v>226</v>
      </c>
      <c r="G714">
        <v>28860</v>
      </c>
    </row>
    <row r="715" spans="1:7" x14ac:dyDescent="0.25">
      <c r="A715">
        <v>-9668</v>
      </c>
      <c r="B715">
        <v>202</v>
      </c>
      <c r="C715">
        <v>977963</v>
      </c>
      <c r="E715">
        <v>-172</v>
      </c>
      <c r="F715">
        <v>226</v>
      </c>
      <c r="G715">
        <v>28873</v>
      </c>
    </row>
    <row r="716" spans="1:7" x14ac:dyDescent="0.25">
      <c r="A716">
        <v>-9667</v>
      </c>
      <c r="B716">
        <v>202</v>
      </c>
      <c r="C716">
        <v>977962</v>
      </c>
      <c r="E716">
        <v>-171</v>
      </c>
      <c r="F716">
        <v>226</v>
      </c>
      <c r="G716">
        <v>28869</v>
      </c>
    </row>
    <row r="717" spans="1:7" x14ac:dyDescent="0.25">
      <c r="A717">
        <v>-9666</v>
      </c>
      <c r="B717">
        <v>202</v>
      </c>
      <c r="C717">
        <v>977961</v>
      </c>
      <c r="E717">
        <v>-170</v>
      </c>
      <c r="F717">
        <v>158</v>
      </c>
      <c r="G717">
        <v>28868</v>
      </c>
    </row>
    <row r="718" spans="1:7" x14ac:dyDescent="0.25">
      <c r="A718">
        <v>-9665</v>
      </c>
      <c r="B718">
        <v>202</v>
      </c>
      <c r="C718">
        <v>977960</v>
      </c>
      <c r="E718">
        <v>-169</v>
      </c>
      <c r="F718">
        <v>226</v>
      </c>
      <c r="G718">
        <v>28863</v>
      </c>
    </row>
    <row r="719" spans="1:7" x14ac:dyDescent="0.25">
      <c r="A719">
        <v>-9664</v>
      </c>
      <c r="B719">
        <v>236</v>
      </c>
      <c r="C719">
        <v>1444195</v>
      </c>
      <c r="E719">
        <v>-168</v>
      </c>
      <c r="F719">
        <v>226</v>
      </c>
      <c r="G719">
        <v>28862</v>
      </c>
    </row>
    <row r="720" spans="1:7" x14ac:dyDescent="0.25">
      <c r="A720">
        <v>-9663</v>
      </c>
      <c r="B720">
        <v>236</v>
      </c>
      <c r="C720">
        <v>1444196</v>
      </c>
      <c r="E720">
        <v>-164</v>
      </c>
      <c r="F720">
        <v>226</v>
      </c>
      <c r="G720">
        <v>28859</v>
      </c>
    </row>
    <row r="721" spans="1:7" x14ac:dyDescent="0.25">
      <c r="A721">
        <v>-9662</v>
      </c>
      <c r="B721">
        <v>202</v>
      </c>
      <c r="C721">
        <v>977957</v>
      </c>
      <c r="E721">
        <v>-162</v>
      </c>
      <c r="F721">
        <v>226</v>
      </c>
      <c r="G721">
        <v>28874</v>
      </c>
    </row>
    <row r="722" spans="1:7" x14ac:dyDescent="0.25">
      <c r="A722">
        <v>-9661</v>
      </c>
      <c r="B722">
        <v>202</v>
      </c>
      <c r="C722">
        <v>977956</v>
      </c>
      <c r="E722">
        <v>-161</v>
      </c>
      <c r="F722">
        <v>226</v>
      </c>
      <c r="G722">
        <v>28861</v>
      </c>
    </row>
    <row r="723" spans="1:7" x14ac:dyDescent="0.25">
      <c r="A723">
        <v>-9660</v>
      </c>
      <c r="B723">
        <v>202</v>
      </c>
      <c r="C723">
        <v>977955</v>
      </c>
      <c r="E723">
        <v>-160</v>
      </c>
      <c r="F723">
        <v>77</v>
      </c>
      <c r="G723">
        <v>28857</v>
      </c>
    </row>
    <row r="724" spans="1:7" x14ac:dyDescent="0.25">
      <c r="A724">
        <v>-9659</v>
      </c>
      <c r="B724">
        <v>202</v>
      </c>
      <c r="C724">
        <v>977954</v>
      </c>
      <c r="E724">
        <v>-158</v>
      </c>
      <c r="F724">
        <v>233</v>
      </c>
      <c r="G724">
        <v>28853</v>
      </c>
    </row>
    <row r="725" spans="1:7" x14ac:dyDescent="0.25">
      <c r="A725">
        <v>-9658</v>
      </c>
      <c r="B725">
        <v>202</v>
      </c>
      <c r="C725">
        <v>977953</v>
      </c>
      <c r="E725">
        <v>-155</v>
      </c>
      <c r="F725">
        <v>226</v>
      </c>
      <c r="G725">
        <v>28867</v>
      </c>
    </row>
    <row r="726" spans="1:7" x14ac:dyDescent="0.25">
      <c r="A726">
        <v>-9657</v>
      </c>
      <c r="B726">
        <v>202</v>
      </c>
      <c r="C726">
        <v>977952</v>
      </c>
      <c r="E726">
        <v>-154</v>
      </c>
      <c r="F726">
        <v>226</v>
      </c>
      <c r="G726">
        <v>28866</v>
      </c>
    </row>
    <row r="727" spans="1:7" x14ac:dyDescent="0.25">
      <c r="A727">
        <v>-9656</v>
      </c>
      <c r="B727">
        <v>202</v>
      </c>
      <c r="C727">
        <v>977951</v>
      </c>
      <c r="E727">
        <v>-153</v>
      </c>
      <c r="F727">
        <v>226</v>
      </c>
      <c r="G727">
        <v>28864</v>
      </c>
    </row>
    <row r="728" spans="1:7" x14ac:dyDescent="0.25">
      <c r="A728">
        <v>-9655</v>
      </c>
      <c r="B728">
        <v>202</v>
      </c>
      <c r="C728">
        <v>977950</v>
      </c>
      <c r="E728">
        <v>-151</v>
      </c>
      <c r="F728">
        <v>213</v>
      </c>
      <c r="G728">
        <v>28865</v>
      </c>
    </row>
    <row r="729" spans="1:7" x14ac:dyDescent="0.25">
      <c r="A729">
        <v>-9654</v>
      </c>
      <c r="B729">
        <v>202</v>
      </c>
      <c r="C729">
        <v>977949</v>
      </c>
      <c r="E729">
        <v>-149</v>
      </c>
      <c r="F729">
        <v>226</v>
      </c>
      <c r="G729">
        <v>28843</v>
      </c>
    </row>
    <row r="730" spans="1:7" x14ac:dyDescent="0.25">
      <c r="A730">
        <v>-9653</v>
      </c>
      <c r="B730">
        <v>202</v>
      </c>
      <c r="C730">
        <v>977948</v>
      </c>
      <c r="E730">
        <v>-148</v>
      </c>
      <c r="F730">
        <v>226</v>
      </c>
      <c r="G730">
        <v>28842</v>
      </c>
    </row>
    <row r="731" spans="1:7" x14ac:dyDescent="0.25">
      <c r="A731">
        <v>-9652</v>
      </c>
      <c r="B731">
        <v>202</v>
      </c>
      <c r="C731">
        <v>977947</v>
      </c>
      <c r="E731">
        <v>-147</v>
      </c>
      <c r="F731">
        <v>226</v>
      </c>
      <c r="G731">
        <v>28841</v>
      </c>
    </row>
    <row r="732" spans="1:7" x14ac:dyDescent="0.25">
      <c r="A732">
        <v>-9651</v>
      </c>
      <c r="B732">
        <v>202</v>
      </c>
      <c r="C732">
        <v>977946</v>
      </c>
      <c r="E732">
        <v>-146</v>
      </c>
      <c r="F732">
        <v>226</v>
      </c>
      <c r="G732">
        <v>28840</v>
      </c>
    </row>
    <row r="733" spans="1:7" x14ac:dyDescent="0.25">
      <c r="A733">
        <v>-9650</v>
      </c>
      <c r="B733">
        <v>202</v>
      </c>
      <c r="C733">
        <v>977945</v>
      </c>
      <c r="E733">
        <v>-142</v>
      </c>
      <c r="F733">
        <v>226</v>
      </c>
      <c r="G733">
        <v>28833</v>
      </c>
    </row>
    <row r="734" spans="1:7" x14ac:dyDescent="0.25">
      <c r="A734">
        <v>-9649</v>
      </c>
      <c r="B734">
        <v>236</v>
      </c>
      <c r="C734">
        <v>1444197</v>
      </c>
      <c r="E734">
        <v>-141</v>
      </c>
      <c r="F734">
        <v>226</v>
      </c>
      <c r="G734">
        <v>28839</v>
      </c>
    </row>
    <row r="735" spans="1:7" x14ac:dyDescent="0.25">
      <c r="A735">
        <v>-9648</v>
      </c>
      <c r="B735">
        <v>236</v>
      </c>
      <c r="C735">
        <v>1444198</v>
      </c>
      <c r="E735">
        <v>-140</v>
      </c>
      <c r="F735">
        <v>226</v>
      </c>
      <c r="G735">
        <v>28838</v>
      </c>
    </row>
    <row r="736" spans="1:7" x14ac:dyDescent="0.25">
      <c r="A736">
        <v>-9647</v>
      </c>
      <c r="B736">
        <v>202</v>
      </c>
      <c r="C736">
        <v>977942</v>
      </c>
      <c r="E736">
        <v>-138</v>
      </c>
      <c r="F736">
        <v>226</v>
      </c>
      <c r="G736">
        <v>28836</v>
      </c>
    </row>
    <row r="737" spans="1:7" x14ac:dyDescent="0.25">
      <c r="A737">
        <v>-9646</v>
      </c>
      <c r="B737">
        <v>202</v>
      </c>
      <c r="C737">
        <v>977941</v>
      </c>
      <c r="E737">
        <v>-137</v>
      </c>
      <c r="F737">
        <v>226</v>
      </c>
      <c r="G737">
        <v>28831</v>
      </c>
    </row>
    <row r="738" spans="1:7" x14ac:dyDescent="0.25">
      <c r="A738">
        <v>-9645</v>
      </c>
      <c r="B738">
        <v>202</v>
      </c>
      <c r="C738">
        <v>977940</v>
      </c>
      <c r="E738">
        <v>-136</v>
      </c>
      <c r="F738">
        <v>226</v>
      </c>
      <c r="G738">
        <v>28830</v>
      </c>
    </row>
    <row r="739" spans="1:7" x14ac:dyDescent="0.25">
      <c r="A739">
        <v>-9644</v>
      </c>
      <c r="B739">
        <v>202</v>
      </c>
      <c r="C739">
        <v>977939</v>
      </c>
      <c r="E739">
        <v>-135</v>
      </c>
      <c r="F739">
        <v>222</v>
      </c>
      <c r="G739">
        <v>28832</v>
      </c>
    </row>
    <row r="740" spans="1:7" x14ac:dyDescent="0.25">
      <c r="A740">
        <v>-9643</v>
      </c>
      <c r="B740">
        <v>202</v>
      </c>
      <c r="C740">
        <v>977938</v>
      </c>
      <c r="E740">
        <v>-133</v>
      </c>
      <c r="F740">
        <v>226</v>
      </c>
      <c r="G740">
        <v>28844</v>
      </c>
    </row>
    <row r="741" spans="1:7" x14ac:dyDescent="0.25">
      <c r="A741">
        <v>-9642</v>
      </c>
      <c r="B741">
        <v>202</v>
      </c>
      <c r="C741">
        <v>977937</v>
      </c>
      <c r="E741">
        <v>-132</v>
      </c>
      <c r="F741">
        <v>226</v>
      </c>
      <c r="G741">
        <v>28829</v>
      </c>
    </row>
    <row r="742" spans="1:7" x14ac:dyDescent="0.25">
      <c r="A742">
        <v>-9641</v>
      </c>
      <c r="B742">
        <v>202</v>
      </c>
      <c r="C742">
        <v>977936</v>
      </c>
      <c r="E742">
        <v>-126</v>
      </c>
      <c r="F742">
        <v>226</v>
      </c>
      <c r="G742">
        <v>28819</v>
      </c>
    </row>
    <row r="743" spans="1:7" x14ac:dyDescent="0.25">
      <c r="A743">
        <v>-9640</v>
      </c>
      <c r="B743">
        <v>202</v>
      </c>
      <c r="C743">
        <v>977935</v>
      </c>
      <c r="E743">
        <v>-118</v>
      </c>
      <c r="F743">
        <v>226</v>
      </c>
      <c r="G743">
        <v>28809</v>
      </c>
    </row>
    <row r="744" spans="1:7" x14ac:dyDescent="0.25">
      <c r="A744">
        <v>-9639</v>
      </c>
      <c r="B744">
        <v>202</v>
      </c>
      <c r="C744">
        <v>977934</v>
      </c>
      <c r="E744">
        <v>-100</v>
      </c>
      <c r="F744">
        <v>233</v>
      </c>
      <c r="G744">
        <v>28791</v>
      </c>
    </row>
    <row r="745" spans="1:7" x14ac:dyDescent="0.25">
      <c r="A745">
        <v>-9638</v>
      </c>
      <c r="B745">
        <v>202</v>
      </c>
      <c r="C745">
        <v>977933</v>
      </c>
      <c r="E745">
        <v>-99</v>
      </c>
      <c r="F745">
        <v>233</v>
      </c>
      <c r="G745">
        <v>28790</v>
      </c>
    </row>
    <row r="746" spans="1:7" x14ac:dyDescent="0.25">
      <c r="A746">
        <v>-9637</v>
      </c>
      <c r="B746">
        <v>202</v>
      </c>
      <c r="C746">
        <v>977932</v>
      </c>
      <c r="E746">
        <v>-69</v>
      </c>
      <c r="F746">
        <v>226</v>
      </c>
      <c r="G746">
        <v>28753</v>
      </c>
    </row>
    <row r="747" spans="1:7" x14ac:dyDescent="0.25">
      <c r="A747">
        <v>-9636</v>
      </c>
      <c r="B747">
        <v>202</v>
      </c>
      <c r="C747">
        <v>1070849</v>
      </c>
      <c r="E747">
        <v>-67</v>
      </c>
      <c r="F747">
        <v>226</v>
      </c>
      <c r="G747">
        <v>28752</v>
      </c>
    </row>
    <row r="748" spans="1:7" x14ac:dyDescent="0.25">
      <c r="A748">
        <v>-9635</v>
      </c>
      <c r="B748">
        <v>202</v>
      </c>
      <c r="C748">
        <v>1070850</v>
      </c>
      <c r="E748">
        <v>-66</v>
      </c>
      <c r="F748">
        <v>226</v>
      </c>
      <c r="G748">
        <v>28751</v>
      </c>
    </row>
    <row r="749" spans="1:7" x14ac:dyDescent="0.25">
      <c r="A749">
        <v>-9634</v>
      </c>
      <c r="B749">
        <v>236</v>
      </c>
      <c r="C749">
        <v>1444199</v>
      </c>
      <c r="E749">
        <v>-43</v>
      </c>
      <c r="F749">
        <v>226</v>
      </c>
      <c r="G749">
        <v>28718</v>
      </c>
    </row>
    <row r="750" spans="1:7" x14ac:dyDescent="0.25">
      <c r="A750">
        <v>-9633</v>
      </c>
      <c r="B750">
        <v>236</v>
      </c>
      <c r="C750">
        <v>1444200</v>
      </c>
      <c r="E750">
        <v>-41</v>
      </c>
      <c r="F750">
        <v>226</v>
      </c>
      <c r="G750">
        <v>28717</v>
      </c>
    </row>
    <row r="751" spans="1:7" x14ac:dyDescent="0.25">
      <c r="A751">
        <v>-9632</v>
      </c>
      <c r="B751">
        <v>202</v>
      </c>
      <c r="C751">
        <v>977930</v>
      </c>
      <c r="E751">
        <v>-40</v>
      </c>
      <c r="F751">
        <v>226</v>
      </c>
      <c r="G751">
        <v>28716</v>
      </c>
    </row>
    <row r="752" spans="1:7" x14ac:dyDescent="0.25">
      <c r="A752">
        <v>-9631</v>
      </c>
      <c r="B752">
        <v>202</v>
      </c>
      <c r="C752">
        <v>977929</v>
      </c>
      <c r="E752">
        <v>-39</v>
      </c>
      <c r="F752">
        <v>226</v>
      </c>
      <c r="G752">
        <v>28715</v>
      </c>
    </row>
    <row r="753" spans="1:7" x14ac:dyDescent="0.25">
      <c r="A753">
        <v>-9630</v>
      </c>
      <c r="B753">
        <v>202</v>
      </c>
      <c r="C753">
        <v>977928</v>
      </c>
      <c r="E753">
        <v>-34</v>
      </c>
      <c r="F753">
        <v>226</v>
      </c>
      <c r="G753">
        <v>28708</v>
      </c>
    </row>
    <row r="754" spans="1:7" x14ac:dyDescent="0.25">
      <c r="A754">
        <v>-9629</v>
      </c>
      <c r="B754">
        <v>202</v>
      </c>
      <c r="C754">
        <v>977927</v>
      </c>
      <c r="E754">
        <v>-33</v>
      </c>
      <c r="F754">
        <v>226</v>
      </c>
      <c r="G754">
        <v>28706</v>
      </c>
    </row>
    <row r="755" spans="1:7" x14ac:dyDescent="0.25">
      <c r="A755">
        <v>-9628</v>
      </c>
      <c r="B755">
        <v>202</v>
      </c>
      <c r="C755">
        <v>977926</v>
      </c>
      <c r="E755">
        <v>-32</v>
      </c>
      <c r="F755">
        <v>226</v>
      </c>
      <c r="G755">
        <v>28705</v>
      </c>
    </row>
    <row r="756" spans="1:7" x14ac:dyDescent="0.25">
      <c r="A756">
        <v>-9627</v>
      </c>
      <c r="B756">
        <v>202</v>
      </c>
      <c r="C756">
        <v>977925</v>
      </c>
      <c r="E756">
        <v>-31</v>
      </c>
      <c r="F756">
        <v>226</v>
      </c>
      <c r="G756">
        <v>28704</v>
      </c>
    </row>
    <row r="757" spans="1:7" x14ac:dyDescent="0.25">
      <c r="A757">
        <v>-9626</v>
      </c>
      <c r="B757">
        <v>202</v>
      </c>
      <c r="C757">
        <v>977924</v>
      </c>
      <c r="E757">
        <v>-28</v>
      </c>
      <c r="F757">
        <v>226</v>
      </c>
      <c r="G757">
        <v>28701</v>
      </c>
    </row>
    <row r="758" spans="1:7" x14ac:dyDescent="0.25">
      <c r="A758">
        <v>-9625</v>
      </c>
      <c r="B758">
        <v>202</v>
      </c>
      <c r="C758">
        <v>977923</v>
      </c>
      <c r="E758">
        <v>-27</v>
      </c>
      <c r="F758">
        <v>226</v>
      </c>
      <c r="G758">
        <v>28700</v>
      </c>
    </row>
    <row r="759" spans="1:7" x14ac:dyDescent="0.25">
      <c r="A759">
        <v>-9624</v>
      </c>
      <c r="B759">
        <v>202</v>
      </c>
      <c r="C759">
        <v>977922</v>
      </c>
      <c r="E759">
        <v>-21</v>
      </c>
      <c r="F759">
        <v>226</v>
      </c>
      <c r="G759">
        <v>28692</v>
      </c>
    </row>
    <row r="760" spans="1:7" x14ac:dyDescent="0.25">
      <c r="A760">
        <v>-9623</v>
      </c>
      <c r="B760">
        <v>202</v>
      </c>
      <c r="C760">
        <v>977921</v>
      </c>
      <c r="E760">
        <v>-12</v>
      </c>
      <c r="F760">
        <v>226</v>
      </c>
      <c r="G760">
        <v>28681</v>
      </c>
    </row>
    <row r="761" spans="1:7" x14ac:dyDescent="0.25">
      <c r="A761">
        <v>-9622</v>
      </c>
      <c r="B761">
        <v>202</v>
      </c>
      <c r="C761">
        <v>977920</v>
      </c>
      <c r="E761">
        <v>-2</v>
      </c>
      <c r="F761">
        <v>226</v>
      </c>
      <c r="G761">
        <v>28707</v>
      </c>
    </row>
    <row r="762" spans="1:7" x14ac:dyDescent="0.25">
      <c r="A762">
        <v>-9621</v>
      </c>
      <c r="B762">
        <v>202</v>
      </c>
      <c r="C762">
        <v>977919</v>
      </c>
      <c r="E762">
        <v>54</v>
      </c>
      <c r="F762">
        <v>158</v>
      </c>
      <c r="G762">
        <v>26631</v>
      </c>
    </row>
    <row r="763" spans="1:7" x14ac:dyDescent="0.25">
      <c r="A763">
        <v>-9620</v>
      </c>
      <c r="B763">
        <v>202</v>
      </c>
      <c r="C763">
        <v>977918</v>
      </c>
      <c r="E763">
        <v>98</v>
      </c>
      <c r="F763">
        <v>77</v>
      </c>
      <c r="G763">
        <v>26633</v>
      </c>
    </row>
    <row r="764" spans="1:7" x14ac:dyDescent="0.25">
      <c r="A764">
        <v>-9619</v>
      </c>
      <c r="B764">
        <v>236</v>
      </c>
      <c r="C764">
        <v>1444201</v>
      </c>
      <c r="E764">
        <v>208</v>
      </c>
      <c r="F764">
        <v>145</v>
      </c>
      <c r="G764">
        <v>26637</v>
      </c>
    </row>
    <row r="765" spans="1:7" x14ac:dyDescent="0.25">
      <c r="A765">
        <v>-9618</v>
      </c>
      <c r="B765">
        <v>236</v>
      </c>
      <c r="C765">
        <v>1444202</v>
      </c>
      <c r="E765">
        <v>293</v>
      </c>
      <c r="F765">
        <v>233</v>
      </c>
      <c r="G765">
        <v>185802</v>
      </c>
    </row>
    <row r="766" spans="1:7" x14ac:dyDescent="0.25">
      <c r="A766">
        <v>-9617</v>
      </c>
      <c r="B766">
        <v>202</v>
      </c>
      <c r="C766">
        <v>977915</v>
      </c>
      <c r="E766">
        <v>335</v>
      </c>
      <c r="F766">
        <v>158</v>
      </c>
      <c r="G766">
        <v>251416</v>
      </c>
    </row>
    <row r="767" spans="1:7" x14ac:dyDescent="0.25">
      <c r="A767">
        <v>-9616</v>
      </c>
      <c r="B767">
        <v>202</v>
      </c>
      <c r="C767">
        <v>977914</v>
      </c>
      <c r="E767">
        <v>564</v>
      </c>
      <c r="F767">
        <v>158</v>
      </c>
      <c r="G767">
        <v>587663</v>
      </c>
    </row>
    <row r="768" spans="1:7" x14ac:dyDescent="0.25">
      <c r="A768">
        <v>-9615</v>
      </c>
      <c r="B768">
        <v>202</v>
      </c>
      <c r="C768">
        <v>977913</v>
      </c>
      <c r="E768">
        <v>617</v>
      </c>
      <c r="F768">
        <v>226</v>
      </c>
      <c r="G768">
        <v>1451694</v>
      </c>
    </row>
    <row r="769" spans="1:7" x14ac:dyDescent="0.25">
      <c r="A769">
        <v>-9614</v>
      </c>
      <c r="B769">
        <v>202</v>
      </c>
      <c r="C769">
        <v>977912</v>
      </c>
      <c r="E769">
        <v>673</v>
      </c>
      <c r="F769">
        <v>233</v>
      </c>
      <c r="G769">
        <v>555475</v>
      </c>
    </row>
    <row r="770" spans="1:7" x14ac:dyDescent="0.25">
      <c r="A770">
        <v>-9613</v>
      </c>
      <c r="B770">
        <v>202</v>
      </c>
      <c r="C770">
        <v>977911</v>
      </c>
      <c r="E770">
        <v>688</v>
      </c>
      <c r="F770">
        <v>226</v>
      </c>
      <c r="G770">
        <v>75968</v>
      </c>
    </row>
    <row r="771" spans="1:7" x14ac:dyDescent="0.25">
      <c r="A771">
        <v>-9612</v>
      </c>
      <c r="B771">
        <v>202</v>
      </c>
      <c r="C771">
        <v>977910</v>
      </c>
      <c r="E771">
        <v>709</v>
      </c>
      <c r="F771">
        <v>233</v>
      </c>
      <c r="G771">
        <v>36385</v>
      </c>
    </row>
    <row r="772" spans="1:7" x14ac:dyDescent="0.25">
      <c r="A772">
        <v>-9611</v>
      </c>
      <c r="B772">
        <v>202</v>
      </c>
      <c r="C772">
        <v>977909</v>
      </c>
      <c r="E772">
        <v>717</v>
      </c>
      <c r="F772">
        <v>182</v>
      </c>
      <c r="G772">
        <v>186246</v>
      </c>
    </row>
    <row r="773" spans="1:7" x14ac:dyDescent="0.25">
      <c r="A773">
        <v>-9610</v>
      </c>
      <c r="B773">
        <v>202</v>
      </c>
      <c r="C773">
        <v>977908</v>
      </c>
      <c r="E773">
        <v>847</v>
      </c>
      <c r="F773">
        <v>202</v>
      </c>
      <c r="G773">
        <v>1180302</v>
      </c>
    </row>
    <row r="774" spans="1:7" x14ac:dyDescent="0.25">
      <c r="A774">
        <v>-9609</v>
      </c>
      <c r="B774">
        <v>202</v>
      </c>
      <c r="C774">
        <v>977907</v>
      </c>
      <c r="E774">
        <v>954</v>
      </c>
      <c r="F774">
        <v>226</v>
      </c>
      <c r="G774">
        <v>185539</v>
      </c>
    </row>
    <row r="775" spans="1:7" x14ac:dyDescent="0.25">
      <c r="A775">
        <v>-9608</v>
      </c>
      <c r="B775">
        <v>202</v>
      </c>
      <c r="C775">
        <v>977906</v>
      </c>
      <c r="E775">
        <v>984</v>
      </c>
      <c r="F775">
        <v>77</v>
      </c>
      <c r="G775">
        <v>26650</v>
      </c>
    </row>
    <row r="776" spans="1:7" x14ac:dyDescent="0.25">
      <c r="A776">
        <v>-9607</v>
      </c>
      <c r="B776">
        <v>202</v>
      </c>
      <c r="C776">
        <v>977905</v>
      </c>
      <c r="E776">
        <v>1028</v>
      </c>
      <c r="F776">
        <v>182</v>
      </c>
      <c r="G776">
        <v>186125</v>
      </c>
    </row>
    <row r="777" spans="1:7" x14ac:dyDescent="0.25">
      <c r="A777">
        <v>-9606</v>
      </c>
      <c r="B777">
        <v>202</v>
      </c>
      <c r="C777">
        <v>977904</v>
      </c>
      <c r="E777">
        <v>1326</v>
      </c>
      <c r="F777">
        <v>145</v>
      </c>
      <c r="G777">
        <v>184675</v>
      </c>
    </row>
    <row r="778" spans="1:7" x14ac:dyDescent="0.25">
      <c r="A778">
        <v>-9605</v>
      </c>
      <c r="B778">
        <v>202</v>
      </c>
      <c r="C778">
        <v>977903</v>
      </c>
      <c r="E778">
        <v>1436</v>
      </c>
      <c r="F778">
        <v>233</v>
      </c>
      <c r="G778">
        <v>36389</v>
      </c>
    </row>
    <row r="779" spans="1:7" x14ac:dyDescent="0.25">
      <c r="A779">
        <v>-9604</v>
      </c>
      <c r="B779">
        <v>236</v>
      </c>
      <c r="C779">
        <v>1444203</v>
      </c>
      <c r="E779">
        <v>1489</v>
      </c>
      <c r="F779">
        <v>77</v>
      </c>
      <c r="G779">
        <v>26653</v>
      </c>
    </row>
    <row r="780" spans="1:7" x14ac:dyDescent="0.25">
      <c r="A780">
        <v>-9603</v>
      </c>
      <c r="B780">
        <v>236</v>
      </c>
      <c r="C780">
        <v>1444204</v>
      </c>
      <c r="E780">
        <v>1491</v>
      </c>
      <c r="F780">
        <v>226</v>
      </c>
      <c r="G780">
        <v>185310</v>
      </c>
    </row>
    <row r="781" spans="1:7" x14ac:dyDescent="0.25">
      <c r="A781">
        <v>-9602</v>
      </c>
      <c r="B781">
        <v>202</v>
      </c>
      <c r="C781">
        <v>977901</v>
      </c>
      <c r="E781">
        <v>1652</v>
      </c>
      <c r="F781">
        <v>77</v>
      </c>
      <c r="G781">
        <v>26654</v>
      </c>
    </row>
    <row r="782" spans="1:7" x14ac:dyDescent="0.25">
      <c r="A782">
        <v>-9601</v>
      </c>
      <c r="B782">
        <v>202</v>
      </c>
      <c r="C782">
        <v>977900</v>
      </c>
      <c r="E782">
        <v>1715</v>
      </c>
      <c r="F782">
        <v>182</v>
      </c>
      <c r="G782">
        <v>26655</v>
      </c>
    </row>
    <row r="783" spans="1:7" x14ac:dyDescent="0.25">
      <c r="A783">
        <v>-9600</v>
      </c>
      <c r="B783">
        <v>202</v>
      </c>
      <c r="C783">
        <v>977899</v>
      </c>
      <c r="E783">
        <v>1765</v>
      </c>
      <c r="F783">
        <v>233</v>
      </c>
      <c r="G783">
        <v>36393</v>
      </c>
    </row>
    <row r="784" spans="1:7" x14ac:dyDescent="0.25">
      <c r="A784">
        <v>-9599</v>
      </c>
      <c r="B784">
        <v>202</v>
      </c>
      <c r="C784">
        <v>977898</v>
      </c>
      <c r="E784">
        <v>1852</v>
      </c>
      <c r="F784">
        <v>233</v>
      </c>
      <c r="G784">
        <v>186079</v>
      </c>
    </row>
    <row r="785" spans="1:7" x14ac:dyDescent="0.25">
      <c r="A785">
        <v>-9598</v>
      </c>
      <c r="B785">
        <v>202</v>
      </c>
      <c r="C785">
        <v>977897</v>
      </c>
      <c r="E785">
        <v>1896</v>
      </c>
      <c r="F785">
        <v>226</v>
      </c>
      <c r="G785">
        <v>26660</v>
      </c>
    </row>
    <row r="786" spans="1:7" x14ac:dyDescent="0.25">
      <c r="A786">
        <v>-9597</v>
      </c>
      <c r="B786">
        <v>202</v>
      </c>
      <c r="C786">
        <v>977896</v>
      </c>
      <c r="E786">
        <v>1904</v>
      </c>
      <c r="F786">
        <v>226</v>
      </c>
      <c r="G786">
        <v>36398</v>
      </c>
    </row>
    <row r="787" spans="1:7" x14ac:dyDescent="0.25">
      <c r="A787">
        <v>-9596</v>
      </c>
      <c r="B787">
        <v>202</v>
      </c>
      <c r="C787">
        <v>977895</v>
      </c>
      <c r="E787">
        <v>2067</v>
      </c>
      <c r="F787">
        <v>77</v>
      </c>
      <c r="G787">
        <v>36410</v>
      </c>
    </row>
    <row r="788" spans="1:7" x14ac:dyDescent="0.25">
      <c r="A788">
        <v>-9595</v>
      </c>
      <c r="B788">
        <v>202</v>
      </c>
      <c r="C788">
        <v>977894</v>
      </c>
      <c r="E788">
        <v>2225</v>
      </c>
      <c r="F788">
        <v>226</v>
      </c>
      <c r="G788">
        <v>1451695</v>
      </c>
    </row>
    <row r="789" spans="1:7" x14ac:dyDescent="0.25">
      <c r="A789">
        <v>-9594</v>
      </c>
      <c r="B789">
        <v>202</v>
      </c>
      <c r="C789">
        <v>977893</v>
      </c>
      <c r="E789">
        <v>2239</v>
      </c>
      <c r="F789">
        <v>202</v>
      </c>
      <c r="G789">
        <v>185178</v>
      </c>
    </row>
    <row r="790" spans="1:7" x14ac:dyDescent="0.25">
      <c r="A790">
        <v>-9593</v>
      </c>
      <c r="B790">
        <v>202</v>
      </c>
      <c r="C790">
        <v>977892</v>
      </c>
      <c r="E790">
        <v>2257</v>
      </c>
      <c r="F790">
        <v>202</v>
      </c>
      <c r="G790">
        <v>185278</v>
      </c>
    </row>
    <row r="791" spans="1:7" x14ac:dyDescent="0.25">
      <c r="A791">
        <v>-9592</v>
      </c>
      <c r="B791">
        <v>202</v>
      </c>
      <c r="C791">
        <v>977891</v>
      </c>
      <c r="E791">
        <v>2459</v>
      </c>
      <c r="F791">
        <v>222</v>
      </c>
      <c r="G791">
        <v>26677</v>
      </c>
    </row>
    <row r="792" spans="1:7" x14ac:dyDescent="0.25">
      <c r="A792">
        <v>-9591</v>
      </c>
      <c r="B792">
        <v>202</v>
      </c>
      <c r="C792">
        <v>977890</v>
      </c>
      <c r="E792">
        <v>2529</v>
      </c>
      <c r="F792">
        <v>213</v>
      </c>
      <c r="G792">
        <v>36417</v>
      </c>
    </row>
    <row r="793" spans="1:7" x14ac:dyDescent="0.25">
      <c r="A793">
        <v>-9590</v>
      </c>
      <c r="B793">
        <v>202</v>
      </c>
      <c r="C793">
        <v>977889</v>
      </c>
      <c r="E793">
        <v>2530</v>
      </c>
      <c r="F793">
        <v>202</v>
      </c>
      <c r="G793">
        <v>186088</v>
      </c>
    </row>
    <row r="794" spans="1:7" x14ac:dyDescent="0.25">
      <c r="A794">
        <v>-9589</v>
      </c>
      <c r="B794">
        <v>202</v>
      </c>
      <c r="C794">
        <v>977888</v>
      </c>
      <c r="E794">
        <v>2773</v>
      </c>
      <c r="F794">
        <v>77</v>
      </c>
      <c r="G794">
        <v>26684</v>
      </c>
    </row>
    <row r="795" spans="1:7" x14ac:dyDescent="0.25">
      <c r="A795">
        <v>-9588</v>
      </c>
      <c r="B795">
        <v>236</v>
      </c>
      <c r="C795">
        <v>1444205</v>
      </c>
      <c r="E795">
        <v>3428</v>
      </c>
      <c r="F795">
        <v>202</v>
      </c>
      <c r="G795">
        <v>186107</v>
      </c>
    </row>
    <row r="796" spans="1:7" x14ac:dyDescent="0.25">
      <c r="A796">
        <v>-9587</v>
      </c>
      <c r="B796">
        <v>236</v>
      </c>
      <c r="C796">
        <v>1444206</v>
      </c>
      <c r="E796">
        <v>3789</v>
      </c>
      <c r="F796">
        <v>145</v>
      </c>
      <c r="G796">
        <v>26687</v>
      </c>
    </row>
    <row r="797" spans="1:7" x14ac:dyDescent="0.25">
      <c r="A797">
        <v>-9586</v>
      </c>
      <c r="B797">
        <v>202</v>
      </c>
      <c r="C797">
        <v>977885</v>
      </c>
      <c r="E797">
        <v>3790</v>
      </c>
      <c r="F797">
        <v>202</v>
      </c>
      <c r="G797">
        <v>26688</v>
      </c>
    </row>
    <row r="798" spans="1:7" x14ac:dyDescent="0.25">
      <c r="A798">
        <v>-9585</v>
      </c>
      <c r="B798">
        <v>202</v>
      </c>
      <c r="C798">
        <v>977884</v>
      </c>
      <c r="E798">
        <v>3811</v>
      </c>
      <c r="F798">
        <v>77</v>
      </c>
      <c r="G798">
        <v>36425</v>
      </c>
    </row>
    <row r="799" spans="1:7" x14ac:dyDescent="0.25">
      <c r="A799">
        <v>-9584</v>
      </c>
      <c r="B799">
        <v>202</v>
      </c>
      <c r="C799">
        <v>977883</v>
      </c>
      <c r="E799">
        <v>3857</v>
      </c>
      <c r="F799">
        <v>77</v>
      </c>
      <c r="G799">
        <v>318189</v>
      </c>
    </row>
    <row r="800" spans="1:7" x14ac:dyDescent="0.25">
      <c r="A800">
        <v>-9583</v>
      </c>
      <c r="B800">
        <v>202</v>
      </c>
      <c r="C800">
        <v>977882</v>
      </c>
      <c r="E800">
        <v>3920</v>
      </c>
      <c r="F800">
        <v>193</v>
      </c>
      <c r="G800">
        <v>28768</v>
      </c>
    </row>
    <row r="801" spans="1:7" x14ac:dyDescent="0.25">
      <c r="A801">
        <v>-9582</v>
      </c>
      <c r="B801">
        <v>202</v>
      </c>
      <c r="C801">
        <v>977881</v>
      </c>
      <c r="E801">
        <v>3945</v>
      </c>
      <c r="F801">
        <v>226</v>
      </c>
      <c r="G801">
        <v>26699</v>
      </c>
    </row>
    <row r="802" spans="1:7" x14ac:dyDescent="0.25">
      <c r="A802">
        <v>-9581</v>
      </c>
      <c r="B802">
        <v>202</v>
      </c>
      <c r="C802">
        <v>977880</v>
      </c>
      <c r="E802">
        <v>3950</v>
      </c>
      <c r="F802">
        <v>226</v>
      </c>
      <c r="G802">
        <v>36431</v>
      </c>
    </row>
    <row r="803" spans="1:7" x14ac:dyDescent="0.25">
      <c r="A803">
        <v>-9580</v>
      </c>
      <c r="B803">
        <v>202</v>
      </c>
      <c r="C803">
        <v>977879</v>
      </c>
      <c r="E803">
        <v>3952</v>
      </c>
      <c r="F803">
        <v>145</v>
      </c>
      <c r="G803">
        <v>36432</v>
      </c>
    </row>
    <row r="804" spans="1:7" x14ac:dyDescent="0.25">
      <c r="A804">
        <v>-9579</v>
      </c>
      <c r="B804">
        <v>202</v>
      </c>
      <c r="C804">
        <v>977878</v>
      </c>
      <c r="E804">
        <v>3953</v>
      </c>
      <c r="F804">
        <v>77</v>
      </c>
      <c r="G804">
        <v>36433</v>
      </c>
    </row>
    <row r="805" spans="1:7" x14ac:dyDescent="0.25">
      <c r="A805">
        <v>-9578</v>
      </c>
      <c r="B805">
        <v>202</v>
      </c>
      <c r="C805">
        <v>977877</v>
      </c>
      <c r="E805">
        <v>3994</v>
      </c>
      <c r="F805">
        <v>145</v>
      </c>
      <c r="G805">
        <v>28754</v>
      </c>
    </row>
    <row r="806" spans="1:7" x14ac:dyDescent="0.25">
      <c r="A806">
        <v>-9577</v>
      </c>
      <c r="B806">
        <v>202</v>
      </c>
      <c r="C806">
        <v>977876</v>
      </c>
      <c r="E806">
        <v>4000</v>
      </c>
      <c r="F806">
        <v>158</v>
      </c>
      <c r="G806">
        <v>28746</v>
      </c>
    </row>
    <row r="807" spans="1:7" x14ac:dyDescent="0.25">
      <c r="A807">
        <v>-9576</v>
      </c>
      <c r="B807">
        <v>202</v>
      </c>
      <c r="C807">
        <v>977875</v>
      </c>
      <c r="E807">
        <v>4006</v>
      </c>
      <c r="F807">
        <v>193</v>
      </c>
      <c r="G807">
        <v>28777</v>
      </c>
    </row>
    <row r="808" spans="1:7" x14ac:dyDescent="0.25">
      <c r="A808">
        <v>-9575</v>
      </c>
      <c r="B808">
        <v>202</v>
      </c>
      <c r="C808">
        <v>977874</v>
      </c>
      <c r="E808">
        <v>4012</v>
      </c>
      <c r="F808">
        <v>182</v>
      </c>
      <c r="G808">
        <v>28710</v>
      </c>
    </row>
    <row r="809" spans="1:7" x14ac:dyDescent="0.25">
      <c r="A809">
        <v>-9574</v>
      </c>
      <c r="B809">
        <v>202</v>
      </c>
      <c r="C809">
        <v>977873</v>
      </c>
      <c r="E809">
        <v>4018</v>
      </c>
      <c r="F809">
        <v>145</v>
      </c>
      <c r="G809">
        <v>28722</v>
      </c>
    </row>
    <row r="810" spans="1:7" x14ac:dyDescent="0.25">
      <c r="A810">
        <v>-9573</v>
      </c>
      <c r="B810">
        <v>236</v>
      </c>
      <c r="C810">
        <v>1444207</v>
      </c>
      <c r="E810">
        <v>4024</v>
      </c>
      <c r="F810">
        <v>145</v>
      </c>
      <c r="G810">
        <v>28817</v>
      </c>
    </row>
    <row r="811" spans="1:7" x14ac:dyDescent="0.25">
      <c r="A811">
        <v>-9572</v>
      </c>
      <c r="B811">
        <v>236</v>
      </c>
      <c r="C811">
        <v>1444208</v>
      </c>
      <c r="E811">
        <v>4036</v>
      </c>
      <c r="F811">
        <v>77</v>
      </c>
      <c r="G811">
        <v>28738</v>
      </c>
    </row>
    <row r="812" spans="1:7" x14ac:dyDescent="0.25">
      <c r="A812">
        <v>-9571</v>
      </c>
      <c r="B812">
        <v>202</v>
      </c>
      <c r="C812">
        <v>977870</v>
      </c>
      <c r="E812">
        <v>4412</v>
      </c>
      <c r="F812">
        <v>202</v>
      </c>
      <c r="G812">
        <v>26708</v>
      </c>
    </row>
    <row r="813" spans="1:7" x14ac:dyDescent="0.25">
      <c r="A813">
        <v>-9570</v>
      </c>
      <c r="B813">
        <v>202</v>
      </c>
      <c r="C813">
        <v>977869</v>
      </c>
      <c r="E813">
        <v>4462</v>
      </c>
      <c r="F813">
        <v>158</v>
      </c>
      <c r="G813">
        <v>26710</v>
      </c>
    </row>
    <row r="814" spans="1:7" x14ac:dyDescent="0.25">
      <c r="A814">
        <v>-9569</v>
      </c>
      <c r="B814">
        <v>202</v>
      </c>
      <c r="C814">
        <v>977868</v>
      </c>
      <c r="E814">
        <v>4483</v>
      </c>
      <c r="F814">
        <v>233</v>
      </c>
      <c r="G814">
        <v>58993</v>
      </c>
    </row>
    <row r="815" spans="1:7" x14ac:dyDescent="0.25">
      <c r="A815">
        <v>-9568</v>
      </c>
      <c r="B815">
        <v>202</v>
      </c>
      <c r="C815">
        <v>977867</v>
      </c>
      <c r="E815">
        <v>4554</v>
      </c>
      <c r="F815">
        <v>226</v>
      </c>
      <c r="G815">
        <v>185639</v>
      </c>
    </row>
    <row r="816" spans="1:7" x14ac:dyDescent="0.25">
      <c r="A816">
        <v>-9567</v>
      </c>
      <c r="B816">
        <v>202</v>
      </c>
      <c r="C816">
        <v>977866</v>
      </c>
      <c r="E816">
        <v>4632</v>
      </c>
      <c r="F816">
        <v>226</v>
      </c>
      <c r="G816">
        <v>185922</v>
      </c>
    </row>
    <row r="817" spans="1:7" x14ac:dyDescent="0.25">
      <c r="A817">
        <v>-9566</v>
      </c>
      <c r="B817">
        <v>202</v>
      </c>
      <c r="C817">
        <v>977865</v>
      </c>
      <c r="E817">
        <v>4700</v>
      </c>
      <c r="F817">
        <v>226</v>
      </c>
      <c r="G817">
        <v>26721</v>
      </c>
    </row>
    <row r="818" spans="1:7" x14ac:dyDescent="0.25">
      <c r="A818">
        <v>-9565</v>
      </c>
      <c r="B818">
        <v>202</v>
      </c>
      <c r="C818">
        <v>977864</v>
      </c>
      <c r="E818">
        <v>5238</v>
      </c>
      <c r="F818">
        <v>145</v>
      </c>
      <c r="G818">
        <v>185247</v>
      </c>
    </row>
    <row r="819" spans="1:7" x14ac:dyDescent="0.25">
      <c r="A819">
        <v>-9564</v>
      </c>
      <c r="B819">
        <v>202</v>
      </c>
      <c r="C819">
        <v>977863</v>
      </c>
      <c r="E819">
        <v>5319</v>
      </c>
      <c r="F819">
        <v>233</v>
      </c>
      <c r="G819">
        <v>935959</v>
      </c>
    </row>
    <row r="820" spans="1:7" x14ac:dyDescent="0.25">
      <c r="A820">
        <v>-9563</v>
      </c>
      <c r="B820">
        <v>202</v>
      </c>
      <c r="C820">
        <v>977862</v>
      </c>
      <c r="E820">
        <v>5406</v>
      </c>
      <c r="F820">
        <v>182</v>
      </c>
      <c r="G820">
        <v>185127</v>
      </c>
    </row>
    <row r="821" spans="1:7" x14ac:dyDescent="0.25">
      <c r="A821">
        <v>-9562</v>
      </c>
      <c r="B821">
        <v>202</v>
      </c>
      <c r="C821">
        <v>977861</v>
      </c>
      <c r="E821">
        <v>5420</v>
      </c>
      <c r="F821">
        <v>182</v>
      </c>
      <c r="G821">
        <v>185126</v>
      </c>
    </row>
    <row r="822" spans="1:7" x14ac:dyDescent="0.25">
      <c r="A822">
        <v>-9561</v>
      </c>
      <c r="B822">
        <v>202</v>
      </c>
      <c r="C822">
        <v>977860</v>
      </c>
      <c r="E822">
        <v>5462</v>
      </c>
      <c r="F822">
        <v>226</v>
      </c>
      <c r="G822">
        <v>185527</v>
      </c>
    </row>
    <row r="823" spans="1:7" x14ac:dyDescent="0.25">
      <c r="A823">
        <v>-9560</v>
      </c>
      <c r="B823">
        <v>202</v>
      </c>
      <c r="C823">
        <v>977859</v>
      </c>
      <c r="E823">
        <v>5542</v>
      </c>
      <c r="F823">
        <v>233</v>
      </c>
      <c r="G823">
        <v>184574</v>
      </c>
    </row>
    <row r="824" spans="1:7" x14ac:dyDescent="0.25">
      <c r="A824">
        <v>-9559</v>
      </c>
      <c r="B824">
        <v>202</v>
      </c>
      <c r="C824">
        <v>977858</v>
      </c>
      <c r="E824">
        <v>5543</v>
      </c>
      <c r="F824">
        <v>202</v>
      </c>
      <c r="G824">
        <v>184569</v>
      </c>
    </row>
    <row r="825" spans="1:7" x14ac:dyDescent="0.25">
      <c r="A825">
        <v>-9558</v>
      </c>
      <c r="B825">
        <v>236</v>
      </c>
      <c r="C825">
        <v>1444209</v>
      </c>
      <c r="E825">
        <v>5551</v>
      </c>
      <c r="F825">
        <v>145</v>
      </c>
      <c r="G825">
        <v>184784</v>
      </c>
    </row>
    <row r="826" spans="1:7" x14ac:dyDescent="0.25">
      <c r="A826">
        <v>-9557</v>
      </c>
      <c r="B826">
        <v>236</v>
      </c>
      <c r="C826">
        <v>1444210</v>
      </c>
      <c r="E826">
        <v>5559</v>
      </c>
      <c r="F826">
        <v>233</v>
      </c>
      <c r="G826">
        <v>184812</v>
      </c>
    </row>
    <row r="827" spans="1:7" x14ac:dyDescent="0.25">
      <c r="A827">
        <v>-9556</v>
      </c>
      <c r="B827">
        <v>222</v>
      </c>
      <c r="C827">
        <v>1071245</v>
      </c>
      <c r="E827">
        <v>5574</v>
      </c>
      <c r="F827">
        <v>145</v>
      </c>
      <c r="G827">
        <v>186094</v>
      </c>
    </row>
    <row r="828" spans="1:7" x14ac:dyDescent="0.25">
      <c r="A828">
        <v>-9555</v>
      </c>
      <c r="B828">
        <v>222</v>
      </c>
      <c r="C828">
        <v>1071246</v>
      </c>
      <c r="E828">
        <v>5620</v>
      </c>
      <c r="F828">
        <v>213</v>
      </c>
      <c r="G828">
        <v>28729</v>
      </c>
    </row>
    <row r="829" spans="1:7" x14ac:dyDescent="0.25">
      <c r="A829">
        <v>-9553</v>
      </c>
      <c r="B829">
        <v>222</v>
      </c>
      <c r="C829">
        <v>1071247</v>
      </c>
      <c r="E829">
        <v>5799</v>
      </c>
      <c r="F829">
        <v>182</v>
      </c>
      <c r="G829">
        <v>28783</v>
      </c>
    </row>
    <row r="830" spans="1:7" x14ac:dyDescent="0.25">
      <c r="A830">
        <v>-9552</v>
      </c>
      <c r="B830">
        <v>222</v>
      </c>
      <c r="C830">
        <v>1071248</v>
      </c>
      <c r="E830">
        <v>5849</v>
      </c>
      <c r="F830">
        <v>77</v>
      </c>
      <c r="G830">
        <v>28696</v>
      </c>
    </row>
    <row r="831" spans="1:7" x14ac:dyDescent="0.25">
      <c r="A831">
        <v>-9551</v>
      </c>
      <c r="B831">
        <v>202</v>
      </c>
      <c r="C831">
        <v>977855</v>
      </c>
      <c r="E831">
        <v>6263</v>
      </c>
      <c r="F831">
        <v>202</v>
      </c>
      <c r="G831">
        <v>28774</v>
      </c>
    </row>
    <row r="832" spans="1:7" x14ac:dyDescent="0.25">
      <c r="A832">
        <v>-9550</v>
      </c>
      <c r="B832">
        <v>202</v>
      </c>
      <c r="C832">
        <v>977854</v>
      </c>
      <c r="E832">
        <v>6339</v>
      </c>
      <c r="F832">
        <v>213</v>
      </c>
      <c r="G832">
        <v>28787</v>
      </c>
    </row>
    <row r="833" spans="1:7" x14ac:dyDescent="0.25">
      <c r="A833">
        <v>-9548</v>
      </c>
      <c r="B833">
        <v>202</v>
      </c>
      <c r="C833">
        <v>977853</v>
      </c>
      <c r="E833">
        <v>6340</v>
      </c>
      <c r="F833">
        <v>202</v>
      </c>
      <c r="G833">
        <v>28744</v>
      </c>
    </row>
    <row r="834" spans="1:7" x14ac:dyDescent="0.25">
      <c r="A834">
        <v>-9547</v>
      </c>
      <c r="B834">
        <v>202</v>
      </c>
      <c r="C834">
        <v>977852</v>
      </c>
      <c r="E834">
        <v>7909</v>
      </c>
      <c r="F834">
        <v>222</v>
      </c>
      <c r="G834">
        <v>258208</v>
      </c>
    </row>
    <row r="835" spans="1:7" x14ac:dyDescent="0.25">
      <c r="A835">
        <v>-9546</v>
      </c>
      <c r="B835">
        <v>202</v>
      </c>
      <c r="C835">
        <v>977851</v>
      </c>
      <c r="E835">
        <v>7923</v>
      </c>
      <c r="F835">
        <v>145</v>
      </c>
      <c r="G835">
        <v>54105</v>
      </c>
    </row>
    <row r="836" spans="1:7" x14ac:dyDescent="0.25">
      <c r="A836">
        <v>-9545</v>
      </c>
      <c r="B836">
        <v>202</v>
      </c>
      <c r="C836">
        <v>977850</v>
      </c>
      <c r="E836">
        <v>8216</v>
      </c>
      <c r="F836">
        <v>233</v>
      </c>
      <c r="G836">
        <v>113629</v>
      </c>
    </row>
    <row r="837" spans="1:7" x14ac:dyDescent="0.25">
      <c r="A837">
        <v>-9544</v>
      </c>
      <c r="B837">
        <v>202</v>
      </c>
      <c r="C837">
        <v>977849</v>
      </c>
      <c r="E837">
        <v>8283</v>
      </c>
      <c r="F837">
        <v>182</v>
      </c>
      <c r="G837">
        <v>1059479</v>
      </c>
    </row>
    <row r="838" spans="1:7" x14ac:dyDescent="0.25">
      <c r="A838">
        <v>-9543</v>
      </c>
      <c r="B838">
        <v>202</v>
      </c>
      <c r="C838">
        <v>977848</v>
      </c>
      <c r="E838">
        <v>8300</v>
      </c>
      <c r="F838">
        <v>226</v>
      </c>
      <c r="G838">
        <v>186076</v>
      </c>
    </row>
    <row r="839" spans="1:7" x14ac:dyDescent="0.25">
      <c r="A839">
        <v>-9542</v>
      </c>
      <c r="B839">
        <v>202</v>
      </c>
      <c r="C839">
        <v>977847</v>
      </c>
      <c r="E839">
        <v>8301</v>
      </c>
      <c r="F839">
        <v>226</v>
      </c>
      <c r="G839">
        <v>184360</v>
      </c>
    </row>
    <row r="840" spans="1:7" x14ac:dyDescent="0.25">
      <c r="A840">
        <v>-9541</v>
      </c>
      <c r="B840">
        <v>202</v>
      </c>
      <c r="C840">
        <v>977846</v>
      </c>
      <c r="E840">
        <v>8312</v>
      </c>
      <c r="F840">
        <v>226</v>
      </c>
      <c r="G840">
        <v>184359</v>
      </c>
    </row>
    <row r="841" spans="1:7" x14ac:dyDescent="0.25">
      <c r="A841">
        <v>-9540</v>
      </c>
      <c r="B841">
        <v>202</v>
      </c>
      <c r="C841">
        <v>977845</v>
      </c>
      <c r="E841">
        <v>8322</v>
      </c>
      <c r="F841">
        <v>77</v>
      </c>
      <c r="G841">
        <v>26725</v>
      </c>
    </row>
    <row r="842" spans="1:7" x14ac:dyDescent="0.25">
      <c r="A842">
        <v>-9539</v>
      </c>
      <c r="B842">
        <v>202</v>
      </c>
      <c r="C842">
        <v>977844</v>
      </c>
      <c r="E842">
        <v>8499</v>
      </c>
      <c r="F842">
        <v>202</v>
      </c>
      <c r="G842">
        <v>26732</v>
      </c>
    </row>
    <row r="843" spans="1:7" x14ac:dyDescent="0.25">
      <c r="A843">
        <v>-9538</v>
      </c>
      <c r="B843">
        <v>202</v>
      </c>
      <c r="C843">
        <v>977843</v>
      </c>
      <c r="E843">
        <v>8598</v>
      </c>
      <c r="F843">
        <v>158</v>
      </c>
      <c r="G843">
        <v>36461</v>
      </c>
    </row>
    <row r="844" spans="1:7" x14ac:dyDescent="0.25">
      <c r="A844">
        <v>-9537</v>
      </c>
      <c r="B844">
        <v>202</v>
      </c>
      <c r="C844">
        <v>977842</v>
      </c>
      <c r="E844">
        <v>8600</v>
      </c>
      <c r="F844">
        <v>77</v>
      </c>
      <c r="G844">
        <v>36462</v>
      </c>
    </row>
    <row r="845" spans="1:7" x14ac:dyDescent="0.25">
      <c r="A845">
        <v>-9536</v>
      </c>
      <c r="B845">
        <v>202</v>
      </c>
      <c r="C845">
        <v>977841</v>
      </c>
      <c r="E845">
        <v>8645</v>
      </c>
      <c r="F845">
        <v>226</v>
      </c>
      <c r="G845">
        <v>36463</v>
      </c>
    </row>
    <row r="846" spans="1:7" x14ac:dyDescent="0.25">
      <c r="A846">
        <v>-9535</v>
      </c>
      <c r="B846">
        <v>202</v>
      </c>
      <c r="C846">
        <v>977840</v>
      </c>
      <c r="E846">
        <v>8651</v>
      </c>
      <c r="F846">
        <v>226</v>
      </c>
      <c r="G846">
        <v>36464</v>
      </c>
    </row>
    <row r="847" spans="1:7" x14ac:dyDescent="0.25">
      <c r="A847">
        <v>-9534</v>
      </c>
      <c r="B847">
        <v>236</v>
      </c>
      <c r="C847">
        <v>1444211</v>
      </c>
      <c r="E847">
        <v>8652</v>
      </c>
      <c r="F847">
        <v>145</v>
      </c>
      <c r="G847">
        <v>36465</v>
      </c>
    </row>
    <row r="848" spans="1:7" x14ac:dyDescent="0.25">
      <c r="A848">
        <v>-9533</v>
      </c>
      <c r="B848">
        <v>236</v>
      </c>
      <c r="C848">
        <v>1444212</v>
      </c>
      <c r="E848">
        <v>8746</v>
      </c>
      <c r="F848">
        <v>222</v>
      </c>
      <c r="G848">
        <v>36466</v>
      </c>
    </row>
    <row r="849" spans="1:7" x14ac:dyDescent="0.25">
      <c r="A849">
        <v>-9475</v>
      </c>
      <c r="B849">
        <v>193</v>
      </c>
      <c r="C849">
        <v>1191116</v>
      </c>
      <c r="E849">
        <v>8753</v>
      </c>
      <c r="F849">
        <v>233</v>
      </c>
      <c r="G849">
        <v>36468</v>
      </c>
    </row>
    <row r="850" spans="1:7" x14ac:dyDescent="0.25">
      <c r="A850">
        <v>-9461</v>
      </c>
      <c r="B850">
        <v>165</v>
      </c>
      <c r="C850">
        <v>936151</v>
      </c>
      <c r="E850">
        <v>8759</v>
      </c>
      <c r="F850">
        <v>226</v>
      </c>
      <c r="G850">
        <v>36470</v>
      </c>
    </row>
    <row r="851" spans="1:7" x14ac:dyDescent="0.25">
      <c r="A851">
        <v>-9443</v>
      </c>
      <c r="B851">
        <v>236</v>
      </c>
      <c r="C851">
        <v>936132</v>
      </c>
      <c r="E851">
        <v>8779</v>
      </c>
      <c r="F851">
        <v>193</v>
      </c>
      <c r="G851">
        <v>36471</v>
      </c>
    </row>
    <row r="852" spans="1:7" x14ac:dyDescent="0.25">
      <c r="A852">
        <v>-9417</v>
      </c>
      <c r="B852">
        <v>165</v>
      </c>
      <c r="C852">
        <v>936123</v>
      </c>
      <c r="E852">
        <v>8815</v>
      </c>
      <c r="F852">
        <v>77</v>
      </c>
      <c r="G852">
        <v>36472</v>
      </c>
    </row>
    <row r="853" spans="1:7" x14ac:dyDescent="0.25">
      <c r="A853">
        <v>-9415</v>
      </c>
      <c r="B853">
        <v>165</v>
      </c>
      <c r="C853">
        <v>936115</v>
      </c>
      <c r="E853">
        <v>8816</v>
      </c>
      <c r="F853">
        <v>158</v>
      </c>
      <c r="G853">
        <v>26745</v>
      </c>
    </row>
    <row r="854" spans="1:7" x14ac:dyDescent="0.25">
      <c r="A854">
        <v>-9403</v>
      </c>
      <c r="B854">
        <v>236</v>
      </c>
      <c r="C854">
        <v>978599</v>
      </c>
      <c r="E854">
        <v>8880</v>
      </c>
      <c r="F854">
        <v>182</v>
      </c>
      <c r="G854">
        <v>26747</v>
      </c>
    </row>
    <row r="855" spans="1:7" x14ac:dyDescent="0.25">
      <c r="A855">
        <v>-9402</v>
      </c>
      <c r="B855">
        <v>202</v>
      </c>
      <c r="C855">
        <v>936091</v>
      </c>
      <c r="E855">
        <v>9783</v>
      </c>
      <c r="F855">
        <v>226</v>
      </c>
      <c r="G855">
        <v>36486</v>
      </c>
    </row>
    <row r="856" spans="1:7" x14ac:dyDescent="0.25">
      <c r="A856">
        <v>-9401</v>
      </c>
      <c r="B856">
        <v>202</v>
      </c>
      <c r="C856">
        <v>936093</v>
      </c>
      <c r="E856">
        <v>9786</v>
      </c>
      <c r="F856">
        <v>145</v>
      </c>
      <c r="G856">
        <v>36487</v>
      </c>
    </row>
    <row r="857" spans="1:7" x14ac:dyDescent="0.25">
      <c r="A857">
        <v>-9365</v>
      </c>
      <c r="B857">
        <v>165</v>
      </c>
      <c r="C857">
        <v>936026</v>
      </c>
      <c r="E857">
        <v>9833</v>
      </c>
      <c r="F857">
        <v>193</v>
      </c>
      <c r="G857">
        <v>26766</v>
      </c>
    </row>
    <row r="858" spans="1:7" x14ac:dyDescent="0.25">
      <c r="A858">
        <v>-9312</v>
      </c>
      <c r="B858">
        <v>202</v>
      </c>
      <c r="C858">
        <v>1168716</v>
      </c>
      <c r="E858">
        <v>9882</v>
      </c>
      <c r="F858">
        <v>77</v>
      </c>
      <c r="G858">
        <v>306275</v>
      </c>
    </row>
    <row r="859" spans="1:7" x14ac:dyDescent="0.25">
      <c r="A859">
        <v>-9231</v>
      </c>
      <c r="B859">
        <v>202</v>
      </c>
      <c r="C859">
        <v>1059765</v>
      </c>
      <c r="E859">
        <v>9883</v>
      </c>
      <c r="F859">
        <v>77</v>
      </c>
      <c r="G859">
        <v>306276</v>
      </c>
    </row>
    <row r="860" spans="1:7" x14ac:dyDescent="0.25">
      <c r="A860">
        <v>-9224</v>
      </c>
      <c r="B860">
        <v>236</v>
      </c>
      <c r="C860">
        <v>935764</v>
      </c>
      <c r="E860">
        <v>9978</v>
      </c>
      <c r="F860">
        <v>77</v>
      </c>
      <c r="G860">
        <v>26807</v>
      </c>
    </row>
    <row r="861" spans="1:7" x14ac:dyDescent="0.25">
      <c r="A861">
        <v>-9150</v>
      </c>
      <c r="B861">
        <v>236</v>
      </c>
      <c r="C861">
        <v>935699</v>
      </c>
      <c r="E861">
        <v>10269</v>
      </c>
      <c r="F861">
        <v>202</v>
      </c>
      <c r="G861">
        <v>1262783</v>
      </c>
    </row>
    <row r="862" spans="1:7" x14ac:dyDescent="0.25">
      <c r="A862">
        <v>-9149</v>
      </c>
      <c r="B862">
        <v>236</v>
      </c>
      <c r="C862">
        <v>935698</v>
      </c>
      <c r="E862">
        <v>10509</v>
      </c>
      <c r="F862">
        <v>77</v>
      </c>
      <c r="G862">
        <v>36540</v>
      </c>
    </row>
    <row r="863" spans="1:7" x14ac:dyDescent="0.25">
      <c r="A863">
        <v>-9148</v>
      </c>
      <c r="B863">
        <v>236</v>
      </c>
      <c r="C863">
        <v>935697</v>
      </c>
      <c r="E863">
        <v>10549</v>
      </c>
      <c r="F863">
        <v>158</v>
      </c>
      <c r="G863">
        <v>185599</v>
      </c>
    </row>
    <row r="864" spans="1:7" x14ac:dyDescent="0.25">
      <c r="A864">
        <v>-9145</v>
      </c>
      <c r="B864">
        <v>236</v>
      </c>
      <c r="C864">
        <v>935694</v>
      </c>
      <c r="E864">
        <v>10616</v>
      </c>
      <c r="F864">
        <v>182</v>
      </c>
      <c r="G864">
        <v>185193</v>
      </c>
    </row>
    <row r="865" spans="1:7" x14ac:dyDescent="0.25">
      <c r="A865">
        <v>-9131</v>
      </c>
      <c r="B865">
        <v>236</v>
      </c>
      <c r="C865">
        <v>935681</v>
      </c>
      <c r="E865">
        <v>10797</v>
      </c>
      <c r="F865">
        <v>213</v>
      </c>
      <c r="G865">
        <v>36541</v>
      </c>
    </row>
    <row r="866" spans="1:7" x14ac:dyDescent="0.25">
      <c r="A866">
        <v>-9126</v>
      </c>
      <c r="B866">
        <v>236</v>
      </c>
      <c r="C866">
        <v>935677</v>
      </c>
      <c r="E866">
        <v>10798</v>
      </c>
      <c r="F866">
        <v>77</v>
      </c>
      <c r="G866">
        <v>26814</v>
      </c>
    </row>
    <row r="867" spans="1:7" x14ac:dyDescent="0.25">
      <c r="A867">
        <v>-9125</v>
      </c>
      <c r="B867">
        <v>236</v>
      </c>
      <c r="C867">
        <v>935676</v>
      </c>
      <c r="E867">
        <v>11012</v>
      </c>
      <c r="F867">
        <v>226</v>
      </c>
      <c r="G867">
        <v>184803</v>
      </c>
    </row>
    <row r="868" spans="1:7" x14ac:dyDescent="0.25">
      <c r="A868">
        <v>-9124</v>
      </c>
      <c r="B868">
        <v>236</v>
      </c>
      <c r="C868">
        <v>935675</v>
      </c>
      <c r="E868">
        <v>11090</v>
      </c>
      <c r="F868">
        <v>202</v>
      </c>
      <c r="G868">
        <v>59047</v>
      </c>
    </row>
    <row r="869" spans="1:7" x14ac:dyDescent="0.25">
      <c r="A869">
        <v>-9123</v>
      </c>
      <c r="B869">
        <v>236</v>
      </c>
      <c r="C869">
        <v>935674</v>
      </c>
      <c r="E869">
        <v>11091</v>
      </c>
      <c r="F869">
        <v>202</v>
      </c>
      <c r="G869">
        <v>26817</v>
      </c>
    </row>
    <row r="870" spans="1:7" x14ac:dyDescent="0.25">
      <c r="A870">
        <v>-9111</v>
      </c>
      <c r="B870">
        <v>236</v>
      </c>
      <c r="C870">
        <v>935649</v>
      </c>
      <c r="E870">
        <v>11092</v>
      </c>
      <c r="F870">
        <v>182</v>
      </c>
      <c r="G870">
        <v>26818</v>
      </c>
    </row>
    <row r="871" spans="1:7" x14ac:dyDescent="0.25">
      <c r="A871">
        <v>-9110</v>
      </c>
      <c r="B871">
        <v>236</v>
      </c>
      <c r="C871">
        <v>935648</v>
      </c>
      <c r="E871">
        <v>11129</v>
      </c>
      <c r="F871">
        <v>213</v>
      </c>
      <c r="G871">
        <v>186092</v>
      </c>
    </row>
    <row r="872" spans="1:7" x14ac:dyDescent="0.25">
      <c r="A872">
        <v>-9108</v>
      </c>
      <c r="B872">
        <v>236</v>
      </c>
      <c r="C872">
        <v>935646</v>
      </c>
      <c r="E872">
        <v>11153</v>
      </c>
      <c r="F872">
        <v>226</v>
      </c>
      <c r="G872">
        <v>184847</v>
      </c>
    </row>
    <row r="873" spans="1:7" x14ac:dyDescent="0.25">
      <c r="A873">
        <v>-9106</v>
      </c>
      <c r="B873">
        <v>165</v>
      </c>
      <c r="C873">
        <v>935643</v>
      </c>
      <c r="E873">
        <v>11210</v>
      </c>
      <c r="F873">
        <v>202</v>
      </c>
      <c r="G873">
        <v>185656</v>
      </c>
    </row>
    <row r="874" spans="1:7" x14ac:dyDescent="0.25">
      <c r="A874">
        <v>-9093</v>
      </c>
      <c r="B874">
        <v>236</v>
      </c>
      <c r="C874">
        <v>935632</v>
      </c>
      <c r="E874">
        <v>11273</v>
      </c>
      <c r="F874">
        <v>77</v>
      </c>
      <c r="G874">
        <v>26821</v>
      </c>
    </row>
    <row r="875" spans="1:7" x14ac:dyDescent="0.25">
      <c r="A875">
        <v>-9092</v>
      </c>
      <c r="B875">
        <v>236</v>
      </c>
      <c r="C875">
        <v>935631</v>
      </c>
      <c r="E875">
        <v>11395</v>
      </c>
      <c r="F875">
        <v>226</v>
      </c>
      <c r="G875">
        <v>26824</v>
      </c>
    </row>
    <row r="876" spans="1:7" x14ac:dyDescent="0.25">
      <c r="A876">
        <v>-9091</v>
      </c>
      <c r="B876">
        <v>236</v>
      </c>
      <c r="C876">
        <v>935630</v>
      </c>
      <c r="E876">
        <v>11461</v>
      </c>
      <c r="F876">
        <v>226</v>
      </c>
      <c r="G876">
        <v>1451696</v>
      </c>
    </row>
    <row r="877" spans="1:7" x14ac:dyDescent="0.25">
      <c r="A877">
        <v>-9090</v>
      </c>
      <c r="B877">
        <v>236</v>
      </c>
      <c r="C877">
        <v>935629</v>
      </c>
      <c r="E877">
        <v>11679</v>
      </c>
      <c r="F877">
        <v>77</v>
      </c>
      <c r="G877">
        <v>26827</v>
      </c>
    </row>
    <row r="878" spans="1:7" x14ac:dyDescent="0.25">
      <c r="A878">
        <v>-9086</v>
      </c>
      <c r="B878">
        <v>165</v>
      </c>
      <c r="C878">
        <v>935621</v>
      </c>
      <c r="E878">
        <v>11750</v>
      </c>
      <c r="F878">
        <v>193</v>
      </c>
      <c r="G878">
        <v>36557</v>
      </c>
    </row>
    <row r="879" spans="1:7" x14ac:dyDescent="0.25">
      <c r="A879">
        <v>-9066</v>
      </c>
      <c r="B879">
        <v>182</v>
      </c>
      <c r="C879">
        <v>935598</v>
      </c>
      <c r="E879">
        <v>11752</v>
      </c>
      <c r="F879">
        <v>77</v>
      </c>
      <c r="G879">
        <v>36558</v>
      </c>
    </row>
    <row r="880" spans="1:7" x14ac:dyDescent="0.25">
      <c r="A880">
        <v>-8863</v>
      </c>
      <c r="B880">
        <v>202</v>
      </c>
      <c r="C880">
        <v>1059247</v>
      </c>
      <c r="E880">
        <v>11754</v>
      </c>
      <c r="F880">
        <v>193</v>
      </c>
      <c r="G880">
        <v>36559</v>
      </c>
    </row>
    <row r="881" spans="1:7" x14ac:dyDescent="0.25">
      <c r="A881">
        <v>-8703</v>
      </c>
      <c r="B881">
        <v>165</v>
      </c>
      <c r="C881">
        <v>867142</v>
      </c>
      <c r="E881">
        <v>11800</v>
      </c>
      <c r="F881">
        <v>193</v>
      </c>
      <c r="G881">
        <v>167047</v>
      </c>
    </row>
    <row r="882" spans="1:7" x14ac:dyDescent="0.25">
      <c r="A882">
        <v>-8523</v>
      </c>
      <c r="B882">
        <v>236</v>
      </c>
      <c r="C882">
        <v>847824</v>
      </c>
      <c r="E882">
        <v>11813</v>
      </c>
      <c r="F882">
        <v>77</v>
      </c>
      <c r="G882">
        <v>26835</v>
      </c>
    </row>
    <row r="883" spans="1:7" x14ac:dyDescent="0.25">
      <c r="A883">
        <v>-8522</v>
      </c>
      <c r="B883">
        <v>236</v>
      </c>
      <c r="C883">
        <v>847826</v>
      </c>
      <c r="E883">
        <v>11816</v>
      </c>
      <c r="F883">
        <v>226</v>
      </c>
      <c r="G883">
        <v>36562</v>
      </c>
    </row>
    <row r="884" spans="1:7" x14ac:dyDescent="0.25">
      <c r="A884">
        <v>-8486</v>
      </c>
      <c r="B884">
        <v>202</v>
      </c>
      <c r="C884">
        <v>1190838</v>
      </c>
      <c r="E884">
        <v>11908</v>
      </c>
      <c r="F884">
        <v>233</v>
      </c>
      <c r="G884">
        <v>36563</v>
      </c>
    </row>
    <row r="885" spans="1:7" x14ac:dyDescent="0.25">
      <c r="A885">
        <v>-8480</v>
      </c>
      <c r="B885">
        <v>236</v>
      </c>
      <c r="C885">
        <v>847607</v>
      </c>
      <c r="E885">
        <v>11912</v>
      </c>
      <c r="F885">
        <v>77</v>
      </c>
      <c r="G885">
        <v>26839</v>
      </c>
    </row>
    <row r="886" spans="1:7" x14ac:dyDescent="0.25">
      <c r="A886">
        <v>-8479</v>
      </c>
      <c r="B886">
        <v>236</v>
      </c>
      <c r="C886">
        <v>847606</v>
      </c>
      <c r="E886">
        <v>11913</v>
      </c>
      <c r="F886">
        <v>77</v>
      </c>
      <c r="G886">
        <v>26840</v>
      </c>
    </row>
    <row r="887" spans="1:7" x14ac:dyDescent="0.25">
      <c r="A887">
        <v>-8227</v>
      </c>
      <c r="B887">
        <v>193</v>
      </c>
      <c r="C887">
        <v>828935</v>
      </c>
      <c r="E887">
        <v>12326</v>
      </c>
      <c r="F887">
        <v>77</v>
      </c>
      <c r="G887">
        <v>26848</v>
      </c>
    </row>
    <row r="888" spans="1:7" x14ac:dyDescent="0.25">
      <c r="A888">
        <v>-8226</v>
      </c>
      <c r="B888">
        <v>193</v>
      </c>
      <c r="C888">
        <v>828934</v>
      </c>
      <c r="E888">
        <v>12331</v>
      </c>
      <c r="F888">
        <v>213</v>
      </c>
      <c r="G888">
        <v>26849</v>
      </c>
    </row>
    <row r="889" spans="1:7" x14ac:dyDescent="0.25">
      <c r="A889">
        <v>-8205</v>
      </c>
      <c r="B889">
        <v>193</v>
      </c>
      <c r="C889">
        <v>828900</v>
      </c>
      <c r="E889">
        <v>12379</v>
      </c>
      <c r="F889">
        <v>158</v>
      </c>
      <c r="G889">
        <v>26850</v>
      </c>
    </row>
    <row r="890" spans="1:7" x14ac:dyDescent="0.25">
      <c r="A890">
        <v>-8129</v>
      </c>
      <c r="B890">
        <v>165</v>
      </c>
      <c r="C890">
        <v>810641</v>
      </c>
      <c r="E890">
        <v>12501</v>
      </c>
      <c r="F890">
        <v>226</v>
      </c>
      <c r="G890">
        <v>26854</v>
      </c>
    </row>
    <row r="891" spans="1:7" x14ac:dyDescent="0.25">
      <c r="A891">
        <v>-7880</v>
      </c>
      <c r="B891">
        <v>202</v>
      </c>
      <c r="C891">
        <v>810137</v>
      </c>
      <c r="E891">
        <v>12521</v>
      </c>
      <c r="F891">
        <v>158</v>
      </c>
      <c r="G891">
        <v>36581</v>
      </c>
    </row>
    <row r="892" spans="1:7" x14ac:dyDescent="0.25">
      <c r="A892">
        <v>-7856</v>
      </c>
      <c r="B892">
        <v>193</v>
      </c>
      <c r="C892">
        <v>810079</v>
      </c>
      <c r="E892">
        <v>12532</v>
      </c>
      <c r="F892">
        <v>77</v>
      </c>
      <c r="G892">
        <v>36582</v>
      </c>
    </row>
    <row r="893" spans="1:7" x14ac:dyDescent="0.25">
      <c r="A893">
        <v>-7820</v>
      </c>
      <c r="B893">
        <v>226</v>
      </c>
      <c r="C893">
        <v>810431</v>
      </c>
      <c r="E893">
        <v>12546</v>
      </c>
      <c r="F893">
        <v>233</v>
      </c>
      <c r="G893">
        <v>36587</v>
      </c>
    </row>
    <row r="894" spans="1:7" x14ac:dyDescent="0.25">
      <c r="A894">
        <v>-7749</v>
      </c>
      <c r="B894">
        <v>236</v>
      </c>
      <c r="C894">
        <v>828990</v>
      </c>
      <c r="E894">
        <v>12549</v>
      </c>
      <c r="F894">
        <v>182</v>
      </c>
      <c r="G894">
        <v>36588</v>
      </c>
    </row>
    <row r="895" spans="1:7" x14ac:dyDescent="0.25">
      <c r="A895">
        <v>-7748</v>
      </c>
      <c r="B895">
        <v>193</v>
      </c>
      <c r="C895">
        <v>809884</v>
      </c>
      <c r="E895">
        <v>12587</v>
      </c>
      <c r="F895">
        <v>145</v>
      </c>
      <c r="G895">
        <v>185885</v>
      </c>
    </row>
    <row r="896" spans="1:7" x14ac:dyDescent="0.25">
      <c r="A896">
        <v>-7730</v>
      </c>
      <c r="B896">
        <v>165</v>
      </c>
      <c r="C896">
        <v>936145</v>
      </c>
      <c r="E896">
        <v>12764</v>
      </c>
      <c r="F896">
        <v>226</v>
      </c>
      <c r="G896">
        <v>26869</v>
      </c>
    </row>
    <row r="897" spans="1:7" x14ac:dyDescent="0.25">
      <c r="A897">
        <v>-7547</v>
      </c>
      <c r="B897">
        <v>236</v>
      </c>
      <c r="C897">
        <v>935589</v>
      </c>
      <c r="E897">
        <v>12769</v>
      </c>
      <c r="F897">
        <v>145</v>
      </c>
      <c r="G897">
        <v>26870</v>
      </c>
    </row>
    <row r="898" spans="1:7" x14ac:dyDescent="0.25">
      <c r="A898">
        <v>-7399</v>
      </c>
      <c r="B898">
        <v>236</v>
      </c>
      <c r="C898">
        <v>783688</v>
      </c>
      <c r="E898">
        <v>12796</v>
      </c>
      <c r="F898">
        <v>77</v>
      </c>
      <c r="G898">
        <v>26872</v>
      </c>
    </row>
    <row r="899" spans="1:7" x14ac:dyDescent="0.25">
      <c r="A899">
        <v>-7333</v>
      </c>
      <c r="B899">
        <v>202</v>
      </c>
      <c r="C899">
        <v>750153</v>
      </c>
      <c r="E899">
        <v>12797</v>
      </c>
      <c r="F899">
        <v>77</v>
      </c>
      <c r="G899">
        <v>26873</v>
      </c>
    </row>
    <row r="900" spans="1:7" x14ac:dyDescent="0.25">
      <c r="A900">
        <v>-7329</v>
      </c>
      <c r="B900">
        <v>165</v>
      </c>
      <c r="C900">
        <v>750149</v>
      </c>
      <c r="E900">
        <v>12799</v>
      </c>
      <c r="F900">
        <v>182</v>
      </c>
      <c r="G900">
        <v>26875</v>
      </c>
    </row>
    <row r="901" spans="1:7" x14ac:dyDescent="0.25">
      <c r="A901">
        <v>-7320</v>
      </c>
      <c r="B901">
        <v>193</v>
      </c>
      <c r="C901">
        <v>750133</v>
      </c>
      <c r="E901">
        <v>12814</v>
      </c>
      <c r="F901">
        <v>182</v>
      </c>
      <c r="G901">
        <v>184685</v>
      </c>
    </row>
    <row r="902" spans="1:7" x14ac:dyDescent="0.25">
      <c r="A902">
        <v>-7307</v>
      </c>
      <c r="B902">
        <v>202</v>
      </c>
      <c r="C902">
        <v>750098</v>
      </c>
      <c r="E902">
        <v>12818</v>
      </c>
      <c r="F902">
        <v>77</v>
      </c>
      <c r="G902">
        <v>26878</v>
      </c>
    </row>
    <row r="903" spans="1:7" x14ac:dyDescent="0.25">
      <c r="A903">
        <v>-7306</v>
      </c>
      <c r="B903">
        <v>236</v>
      </c>
      <c r="C903">
        <v>766907</v>
      </c>
      <c r="E903">
        <v>12823</v>
      </c>
      <c r="F903">
        <v>77</v>
      </c>
      <c r="G903">
        <v>26879</v>
      </c>
    </row>
    <row r="904" spans="1:7" x14ac:dyDescent="0.25">
      <c r="A904">
        <v>-7304</v>
      </c>
      <c r="B904">
        <v>202</v>
      </c>
      <c r="C904">
        <v>750085</v>
      </c>
      <c r="E904">
        <v>12825</v>
      </c>
      <c r="F904">
        <v>182</v>
      </c>
      <c r="G904">
        <v>26880</v>
      </c>
    </row>
    <row r="905" spans="1:7" x14ac:dyDescent="0.25">
      <c r="A905">
        <v>-7299</v>
      </c>
      <c r="B905">
        <v>193</v>
      </c>
      <c r="C905">
        <v>750081</v>
      </c>
      <c r="E905">
        <v>12834</v>
      </c>
      <c r="F905">
        <v>213</v>
      </c>
      <c r="G905">
        <v>26883</v>
      </c>
    </row>
    <row r="906" spans="1:7" x14ac:dyDescent="0.25">
      <c r="A906">
        <v>-7292</v>
      </c>
      <c r="B906">
        <v>202</v>
      </c>
      <c r="C906">
        <v>750070</v>
      </c>
      <c r="E906">
        <v>12878</v>
      </c>
      <c r="F906">
        <v>233</v>
      </c>
      <c r="G906">
        <v>26885</v>
      </c>
    </row>
    <row r="907" spans="1:7" x14ac:dyDescent="0.25">
      <c r="A907">
        <v>-7291</v>
      </c>
      <c r="B907">
        <v>202</v>
      </c>
      <c r="C907">
        <v>750071</v>
      </c>
      <c r="E907">
        <v>12906</v>
      </c>
      <c r="F907">
        <v>193</v>
      </c>
      <c r="G907">
        <v>26886</v>
      </c>
    </row>
    <row r="908" spans="1:7" x14ac:dyDescent="0.25">
      <c r="A908">
        <v>-7215</v>
      </c>
      <c r="B908">
        <v>236</v>
      </c>
      <c r="C908">
        <v>1443383</v>
      </c>
      <c r="E908">
        <v>12937</v>
      </c>
      <c r="F908">
        <v>77</v>
      </c>
      <c r="G908">
        <v>26892</v>
      </c>
    </row>
    <row r="909" spans="1:7" x14ac:dyDescent="0.25">
      <c r="A909">
        <v>-7207</v>
      </c>
      <c r="B909">
        <v>236</v>
      </c>
      <c r="C909">
        <v>1443381</v>
      </c>
      <c r="E909">
        <v>12938</v>
      </c>
      <c r="F909">
        <v>158</v>
      </c>
      <c r="G909">
        <v>26893</v>
      </c>
    </row>
    <row r="910" spans="1:7" x14ac:dyDescent="0.25">
      <c r="A910">
        <v>-7206</v>
      </c>
      <c r="B910">
        <v>236</v>
      </c>
      <c r="C910">
        <v>1071215</v>
      </c>
      <c r="E910">
        <v>12945</v>
      </c>
      <c r="F910">
        <v>226</v>
      </c>
      <c r="G910">
        <v>26895</v>
      </c>
    </row>
    <row r="911" spans="1:7" x14ac:dyDescent="0.25">
      <c r="A911">
        <v>-7142</v>
      </c>
      <c r="B911">
        <v>222</v>
      </c>
      <c r="C911">
        <v>690336</v>
      </c>
      <c r="E911">
        <v>12955</v>
      </c>
      <c r="F911">
        <v>226</v>
      </c>
      <c r="G911">
        <v>36615</v>
      </c>
    </row>
    <row r="912" spans="1:7" x14ac:dyDescent="0.25">
      <c r="A912">
        <v>-7140</v>
      </c>
      <c r="B912">
        <v>222</v>
      </c>
      <c r="C912">
        <v>690335</v>
      </c>
      <c r="E912">
        <v>12993</v>
      </c>
      <c r="F912">
        <v>226</v>
      </c>
      <c r="G912">
        <v>185038</v>
      </c>
    </row>
    <row r="913" spans="1:7" x14ac:dyDescent="0.25">
      <c r="A913">
        <v>-6759</v>
      </c>
      <c r="B913">
        <v>202</v>
      </c>
      <c r="C913">
        <v>656966</v>
      </c>
      <c r="E913">
        <v>13105</v>
      </c>
      <c r="F913">
        <v>202</v>
      </c>
      <c r="G913">
        <v>185611</v>
      </c>
    </row>
    <row r="914" spans="1:7" x14ac:dyDescent="0.25">
      <c r="A914">
        <v>-6742</v>
      </c>
      <c r="B914">
        <v>236</v>
      </c>
      <c r="C914">
        <v>650869</v>
      </c>
      <c r="E914">
        <v>13285</v>
      </c>
      <c r="F914">
        <v>233</v>
      </c>
      <c r="G914">
        <v>185706</v>
      </c>
    </row>
    <row r="915" spans="1:7" x14ac:dyDescent="0.25">
      <c r="A915">
        <v>-6725</v>
      </c>
      <c r="B915">
        <v>236</v>
      </c>
      <c r="C915">
        <v>650867</v>
      </c>
      <c r="E915">
        <v>13335</v>
      </c>
      <c r="F915">
        <v>145</v>
      </c>
      <c r="G915">
        <v>26905</v>
      </c>
    </row>
    <row r="916" spans="1:7" x14ac:dyDescent="0.25">
      <c r="A916">
        <v>-6722</v>
      </c>
      <c r="B916">
        <v>222</v>
      </c>
      <c r="C916">
        <v>650823</v>
      </c>
      <c r="E916">
        <v>13389</v>
      </c>
      <c r="F916">
        <v>77</v>
      </c>
      <c r="G916">
        <v>26919</v>
      </c>
    </row>
    <row r="917" spans="1:7" x14ac:dyDescent="0.25">
      <c r="A917">
        <v>-6707</v>
      </c>
      <c r="B917">
        <v>222</v>
      </c>
      <c r="C917">
        <v>1071249</v>
      </c>
      <c r="E917">
        <v>13390</v>
      </c>
      <c r="F917">
        <v>77</v>
      </c>
      <c r="G917">
        <v>26920</v>
      </c>
    </row>
    <row r="918" spans="1:7" x14ac:dyDescent="0.25">
      <c r="A918">
        <v>-6706</v>
      </c>
      <c r="B918">
        <v>222</v>
      </c>
      <c r="C918">
        <v>977837</v>
      </c>
      <c r="E918">
        <v>13427</v>
      </c>
      <c r="F918">
        <v>233</v>
      </c>
      <c r="G918">
        <v>199793</v>
      </c>
    </row>
    <row r="919" spans="1:7" x14ac:dyDescent="0.25">
      <c r="A919">
        <v>-6705</v>
      </c>
      <c r="B919">
        <v>222</v>
      </c>
      <c r="C919">
        <v>1168717</v>
      </c>
      <c r="E919">
        <v>13428</v>
      </c>
      <c r="F919">
        <v>145</v>
      </c>
      <c r="G919">
        <v>36642</v>
      </c>
    </row>
    <row r="920" spans="1:7" x14ac:dyDescent="0.25">
      <c r="A920">
        <v>-6703</v>
      </c>
      <c r="B920">
        <v>222</v>
      </c>
      <c r="C920">
        <v>977836</v>
      </c>
      <c r="E920">
        <v>13429</v>
      </c>
      <c r="F920">
        <v>158</v>
      </c>
      <c r="G920">
        <v>36643</v>
      </c>
    </row>
    <row r="921" spans="1:7" x14ac:dyDescent="0.25">
      <c r="A921">
        <v>-6702</v>
      </c>
      <c r="B921">
        <v>222</v>
      </c>
      <c r="C921">
        <v>977835</v>
      </c>
      <c r="E921">
        <v>13453</v>
      </c>
      <c r="F921">
        <v>77</v>
      </c>
      <c r="G921">
        <v>26851</v>
      </c>
    </row>
    <row r="922" spans="1:7" x14ac:dyDescent="0.25">
      <c r="A922">
        <v>-6701</v>
      </c>
      <c r="B922">
        <v>222</v>
      </c>
      <c r="C922">
        <v>650861</v>
      </c>
      <c r="E922">
        <v>13461</v>
      </c>
      <c r="F922">
        <v>77</v>
      </c>
      <c r="G922">
        <v>26931</v>
      </c>
    </row>
    <row r="923" spans="1:7" x14ac:dyDescent="0.25">
      <c r="A923">
        <v>-6700</v>
      </c>
      <c r="B923">
        <v>222</v>
      </c>
      <c r="C923">
        <v>650860</v>
      </c>
      <c r="E923">
        <v>13463</v>
      </c>
      <c r="F923">
        <v>226</v>
      </c>
      <c r="G923">
        <v>36645</v>
      </c>
    </row>
    <row r="924" spans="1:7" x14ac:dyDescent="0.25">
      <c r="A924">
        <v>-6699</v>
      </c>
      <c r="B924">
        <v>202</v>
      </c>
      <c r="C924">
        <v>650667</v>
      </c>
      <c r="E924">
        <v>13478</v>
      </c>
      <c r="F924">
        <v>226</v>
      </c>
      <c r="G924">
        <v>36649</v>
      </c>
    </row>
    <row r="925" spans="1:7" x14ac:dyDescent="0.25">
      <c r="A925">
        <v>-6697</v>
      </c>
      <c r="B925">
        <v>202</v>
      </c>
      <c r="C925">
        <v>650652</v>
      </c>
      <c r="E925">
        <v>13482</v>
      </c>
      <c r="F925">
        <v>226</v>
      </c>
      <c r="G925">
        <v>36650</v>
      </c>
    </row>
    <row r="926" spans="1:7" x14ac:dyDescent="0.25">
      <c r="A926">
        <v>-6694</v>
      </c>
      <c r="B926">
        <v>202</v>
      </c>
      <c r="C926">
        <v>650580</v>
      </c>
      <c r="E926">
        <v>13485</v>
      </c>
      <c r="F926">
        <v>77</v>
      </c>
      <c r="G926">
        <v>36651</v>
      </c>
    </row>
    <row r="927" spans="1:7" x14ac:dyDescent="0.25">
      <c r="A927">
        <v>-6693</v>
      </c>
      <c r="B927">
        <v>202</v>
      </c>
      <c r="C927">
        <v>650579</v>
      </c>
      <c r="E927">
        <v>13487</v>
      </c>
      <c r="F927">
        <v>77</v>
      </c>
      <c r="G927">
        <v>36653</v>
      </c>
    </row>
    <row r="928" spans="1:7" x14ac:dyDescent="0.25">
      <c r="A928">
        <v>-6692</v>
      </c>
      <c r="B928">
        <v>202</v>
      </c>
      <c r="C928">
        <v>650578</v>
      </c>
      <c r="E928">
        <v>13496</v>
      </c>
      <c r="F928">
        <v>226</v>
      </c>
      <c r="G928">
        <v>26943</v>
      </c>
    </row>
    <row r="929" spans="1:7" x14ac:dyDescent="0.25">
      <c r="A929">
        <v>-6691</v>
      </c>
      <c r="B929">
        <v>202</v>
      </c>
      <c r="C929">
        <v>650577</v>
      </c>
      <c r="E929">
        <v>13497</v>
      </c>
      <c r="F929">
        <v>213</v>
      </c>
      <c r="G929">
        <v>26944</v>
      </c>
    </row>
    <row r="930" spans="1:7" x14ac:dyDescent="0.25">
      <c r="A930">
        <v>-6687</v>
      </c>
      <c r="B930">
        <v>202</v>
      </c>
      <c r="C930">
        <v>650575</v>
      </c>
      <c r="E930">
        <v>13505</v>
      </c>
      <c r="F930">
        <v>202</v>
      </c>
      <c r="G930">
        <v>26946</v>
      </c>
    </row>
    <row r="931" spans="1:7" x14ac:dyDescent="0.25">
      <c r="A931">
        <v>-6684</v>
      </c>
      <c r="B931">
        <v>202</v>
      </c>
      <c r="C931">
        <v>650573</v>
      </c>
      <c r="E931">
        <v>13508</v>
      </c>
      <c r="F931">
        <v>213</v>
      </c>
      <c r="G931">
        <v>26947</v>
      </c>
    </row>
    <row r="932" spans="1:7" x14ac:dyDescent="0.25">
      <c r="A932">
        <v>-6630</v>
      </c>
      <c r="B932">
        <v>193</v>
      </c>
      <c r="C932">
        <v>650110</v>
      </c>
      <c r="E932">
        <v>13511</v>
      </c>
      <c r="F932">
        <v>193</v>
      </c>
      <c r="G932">
        <v>26948</v>
      </c>
    </row>
    <row r="933" spans="1:7" x14ac:dyDescent="0.25">
      <c r="A933">
        <v>-6624</v>
      </c>
      <c r="B933">
        <v>202</v>
      </c>
      <c r="C933">
        <v>650076</v>
      </c>
      <c r="E933">
        <v>13525</v>
      </c>
      <c r="F933">
        <v>77</v>
      </c>
      <c r="G933">
        <v>26950</v>
      </c>
    </row>
    <row r="934" spans="1:7" x14ac:dyDescent="0.25">
      <c r="A934">
        <v>-6565</v>
      </c>
      <c r="B934">
        <v>165</v>
      </c>
      <c r="C934">
        <v>649997</v>
      </c>
      <c r="E934">
        <v>13528</v>
      </c>
      <c r="F934">
        <v>226</v>
      </c>
      <c r="G934">
        <v>26952</v>
      </c>
    </row>
    <row r="935" spans="1:7" x14ac:dyDescent="0.25">
      <c r="A935">
        <v>-6561</v>
      </c>
      <c r="B935">
        <v>193</v>
      </c>
      <c r="C935">
        <v>649991</v>
      </c>
      <c r="E935">
        <v>13531</v>
      </c>
      <c r="F935">
        <v>213</v>
      </c>
      <c r="G935">
        <v>26953</v>
      </c>
    </row>
    <row r="936" spans="1:7" x14ac:dyDescent="0.25">
      <c r="A936">
        <v>-6560</v>
      </c>
      <c r="B936">
        <v>193</v>
      </c>
      <c r="C936">
        <v>649990</v>
      </c>
      <c r="E936">
        <v>13547</v>
      </c>
      <c r="F936">
        <v>202</v>
      </c>
      <c r="G936">
        <v>26957</v>
      </c>
    </row>
    <row r="937" spans="1:7" x14ac:dyDescent="0.25">
      <c r="A937">
        <v>-6535</v>
      </c>
      <c r="B937">
        <v>236</v>
      </c>
      <c r="C937">
        <v>649953</v>
      </c>
      <c r="E937">
        <v>13548</v>
      </c>
      <c r="F937">
        <v>193</v>
      </c>
      <c r="G937">
        <v>26958</v>
      </c>
    </row>
    <row r="938" spans="1:7" x14ac:dyDescent="0.25">
      <c r="A938">
        <v>-6534</v>
      </c>
      <c r="B938">
        <v>236</v>
      </c>
      <c r="C938">
        <v>642134</v>
      </c>
      <c r="E938">
        <v>13551</v>
      </c>
      <c r="F938">
        <v>233</v>
      </c>
      <c r="G938">
        <v>26959</v>
      </c>
    </row>
    <row r="939" spans="1:7" x14ac:dyDescent="0.25">
      <c r="A939">
        <v>-6527</v>
      </c>
      <c r="B939">
        <v>236</v>
      </c>
      <c r="C939">
        <v>642090</v>
      </c>
      <c r="E939">
        <v>13553</v>
      </c>
      <c r="F939">
        <v>226</v>
      </c>
      <c r="G939">
        <v>26960</v>
      </c>
    </row>
    <row r="940" spans="1:7" x14ac:dyDescent="0.25">
      <c r="A940">
        <v>-6526</v>
      </c>
      <c r="B940">
        <v>165</v>
      </c>
      <c r="C940">
        <v>642089</v>
      </c>
      <c r="E940">
        <v>13555</v>
      </c>
      <c r="F940">
        <v>182</v>
      </c>
      <c r="G940">
        <v>26961</v>
      </c>
    </row>
    <row r="941" spans="1:7" x14ac:dyDescent="0.25">
      <c r="A941">
        <v>-6525</v>
      </c>
      <c r="B941">
        <v>193</v>
      </c>
      <c r="C941">
        <v>642088</v>
      </c>
      <c r="E941">
        <v>13557</v>
      </c>
      <c r="F941">
        <v>77</v>
      </c>
      <c r="G941">
        <v>26962</v>
      </c>
    </row>
    <row r="942" spans="1:7" x14ac:dyDescent="0.25">
      <c r="A942">
        <v>-6523</v>
      </c>
      <c r="B942">
        <v>236</v>
      </c>
      <c r="C942">
        <v>642087</v>
      </c>
      <c r="E942">
        <v>13558</v>
      </c>
      <c r="F942">
        <v>233</v>
      </c>
      <c r="G942">
        <v>26963</v>
      </c>
    </row>
    <row r="943" spans="1:7" x14ac:dyDescent="0.25">
      <c r="A943">
        <v>-6522</v>
      </c>
      <c r="B943">
        <v>226</v>
      </c>
      <c r="C943">
        <v>642086</v>
      </c>
      <c r="E943">
        <v>13564</v>
      </c>
      <c r="F943">
        <v>202</v>
      </c>
      <c r="G943">
        <v>182465</v>
      </c>
    </row>
    <row r="944" spans="1:7" x14ac:dyDescent="0.25">
      <c r="A944">
        <v>-6521</v>
      </c>
      <c r="B944">
        <v>236</v>
      </c>
      <c r="C944">
        <v>642085</v>
      </c>
      <c r="E944">
        <v>13599</v>
      </c>
      <c r="F944">
        <v>145</v>
      </c>
      <c r="G944">
        <v>26964</v>
      </c>
    </row>
    <row r="945" spans="1:7" x14ac:dyDescent="0.25">
      <c r="A945">
        <v>-6520</v>
      </c>
      <c r="B945">
        <v>236</v>
      </c>
      <c r="C945">
        <v>642084</v>
      </c>
      <c r="E945">
        <v>13714</v>
      </c>
      <c r="F945">
        <v>222</v>
      </c>
      <c r="G945">
        <v>186067</v>
      </c>
    </row>
    <row r="946" spans="1:7" x14ac:dyDescent="0.25">
      <c r="A946">
        <v>-6519</v>
      </c>
      <c r="B946">
        <v>165</v>
      </c>
      <c r="C946">
        <v>642083</v>
      </c>
      <c r="E946">
        <v>13719</v>
      </c>
      <c r="F946">
        <v>222</v>
      </c>
      <c r="G946">
        <v>26966</v>
      </c>
    </row>
    <row r="947" spans="1:7" x14ac:dyDescent="0.25">
      <c r="A947">
        <v>-6518</v>
      </c>
      <c r="B947">
        <v>165</v>
      </c>
      <c r="C947">
        <v>642082</v>
      </c>
      <c r="E947">
        <v>13765</v>
      </c>
      <c r="F947">
        <v>202</v>
      </c>
      <c r="G947">
        <v>61914</v>
      </c>
    </row>
    <row r="948" spans="1:7" x14ac:dyDescent="0.25">
      <c r="A948">
        <v>-6502</v>
      </c>
      <c r="B948">
        <v>193</v>
      </c>
      <c r="C948">
        <v>642073</v>
      </c>
      <c r="E948">
        <v>13785</v>
      </c>
      <c r="F948">
        <v>222</v>
      </c>
      <c r="G948">
        <v>1273305</v>
      </c>
    </row>
    <row r="949" spans="1:7" x14ac:dyDescent="0.25">
      <c r="A949">
        <v>-6401</v>
      </c>
      <c r="B949">
        <v>165</v>
      </c>
      <c r="C949">
        <v>641950</v>
      </c>
      <c r="E949">
        <v>13791</v>
      </c>
      <c r="F949">
        <v>222</v>
      </c>
      <c r="G949">
        <v>61726</v>
      </c>
    </row>
    <row r="950" spans="1:7" x14ac:dyDescent="0.25">
      <c r="A950">
        <v>-6387</v>
      </c>
      <c r="B950">
        <v>202</v>
      </c>
      <c r="C950">
        <v>642011</v>
      </c>
      <c r="E950">
        <v>13835</v>
      </c>
      <c r="F950">
        <v>202</v>
      </c>
      <c r="G950">
        <v>26784</v>
      </c>
    </row>
    <row r="951" spans="1:7" x14ac:dyDescent="0.25">
      <c r="A951">
        <v>-6384</v>
      </c>
      <c r="B951">
        <v>202</v>
      </c>
      <c r="C951">
        <v>642008</v>
      </c>
      <c r="E951">
        <v>13918</v>
      </c>
      <c r="F951">
        <v>77</v>
      </c>
      <c r="G951">
        <v>61519</v>
      </c>
    </row>
    <row r="952" spans="1:7" x14ac:dyDescent="0.25">
      <c r="A952">
        <v>-6383</v>
      </c>
      <c r="B952">
        <v>202</v>
      </c>
      <c r="C952">
        <v>642006</v>
      </c>
      <c r="E952">
        <v>13926</v>
      </c>
      <c r="F952">
        <v>77</v>
      </c>
      <c r="G952">
        <v>26995</v>
      </c>
    </row>
    <row r="953" spans="1:7" x14ac:dyDescent="0.25">
      <c r="A953">
        <v>-6382</v>
      </c>
      <c r="B953">
        <v>202</v>
      </c>
      <c r="C953">
        <v>642007</v>
      </c>
      <c r="E953">
        <v>13979</v>
      </c>
      <c r="F953">
        <v>77</v>
      </c>
      <c r="G953">
        <v>36707</v>
      </c>
    </row>
    <row r="954" spans="1:7" x14ac:dyDescent="0.25">
      <c r="A954">
        <v>-6375</v>
      </c>
      <c r="B954">
        <v>193</v>
      </c>
      <c r="C954">
        <v>641983</v>
      </c>
      <c r="E954">
        <v>14598</v>
      </c>
      <c r="F954">
        <v>226</v>
      </c>
      <c r="G954">
        <v>36708</v>
      </c>
    </row>
    <row r="955" spans="1:7" x14ac:dyDescent="0.25">
      <c r="A955">
        <v>-6362</v>
      </c>
      <c r="B955">
        <v>202</v>
      </c>
      <c r="C955">
        <v>641974</v>
      </c>
      <c r="E955">
        <v>14600</v>
      </c>
      <c r="F955">
        <v>77</v>
      </c>
      <c r="G955">
        <v>27000</v>
      </c>
    </row>
    <row r="956" spans="1:7" x14ac:dyDescent="0.25">
      <c r="A956">
        <v>-6356</v>
      </c>
      <c r="B956">
        <v>193</v>
      </c>
      <c r="C956">
        <v>641998</v>
      </c>
      <c r="E956">
        <v>14601</v>
      </c>
      <c r="F956">
        <v>226</v>
      </c>
      <c r="G956">
        <v>36710</v>
      </c>
    </row>
    <row r="957" spans="1:7" x14ac:dyDescent="0.25">
      <c r="A957">
        <v>-6337</v>
      </c>
      <c r="B957">
        <v>165</v>
      </c>
      <c r="C957">
        <v>641920</v>
      </c>
      <c r="E957">
        <v>14603</v>
      </c>
      <c r="F957">
        <v>233</v>
      </c>
      <c r="G957">
        <v>36711</v>
      </c>
    </row>
    <row r="958" spans="1:7" x14ac:dyDescent="0.25">
      <c r="A958">
        <v>-6336</v>
      </c>
      <c r="B958">
        <v>165</v>
      </c>
      <c r="C958">
        <v>641919</v>
      </c>
      <c r="E958">
        <v>14613</v>
      </c>
      <c r="F958">
        <v>213</v>
      </c>
      <c r="G958">
        <v>36714</v>
      </c>
    </row>
    <row r="959" spans="1:7" x14ac:dyDescent="0.25">
      <c r="A959">
        <v>-6334</v>
      </c>
      <c r="B959">
        <v>165</v>
      </c>
      <c r="C959">
        <v>641917</v>
      </c>
      <c r="E959">
        <v>14614</v>
      </c>
      <c r="F959">
        <v>158</v>
      </c>
      <c r="G959">
        <v>36715</v>
      </c>
    </row>
    <row r="960" spans="1:7" x14ac:dyDescent="0.25">
      <c r="A960">
        <v>-6331</v>
      </c>
      <c r="B960">
        <v>165</v>
      </c>
      <c r="C960">
        <v>641914</v>
      </c>
      <c r="E960">
        <v>14624</v>
      </c>
      <c r="F960">
        <v>145</v>
      </c>
      <c r="G960">
        <v>36717</v>
      </c>
    </row>
    <row r="961" spans="1:7" x14ac:dyDescent="0.25">
      <c r="A961">
        <v>-6324</v>
      </c>
      <c r="B961">
        <v>202</v>
      </c>
      <c r="C961">
        <v>641966</v>
      </c>
      <c r="E961">
        <v>14625</v>
      </c>
      <c r="F961">
        <v>77</v>
      </c>
      <c r="G961">
        <v>36718</v>
      </c>
    </row>
    <row r="962" spans="1:7" x14ac:dyDescent="0.25">
      <c r="A962">
        <v>-6040</v>
      </c>
      <c r="B962">
        <v>193</v>
      </c>
      <c r="C962">
        <v>641880</v>
      </c>
      <c r="E962">
        <v>14627</v>
      </c>
      <c r="F962">
        <v>77</v>
      </c>
      <c r="G962">
        <v>27011</v>
      </c>
    </row>
    <row r="963" spans="1:7" x14ac:dyDescent="0.25">
      <c r="A963">
        <v>-6039</v>
      </c>
      <c r="B963">
        <v>165</v>
      </c>
      <c r="C963">
        <v>642042</v>
      </c>
      <c r="E963">
        <v>14643</v>
      </c>
      <c r="F963">
        <v>202</v>
      </c>
      <c r="G963">
        <v>36720</v>
      </c>
    </row>
    <row r="964" spans="1:7" x14ac:dyDescent="0.25">
      <c r="A964">
        <v>-6030</v>
      </c>
      <c r="B964">
        <v>193</v>
      </c>
      <c r="C964">
        <v>641877</v>
      </c>
      <c r="E964">
        <v>14644</v>
      </c>
      <c r="F964">
        <v>77</v>
      </c>
      <c r="G964">
        <v>27013</v>
      </c>
    </row>
    <row r="965" spans="1:7" x14ac:dyDescent="0.25">
      <c r="A965">
        <v>-5670</v>
      </c>
      <c r="B965">
        <v>202</v>
      </c>
      <c r="C965">
        <v>626365</v>
      </c>
      <c r="E965">
        <v>14645</v>
      </c>
      <c r="F965">
        <v>193</v>
      </c>
      <c r="G965">
        <v>36721</v>
      </c>
    </row>
    <row r="966" spans="1:7" x14ac:dyDescent="0.25">
      <c r="A966">
        <v>-5523</v>
      </c>
      <c r="B966">
        <v>193</v>
      </c>
      <c r="C966">
        <v>626161</v>
      </c>
      <c r="E966">
        <v>14647</v>
      </c>
      <c r="F966">
        <v>77</v>
      </c>
      <c r="G966">
        <v>36723</v>
      </c>
    </row>
    <row r="967" spans="1:7" x14ac:dyDescent="0.25">
      <c r="A967">
        <v>-5522</v>
      </c>
      <c r="B967">
        <v>193</v>
      </c>
      <c r="C967">
        <v>626160</v>
      </c>
      <c r="E967">
        <v>14648</v>
      </c>
      <c r="F967">
        <v>77</v>
      </c>
      <c r="G967">
        <v>36724</v>
      </c>
    </row>
    <row r="968" spans="1:7" x14ac:dyDescent="0.25">
      <c r="A968">
        <v>-5521</v>
      </c>
      <c r="B968">
        <v>193</v>
      </c>
      <c r="C968">
        <v>626159</v>
      </c>
      <c r="E968">
        <v>14650</v>
      </c>
      <c r="F968">
        <v>145</v>
      </c>
      <c r="G968">
        <v>36725</v>
      </c>
    </row>
    <row r="969" spans="1:7" x14ac:dyDescent="0.25">
      <c r="A969">
        <v>-5518</v>
      </c>
      <c r="B969">
        <v>145</v>
      </c>
      <c r="C969">
        <v>626156</v>
      </c>
      <c r="E969">
        <v>14651</v>
      </c>
      <c r="F969">
        <v>77</v>
      </c>
      <c r="G969">
        <v>36726</v>
      </c>
    </row>
    <row r="970" spans="1:7" x14ac:dyDescent="0.25">
      <c r="A970">
        <v>-5469</v>
      </c>
      <c r="B970">
        <v>193</v>
      </c>
      <c r="C970">
        <v>642130</v>
      </c>
      <c r="E970">
        <v>14656</v>
      </c>
      <c r="F970">
        <v>77</v>
      </c>
      <c r="G970">
        <v>27021</v>
      </c>
    </row>
    <row r="971" spans="1:7" x14ac:dyDescent="0.25">
      <c r="A971">
        <v>-4989</v>
      </c>
      <c r="B971">
        <v>193</v>
      </c>
      <c r="C971">
        <v>563543</v>
      </c>
      <c r="E971">
        <v>14657</v>
      </c>
      <c r="F971">
        <v>226</v>
      </c>
      <c r="G971">
        <v>27022</v>
      </c>
    </row>
    <row r="972" spans="1:7" x14ac:dyDescent="0.25">
      <c r="A972">
        <v>-4975</v>
      </c>
      <c r="B972">
        <v>236</v>
      </c>
      <c r="C972">
        <v>563499</v>
      </c>
      <c r="E972">
        <v>14658</v>
      </c>
      <c r="F972">
        <v>158</v>
      </c>
      <c r="G972">
        <v>27023</v>
      </c>
    </row>
    <row r="973" spans="1:7" x14ac:dyDescent="0.25">
      <c r="A973">
        <v>-4974</v>
      </c>
      <c r="B973">
        <v>236</v>
      </c>
      <c r="C973">
        <v>563507</v>
      </c>
      <c r="E973">
        <v>14672</v>
      </c>
      <c r="F973">
        <v>226</v>
      </c>
      <c r="G973">
        <v>36731</v>
      </c>
    </row>
    <row r="974" spans="1:7" x14ac:dyDescent="0.25">
      <c r="A974">
        <v>-4973</v>
      </c>
      <c r="B974">
        <v>236</v>
      </c>
      <c r="C974">
        <v>563506</v>
      </c>
      <c r="E974">
        <v>14676</v>
      </c>
      <c r="F974">
        <v>77</v>
      </c>
      <c r="G974">
        <v>27025</v>
      </c>
    </row>
    <row r="975" spans="1:7" x14ac:dyDescent="0.25">
      <c r="A975">
        <v>-4972</v>
      </c>
      <c r="B975">
        <v>236</v>
      </c>
      <c r="C975">
        <v>978667</v>
      </c>
      <c r="E975">
        <v>14677</v>
      </c>
      <c r="F975">
        <v>77</v>
      </c>
      <c r="G975">
        <v>39130</v>
      </c>
    </row>
    <row r="976" spans="1:7" x14ac:dyDescent="0.25">
      <c r="A976">
        <v>-4971</v>
      </c>
      <c r="B976">
        <v>236</v>
      </c>
      <c r="C976">
        <v>1058831</v>
      </c>
      <c r="E976">
        <v>14678</v>
      </c>
      <c r="F976">
        <v>145</v>
      </c>
      <c r="G976">
        <v>27027</v>
      </c>
    </row>
    <row r="977" spans="1:7" x14ac:dyDescent="0.25">
      <c r="A977">
        <v>-4970</v>
      </c>
      <c r="B977">
        <v>236</v>
      </c>
      <c r="C977">
        <v>563503</v>
      </c>
      <c r="E977">
        <v>14680</v>
      </c>
      <c r="F977">
        <v>182</v>
      </c>
      <c r="G977">
        <v>27028</v>
      </c>
    </row>
    <row r="978" spans="1:7" x14ac:dyDescent="0.25">
      <c r="A978">
        <v>-4969</v>
      </c>
      <c r="B978">
        <v>236</v>
      </c>
      <c r="C978">
        <v>1311490</v>
      </c>
      <c r="E978">
        <v>14682</v>
      </c>
      <c r="F978">
        <v>222</v>
      </c>
      <c r="G978">
        <v>167056</v>
      </c>
    </row>
    <row r="979" spans="1:7" x14ac:dyDescent="0.25">
      <c r="A979">
        <v>-4968</v>
      </c>
      <c r="B979">
        <v>236</v>
      </c>
      <c r="C979">
        <v>1427776</v>
      </c>
      <c r="E979">
        <v>14691</v>
      </c>
      <c r="F979">
        <v>145</v>
      </c>
      <c r="G979">
        <v>27031</v>
      </c>
    </row>
    <row r="980" spans="1:7" x14ac:dyDescent="0.25">
      <c r="A980">
        <v>-4967</v>
      </c>
      <c r="B980">
        <v>236</v>
      </c>
      <c r="C980">
        <v>1127026</v>
      </c>
      <c r="E980">
        <v>14693</v>
      </c>
      <c r="F980">
        <v>226</v>
      </c>
      <c r="G980">
        <v>27033</v>
      </c>
    </row>
    <row r="981" spans="1:7" x14ac:dyDescent="0.25">
      <c r="A981">
        <v>-4947</v>
      </c>
      <c r="B981">
        <v>182</v>
      </c>
      <c r="C981">
        <v>555572</v>
      </c>
      <c r="E981">
        <v>14702</v>
      </c>
      <c r="F981">
        <v>77</v>
      </c>
      <c r="G981">
        <v>27034</v>
      </c>
    </row>
    <row r="982" spans="1:7" x14ac:dyDescent="0.25">
      <c r="A982">
        <v>-4938</v>
      </c>
      <c r="B982">
        <v>202</v>
      </c>
      <c r="C982">
        <v>555561</v>
      </c>
      <c r="E982">
        <v>14750</v>
      </c>
      <c r="F982">
        <v>77</v>
      </c>
      <c r="G982">
        <v>36746</v>
      </c>
    </row>
    <row r="983" spans="1:7" x14ac:dyDescent="0.25">
      <c r="A983">
        <v>-4937</v>
      </c>
      <c r="B983">
        <v>202</v>
      </c>
      <c r="C983">
        <v>555560</v>
      </c>
      <c r="E983">
        <v>14773</v>
      </c>
      <c r="F983">
        <v>145</v>
      </c>
      <c r="G983">
        <v>197365</v>
      </c>
    </row>
    <row r="984" spans="1:7" x14ac:dyDescent="0.25">
      <c r="A984">
        <v>-4923</v>
      </c>
      <c r="B984">
        <v>165</v>
      </c>
      <c r="C984">
        <v>555531</v>
      </c>
      <c r="E984">
        <v>14797</v>
      </c>
      <c r="F984">
        <v>182</v>
      </c>
      <c r="G984">
        <v>36754</v>
      </c>
    </row>
    <row r="985" spans="1:7" x14ac:dyDescent="0.25">
      <c r="A985">
        <v>-4906</v>
      </c>
      <c r="B985">
        <v>123</v>
      </c>
      <c r="C985">
        <v>555496</v>
      </c>
      <c r="E985">
        <v>14798</v>
      </c>
      <c r="F985">
        <v>145</v>
      </c>
      <c r="G985">
        <v>36755</v>
      </c>
    </row>
    <row r="986" spans="1:7" x14ac:dyDescent="0.25">
      <c r="A986">
        <v>-4903</v>
      </c>
      <c r="B986">
        <v>123</v>
      </c>
      <c r="C986">
        <v>555494</v>
      </c>
      <c r="E986">
        <v>14810</v>
      </c>
      <c r="F986">
        <v>77</v>
      </c>
      <c r="G986">
        <v>27050</v>
      </c>
    </row>
    <row r="987" spans="1:7" x14ac:dyDescent="0.25">
      <c r="A987">
        <v>-4902</v>
      </c>
      <c r="B987">
        <v>202</v>
      </c>
      <c r="C987">
        <v>555493</v>
      </c>
      <c r="E987">
        <v>14853</v>
      </c>
      <c r="F987">
        <v>145</v>
      </c>
      <c r="G987">
        <v>36759</v>
      </c>
    </row>
    <row r="988" spans="1:7" x14ac:dyDescent="0.25">
      <c r="A988">
        <v>-4901</v>
      </c>
      <c r="B988">
        <v>123</v>
      </c>
      <c r="C988">
        <v>555492</v>
      </c>
      <c r="E988">
        <v>14881</v>
      </c>
      <c r="F988">
        <v>202</v>
      </c>
      <c r="G988">
        <v>185445</v>
      </c>
    </row>
    <row r="989" spans="1:7" x14ac:dyDescent="0.25">
      <c r="A989">
        <v>-4899</v>
      </c>
      <c r="B989">
        <v>123</v>
      </c>
      <c r="C989">
        <v>555486</v>
      </c>
      <c r="E989">
        <v>14884</v>
      </c>
      <c r="F989">
        <v>77</v>
      </c>
      <c r="G989">
        <v>171415</v>
      </c>
    </row>
    <row r="990" spans="1:7" x14ac:dyDescent="0.25">
      <c r="A990">
        <v>-4898</v>
      </c>
      <c r="B990">
        <v>236</v>
      </c>
      <c r="C990">
        <v>555487</v>
      </c>
      <c r="E990">
        <v>14924</v>
      </c>
      <c r="F990">
        <v>193</v>
      </c>
      <c r="G990">
        <v>185942</v>
      </c>
    </row>
    <row r="991" spans="1:7" x14ac:dyDescent="0.25">
      <c r="A991">
        <v>-4897</v>
      </c>
      <c r="B991">
        <v>202</v>
      </c>
      <c r="C991">
        <v>555479</v>
      </c>
      <c r="E991">
        <v>14932</v>
      </c>
      <c r="F991">
        <v>77</v>
      </c>
      <c r="G991">
        <v>113604</v>
      </c>
    </row>
    <row r="992" spans="1:7" x14ac:dyDescent="0.25">
      <c r="A992">
        <v>-4896</v>
      </c>
      <c r="B992">
        <v>202</v>
      </c>
      <c r="C992">
        <v>555481</v>
      </c>
      <c r="E992">
        <v>14952</v>
      </c>
      <c r="F992">
        <v>202</v>
      </c>
      <c r="G992">
        <v>61258</v>
      </c>
    </row>
    <row r="993" spans="1:7" x14ac:dyDescent="0.25">
      <c r="A993">
        <v>-4895</v>
      </c>
      <c r="B993">
        <v>145</v>
      </c>
      <c r="C993">
        <v>555480</v>
      </c>
      <c r="E993">
        <v>14966</v>
      </c>
      <c r="F993">
        <v>77</v>
      </c>
      <c r="G993">
        <v>27061</v>
      </c>
    </row>
    <row r="994" spans="1:7" x14ac:dyDescent="0.25">
      <c r="A994">
        <v>-4894</v>
      </c>
      <c r="B994">
        <v>123</v>
      </c>
      <c r="C994">
        <v>555476</v>
      </c>
      <c r="E994">
        <v>14994</v>
      </c>
      <c r="F994">
        <v>213</v>
      </c>
      <c r="G994">
        <v>185151</v>
      </c>
    </row>
    <row r="995" spans="1:7" x14ac:dyDescent="0.25">
      <c r="A995">
        <v>-4860</v>
      </c>
      <c r="B995">
        <v>202</v>
      </c>
      <c r="C995">
        <v>626164</v>
      </c>
      <c r="E995">
        <v>15018</v>
      </c>
      <c r="F995">
        <v>145</v>
      </c>
      <c r="G995">
        <v>185886</v>
      </c>
    </row>
    <row r="996" spans="1:7" x14ac:dyDescent="0.25">
      <c r="A996">
        <v>-4853</v>
      </c>
      <c r="B996">
        <v>165</v>
      </c>
      <c r="C996">
        <v>571765</v>
      </c>
      <c r="E996">
        <v>15022</v>
      </c>
      <c r="F996">
        <v>213</v>
      </c>
      <c r="G996">
        <v>185883</v>
      </c>
    </row>
    <row r="997" spans="1:7" x14ac:dyDescent="0.25">
      <c r="A997">
        <v>-4852</v>
      </c>
      <c r="B997">
        <v>202</v>
      </c>
      <c r="C997">
        <v>547599</v>
      </c>
      <c r="E997">
        <v>15123</v>
      </c>
      <c r="F997">
        <v>77</v>
      </c>
      <c r="G997">
        <v>201304</v>
      </c>
    </row>
    <row r="998" spans="1:7" x14ac:dyDescent="0.25">
      <c r="A998">
        <v>-4851</v>
      </c>
      <c r="B998">
        <v>123</v>
      </c>
      <c r="C998">
        <v>547596</v>
      </c>
      <c r="E998">
        <v>15130</v>
      </c>
      <c r="F998">
        <v>77</v>
      </c>
      <c r="G998">
        <v>61952</v>
      </c>
    </row>
    <row r="999" spans="1:7" x14ac:dyDescent="0.25">
      <c r="A999">
        <v>-4849</v>
      </c>
      <c r="B999">
        <v>145</v>
      </c>
      <c r="C999">
        <v>571745</v>
      </c>
      <c r="E999">
        <v>15148</v>
      </c>
      <c r="F999">
        <v>202</v>
      </c>
      <c r="G999">
        <v>61774</v>
      </c>
    </row>
    <row r="1000" spans="1:7" x14ac:dyDescent="0.25">
      <c r="A1000">
        <v>-4847</v>
      </c>
      <c r="B1000">
        <v>202</v>
      </c>
      <c r="C1000">
        <v>547582</v>
      </c>
      <c r="E1000">
        <v>15149</v>
      </c>
      <c r="F1000">
        <v>233</v>
      </c>
      <c r="G1000">
        <v>61581</v>
      </c>
    </row>
    <row r="1001" spans="1:7" x14ac:dyDescent="0.25">
      <c r="A1001">
        <v>-4846</v>
      </c>
      <c r="B1001">
        <v>123</v>
      </c>
      <c r="C1001">
        <v>547589</v>
      </c>
      <c r="E1001">
        <v>15156</v>
      </c>
      <c r="F1001">
        <v>202</v>
      </c>
      <c r="G1001">
        <v>27075</v>
      </c>
    </row>
    <row r="1002" spans="1:7" x14ac:dyDescent="0.25">
      <c r="A1002">
        <v>-4844</v>
      </c>
      <c r="B1002">
        <v>165</v>
      </c>
      <c r="C1002">
        <v>547588</v>
      </c>
      <c r="E1002">
        <v>15157</v>
      </c>
      <c r="F1002">
        <v>202</v>
      </c>
      <c r="G1002">
        <v>27076</v>
      </c>
    </row>
    <row r="1003" spans="1:7" x14ac:dyDescent="0.25">
      <c r="A1003">
        <v>-4788</v>
      </c>
      <c r="B1003">
        <v>165</v>
      </c>
      <c r="C1003">
        <v>935665</v>
      </c>
      <c r="E1003">
        <v>15163</v>
      </c>
      <c r="F1003">
        <v>226</v>
      </c>
      <c r="G1003">
        <v>27079</v>
      </c>
    </row>
    <row r="1004" spans="1:7" x14ac:dyDescent="0.25">
      <c r="A1004">
        <v>-4787</v>
      </c>
      <c r="B1004">
        <v>123</v>
      </c>
      <c r="C1004">
        <v>547594</v>
      </c>
      <c r="E1004">
        <v>15165</v>
      </c>
      <c r="F1004">
        <v>226</v>
      </c>
      <c r="G1004">
        <v>27081</v>
      </c>
    </row>
    <row r="1005" spans="1:7" x14ac:dyDescent="0.25">
      <c r="A1005">
        <v>-4751</v>
      </c>
      <c r="B1005">
        <v>226</v>
      </c>
      <c r="C1005">
        <v>539329</v>
      </c>
      <c r="E1005">
        <v>15172</v>
      </c>
      <c r="F1005">
        <v>77</v>
      </c>
      <c r="G1005">
        <v>61282</v>
      </c>
    </row>
    <row r="1006" spans="1:7" x14ac:dyDescent="0.25">
      <c r="A1006">
        <v>-4750</v>
      </c>
      <c r="B1006">
        <v>226</v>
      </c>
      <c r="C1006">
        <v>539330</v>
      </c>
      <c r="E1006">
        <v>15177</v>
      </c>
      <c r="F1006">
        <v>158</v>
      </c>
      <c r="G1006">
        <v>61521</v>
      </c>
    </row>
    <row r="1007" spans="1:7" x14ac:dyDescent="0.25">
      <c r="A1007">
        <v>-4697</v>
      </c>
      <c r="B1007">
        <v>202</v>
      </c>
      <c r="C1007">
        <v>539334</v>
      </c>
      <c r="E1007">
        <v>15189</v>
      </c>
      <c r="F1007">
        <v>202</v>
      </c>
      <c r="G1007">
        <v>185678</v>
      </c>
    </row>
    <row r="1008" spans="1:7" x14ac:dyDescent="0.25">
      <c r="A1008">
        <v>-4691</v>
      </c>
      <c r="B1008">
        <v>123</v>
      </c>
      <c r="C1008">
        <v>539335</v>
      </c>
      <c r="E1008">
        <v>15231</v>
      </c>
      <c r="F1008">
        <v>145</v>
      </c>
      <c r="G1008">
        <v>185399</v>
      </c>
    </row>
    <row r="1009" spans="1:7" x14ac:dyDescent="0.25">
      <c r="A1009">
        <v>-4690</v>
      </c>
      <c r="B1009">
        <v>236</v>
      </c>
      <c r="C1009">
        <v>539251</v>
      </c>
      <c r="E1009">
        <v>15232</v>
      </c>
      <c r="F1009">
        <v>145</v>
      </c>
      <c r="G1009">
        <v>185404</v>
      </c>
    </row>
    <row r="1010" spans="1:7" x14ac:dyDescent="0.25">
      <c r="A1010">
        <v>-4687</v>
      </c>
      <c r="B1010">
        <v>123</v>
      </c>
      <c r="C1010">
        <v>539336</v>
      </c>
      <c r="E1010">
        <v>15257</v>
      </c>
      <c r="F1010">
        <v>226</v>
      </c>
      <c r="G1010">
        <v>184785</v>
      </c>
    </row>
    <row r="1011" spans="1:7" x14ac:dyDescent="0.25">
      <c r="A1011">
        <v>-4674</v>
      </c>
      <c r="B1011">
        <v>123</v>
      </c>
      <c r="C1011">
        <v>539337</v>
      </c>
      <c r="E1011">
        <v>15286</v>
      </c>
      <c r="F1011">
        <v>145</v>
      </c>
      <c r="G1011">
        <v>184505</v>
      </c>
    </row>
    <row r="1012" spans="1:7" x14ac:dyDescent="0.25">
      <c r="A1012">
        <v>-4673</v>
      </c>
      <c r="B1012">
        <v>123</v>
      </c>
      <c r="C1012">
        <v>539338</v>
      </c>
      <c r="E1012">
        <v>15287</v>
      </c>
      <c r="F1012">
        <v>145</v>
      </c>
      <c r="G1012">
        <v>184506</v>
      </c>
    </row>
    <row r="1013" spans="1:7" x14ac:dyDescent="0.25">
      <c r="A1013">
        <v>-4671</v>
      </c>
      <c r="B1013">
        <v>226</v>
      </c>
      <c r="C1013">
        <v>539218</v>
      </c>
      <c r="E1013">
        <v>15288</v>
      </c>
      <c r="F1013">
        <v>145</v>
      </c>
      <c r="G1013">
        <v>184507</v>
      </c>
    </row>
    <row r="1014" spans="1:7" x14ac:dyDescent="0.25">
      <c r="A1014">
        <v>-4670</v>
      </c>
      <c r="B1014">
        <v>226</v>
      </c>
      <c r="C1014">
        <v>539187</v>
      </c>
      <c r="E1014">
        <v>15289</v>
      </c>
      <c r="F1014">
        <v>145</v>
      </c>
      <c r="G1014">
        <v>184508</v>
      </c>
    </row>
    <row r="1015" spans="1:7" x14ac:dyDescent="0.25">
      <c r="A1015">
        <v>-4606</v>
      </c>
      <c r="B1015">
        <v>236</v>
      </c>
      <c r="C1015">
        <v>539112</v>
      </c>
      <c r="E1015">
        <v>15292</v>
      </c>
      <c r="F1015">
        <v>77</v>
      </c>
      <c r="G1015">
        <v>27089</v>
      </c>
    </row>
    <row r="1016" spans="1:7" x14ac:dyDescent="0.25">
      <c r="A1016">
        <v>-4569</v>
      </c>
      <c r="B1016">
        <v>202</v>
      </c>
      <c r="C1016">
        <v>539049</v>
      </c>
      <c r="E1016">
        <v>15458</v>
      </c>
      <c r="F1016">
        <v>202</v>
      </c>
      <c r="G1016">
        <v>61953</v>
      </c>
    </row>
    <row r="1017" spans="1:7" x14ac:dyDescent="0.25">
      <c r="A1017">
        <v>-4568</v>
      </c>
      <c r="B1017">
        <v>202</v>
      </c>
      <c r="C1017">
        <v>539048</v>
      </c>
      <c r="E1017">
        <v>15459</v>
      </c>
      <c r="F1017">
        <v>145</v>
      </c>
      <c r="G1017">
        <v>27091</v>
      </c>
    </row>
    <row r="1018" spans="1:7" x14ac:dyDescent="0.25">
      <c r="A1018">
        <v>-4567</v>
      </c>
      <c r="B1018">
        <v>193</v>
      </c>
      <c r="C1018">
        <v>539047</v>
      </c>
      <c r="E1018">
        <v>15493</v>
      </c>
      <c r="F1018">
        <v>145</v>
      </c>
      <c r="G1018">
        <v>184587</v>
      </c>
    </row>
    <row r="1019" spans="1:7" x14ac:dyDescent="0.25">
      <c r="A1019">
        <v>-4566</v>
      </c>
      <c r="B1019">
        <v>202</v>
      </c>
      <c r="C1019">
        <v>539046</v>
      </c>
      <c r="E1019">
        <v>15717</v>
      </c>
      <c r="F1019">
        <v>226</v>
      </c>
      <c r="G1019">
        <v>1127240</v>
      </c>
    </row>
    <row r="1020" spans="1:7" x14ac:dyDescent="0.25">
      <c r="A1020">
        <v>-4565</v>
      </c>
      <c r="B1020">
        <v>202</v>
      </c>
      <c r="C1020">
        <v>539045</v>
      </c>
      <c r="E1020">
        <v>15757</v>
      </c>
      <c r="F1020">
        <v>145</v>
      </c>
      <c r="G1020">
        <v>36802</v>
      </c>
    </row>
    <row r="1021" spans="1:7" x14ac:dyDescent="0.25">
      <c r="A1021">
        <v>-4564</v>
      </c>
      <c r="B1021">
        <v>193</v>
      </c>
      <c r="C1021">
        <v>539044</v>
      </c>
      <c r="E1021">
        <v>15785</v>
      </c>
      <c r="F1021">
        <v>193</v>
      </c>
      <c r="G1021">
        <v>36803</v>
      </c>
    </row>
    <row r="1022" spans="1:7" x14ac:dyDescent="0.25">
      <c r="A1022">
        <v>-4563</v>
      </c>
      <c r="B1022">
        <v>202</v>
      </c>
      <c r="C1022">
        <v>539042</v>
      </c>
      <c r="E1022">
        <v>15791</v>
      </c>
      <c r="F1022">
        <v>77</v>
      </c>
      <c r="G1022">
        <v>27100</v>
      </c>
    </row>
    <row r="1023" spans="1:7" x14ac:dyDescent="0.25">
      <c r="A1023">
        <v>-4562</v>
      </c>
      <c r="B1023">
        <v>193</v>
      </c>
      <c r="C1023">
        <v>539041</v>
      </c>
      <c r="E1023">
        <v>15803</v>
      </c>
      <c r="F1023">
        <v>145</v>
      </c>
      <c r="G1023">
        <v>184381</v>
      </c>
    </row>
    <row r="1024" spans="1:7" x14ac:dyDescent="0.25">
      <c r="A1024">
        <v>-4536</v>
      </c>
      <c r="B1024">
        <v>193</v>
      </c>
      <c r="C1024">
        <v>539341</v>
      </c>
      <c r="E1024">
        <v>15811</v>
      </c>
      <c r="F1024">
        <v>182</v>
      </c>
      <c r="G1024">
        <v>36805</v>
      </c>
    </row>
    <row r="1025" spans="1:7" x14ac:dyDescent="0.25">
      <c r="A1025">
        <v>-4530</v>
      </c>
      <c r="B1025">
        <v>193</v>
      </c>
      <c r="C1025">
        <v>539342</v>
      </c>
      <c r="E1025">
        <v>15826</v>
      </c>
      <c r="F1025">
        <v>145</v>
      </c>
      <c r="G1025">
        <v>36808</v>
      </c>
    </row>
    <row r="1026" spans="1:7" x14ac:dyDescent="0.25">
      <c r="A1026">
        <v>-4529</v>
      </c>
      <c r="B1026">
        <v>193</v>
      </c>
      <c r="C1026">
        <v>539343</v>
      </c>
      <c r="E1026">
        <v>15827</v>
      </c>
      <c r="F1026">
        <v>226</v>
      </c>
      <c r="G1026">
        <v>36809</v>
      </c>
    </row>
    <row r="1027" spans="1:7" x14ac:dyDescent="0.25">
      <c r="A1027">
        <v>-4477</v>
      </c>
      <c r="B1027">
        <v>202</v>
      </c>
      <c r="C1027">
        <v>539348</v>
      </c>
      <c r="E1027">
        <v>15828</v>
      </c>
      <c r="F1027">
        <v>233</v>
      </c>
      <c r="G1027">
        <v>36810</v>
      </c>
    </row>
    <row r="1028" spans="1:7" x14ac:dyDescent="0.25">
      <c r="A1028">
        <v>-4472</v>
      </c>
      <c r="B1028">
        <v>193</v>
      </c>
      <c r="C1028">
        <v>523361</v>
      </c>
      <c r="E1028">
        <v>15829</v>
      </c>
      <c r="F1028">
        <v>233</v>
      </c>
      <c r="G1028">
        <v>36811</v>
      </c>
    </row>
    <row r="1029" spans="1:7" x14ac:dyDescent="0.25">
      <c r="A1029">
        <v>-4467</v>
      </c>
      <c r="B1029">
        <v>123</v>
      </c>
      <c r="C1029">
        <v>539349</v>
      </c>
      <c r="E1029">
        <v>15831</v>
      </c>
      <c r="F1029">
        <v>145</v>
      </c>
      <c r="G1029">
        <v>36812</v>
      </c>
    </row>
    <row r="1030" spans="1:7" x14ac:dyDescent="0.25">
      <c r="A1030">
        <v>-4465</v>
      </c>
      <c r="B1030">
        <v>165</v>
      </c>
      <c r="C1030">
        <v>523339</v>
      </c>
      <c r="E1030">
        <v>15832</v>
      </c>
      <c r="F1030">
        <v>226</v>
      </c>
      <c r="G1030">
        <v>36813</v>
      </c>
    </row>
    <row r="1031" spans="1:7" x14ac:dyDescent="0.25">
      <c r="A1031">
        <v>-4441</v>
      </c>
      <c r="B1031">
        <v>123</v>
      </c>
      <c r="C1031">
        <v>513135</v>
      </c>
      <c r="E1031">
        <v>15834</v>
      </c>
      <c r="F1031">
        <v>213</v>
      </c>
      <c r="G1031">
        <v>36815</v>
      </c>
    </row>
    <row r="1032" spans="1:7" x14ac:dyDescent="0.25">
      <c r="A1032">
        <v>-4440</v>
      </c>
      <c r="B1032">
        <v>123</v>
      </c>
      <c r="C1032">
        <v>539350</v>
      </c>
      <c r="E1032">
        <v>15835</v>
      </c>
      <c r="F1032">
        <v>213</v>
      </c>
      <c r="G1032">
        <v>36816</v>
      </c>
    </row>
    <row r="1033" spans="1:7" x14ac:dyDescent="0.25">
      <c r="A1033">
        <v>-4439</v>
      </c>
      <c r="B1033">
        <v>123</v>
      </c>
      <c r="C1033">
        <v>539351</v>
      </c>
      <c r="E1033">
        <v>15836</v>
      </c>
      <c r="F1033">
        <v>77</v>
      </c>
      <c r="G1033">
        <v>36817</v>
      </c>
    </row>
    <row r="1034" spans="1:7" x14ac:dyDescent="0.25">
      <c r="A1034">
        <v>-4417</v>
      </c>
      <c r="B1034">
        <v>193</v>
      </c>
      <c r="C1034">
        <v>626600</v>
      </c>
      <c r="E1034">
        <v>15838</v>
      </c>
      <c r="F1034">
        <v>226</v>
      </c>
      <c r="G1034">
        <v>36818</v>
      </c>
    </row>
    <row r="1035" spans="1:7" x14ac:dyDescent="0.25">
      <c r="A1035">
        <v>-4408</v>
      </c>
      <c r="B1035">
        <v>123</v>
      </c>
      <c r="C1035">
        <v>539352</v>
      </c>
      <c r="E1035">
        <v>15852</v>
      </c>
      <c r="F1035">
        <v>158</v>
      </c>
      <c r="G1035">
        <v>36824</v>
      </c>
    </row>
    <row r="1036" spans="1:7" x14ac:dyDescent="0.25">
      <c r="A1036">
        <v>-4386</v>
      </c>
      <c r="B1036">
        <v>123</v>
      </c>
      <c r="C1036">
        <v>539353</v>
      </c>
      <c r="E1036">
        <v>15954</v>
      </c>
      <c r="F1036">
        <v>226</v>
      </c>
      <c r="G1036">
        <v>36826</v>
      </c>
    </row>
    <row r="1037" spans="1:7" x14ac:dyDescent="0.25">
      <c r="A1037">
        <v>-4385</v>
      </c>
      <c r="B1037">
        <v>123</v>
      </c>
      <c r="C1037">
        <v>539354</v>
      </c>
      <c r="E1037">
        <v>15955</v>
      </c>
      <c r="F1037">
        <v>226</v>
      </c>
      <c r="G1037">
        <v>36827</v>
      </c>
    </row>
    <row r="1038" spans="1:7" x14ac:dyDescent="0.25">
      <c r="A1038">
        <v>-4384</v>
      </c>
      <c r="B1038">
        <v>123</v>
      </c>
      <c r="C1038">
        <v>539355</v>
      </c>
      <c r="E1038">
        <v>15957</v>
      </c>
      <c r="F1038">
        <v>77</v>
      </c>
      <c r="G1038">
        <v>36828</v>
      </c>
    </row>
    <row r="1039" spans="1:7" x14ac:dyDescent="0.25">
      <c r="A1039">
        <v>-4383</v>
      </c>
      <c r="B1039">
        <v>123</v>
      </c>
      <c r="C1039">
        <v>539356</v>
      </c>
      <c r="E1039">
        <v>15958</v>
      </c>
      <c r="F1039">
        <v>233</v>
      </c>
      <c r="G1039">
        <v>36829</v>
      </c>
    </row>
    <row r="1040" spans="1:7" x14ac:dyDescent="0.25">
      <c r="A1040">
        <v>-4366</v>
      </c>
      <c r="B1040">
        <v>123</v>
      </c>
      <c r="C1040">
        <v>539357</v>
      </c>
      <c r="E1040">
        <v>15959</v>
      </c>
      <c r="F1040">
        <v>233</v>
      </c>
      <c r="G1040">
        <v>36830</v>
      </c>
    </row>
    <row r="1041" spans="1:7" x14ac:dyDescent="0.25">
      <c r="A1041">
        <v>-4316</v>
      </c>
      <c r="B1041">
        <v>236</v>
      </c>
      <c r="C1041">
        <v>407611</v>
      </c>
      <c r="E1041">
        <v>15960</v>
      </c>
      <c r="F1041">
        <v>158</v>
      </c>
      <c r="G1041">
        <v>36831</v>
      </c>
    </row>
    <row r="1042" spans="1:7" x14ac:dyDescent="0.25">
      <c r="A1042">
        <v>-4315</v>
      </c>
      <c r="B1042">
        <v>226</v>
      </c>
      <c r="C1042">
        <v>407603</v>
      </c>
      <c r="E1042">
        <v>15969</v>
      </c>
      <c r="F1042">
        <v>158</v>
      </c>
      <c r="G1042">
        <v>27140</v>
      </c>
    </row>
    <row r="1043" spans="1:7" x14ac:dyDescent="0.25">
      <c r="A1043">
        <v>-4314</v>
      </c>
      <c r="B1043">
        <v>236</v>
      </c>
      <c r="C1043">
        <v>407602</v>
      </c>
      <c r="E1043">
        <v>15984</v>
      </c>
      <c r="F1043">
        <v>213</v>
      </c>
      <c r="G1043">
        <v>27143</v>
      </c>
    </row>
    <row r="1044" spans="1:7" x14ac:dyDescent="0.25">
      <c r="A1044">
        <v>-4313</v>
      </c>
      <c r="B1044">
        <v>236</v>
      </c>
      <c r="C1044">
        <v>407601</v>
      </c>
      <c r="E1044">
        <v>15988</v>
      </c>
      <c r="F1044">
        <v>233</v>
      </c>
      <c r="G1044">
        <v>27144</v>
      </c>
    </row>
    <row r="1045" spans="1:7" x14ac:dyDescent="0.25">
      <c r="A1045">
        <v>-4312</v>
      </c>
      <c r="B1045">
        <v>236</v>
      </c>
      <c r="C1045">
        <v>393125</v>
      </c>
      <c r="E1045">
        <v>16000</v>
      </c>
      <c r="F1045">
        <v>77</v>
      </c>
      <c r="G1045">
        <v>27146</v>
      </c>
    </row>
    <row r="1046" spans="1:7" x14ac:dyDescent="0.25">
      <c r="A1046">
        <v>-4308</v>
      </c>
      <c r="B1046">
        <v>123</v>
      </c>
      <c r="C1046">
        <v>356818</v>
      </c>
      <c r="E1046">
        <v>16004</v>
      </c>
      <c r="F1046">
        <v>77</v>
      </c>
      <c r="G1046">
        <v>27148</v>
      </c>
    </row>
    <row r="1047" spans="1:7" x14ac:dyDescent="0.25">
      <c r="A1047">
        <v>-4305</v>
      </c>
      <c r="B1047">
        <v>202</v>
      </c>
      <c r="C1047">
        <v>325486</v>
      </c>
      <c r="E1047">
        <v>16006</v>
      </c>
      <c r="F1047">
        <v>202</v>
      </c>
      <c r="G1047">
        <v>27149</v>
      </c>
    </row>
    <row r="1048" spans="1:7" x14ac:dyDescent="0.25">
      <c r="A1048">
        <v>-4304</v>
      </c>
      <c r="B1048">
        <v>202</v>
      </c>
      <c r="C1048">
        <v>325484</v>
      </c>
      <c r="E1048">
        <v>16017</v>
      </c>
      <c r="F1048">
        <v>202</v>
      </c>
      <c r="G1048">
        <v>27151</v>
      </c>
    </row>
    <row r="1049" spans="1:7" x14ac:dyDescent="0.25">
      <c r="A1049">
        <v>-4285</v>
      </c>
      <c r="B1049">
        <v>123</v>
      </c>
      <c r="C1049">
        <v>318299</v>
      </c>
      <c r="E1049">
        <v>16022</v>
      </c>
      <c r="F1049">
        <v>77</v>
      </c>
      <c r="G1049">
        <v>27153</v>
      </c>
    </row>
    <row r="1050" spans="1:7" x14ac:dyDescent="0.25">
      <c r="A1050">
        <v>-4280</v>
      </c>
      <c r="B1050">
        <v>123</v>
      </c>
      <c r="C1050">
        <v>318295</v>
      </c>
      <c r="E1050">
        <v>16037</v>
      </c>
      <c r="F1050">
        <v>77</v>
      </c>
      <c r="G1050">
        <v>272002</v>
      </c>
    </row>
    <row r="1051" spans="1:7" x14ac:dyDescent="0.25">
      <c r="A1051">
        <v>-4268</v>
      </c>
      <c r="B1051">
        <v>202</v>
      </c>
      <c r="C1051">
        <v>318283</v>
      </c>
      <c r="E1051">
        <v>16038</v>
      </c>
      <c r="F1051">
        <v>77</v>
      </c>
      <c r="G1051">
        <v>27156</v>
      </c>
    </row>
    <row r="1052" spans="1:7" x14ac:dyDescent="0.25">
      <c r="A1052">
        <v>-4264</v>
      </c>
      <c r="B1052">
        <v>202</v>
      </c>
      <c r="C1052">
        <v>318279</v>
      </c>
      <c r="E1052">
        <v>16039</v>
      </c>
      <c r="F1052">
        <v>77</v>
      </c>
      <c r="G1052">
        <v>27157</v>
      </c>
    </row>
    <row r="1053" spans="1:7" x14ac:dyDescent="0.25">
      <c r="A1053">
        <v>-4256</v>
      </c>
      <c r="B1053">
        <v>202</v>
      </c>
      <c r="C1053">
        <v>318263</v>
      </c>
      <c r="E1053">
        <v>16042</v>
      </c>
      <c r="F1053">
        <v>158</v>
      </c>
      <c r="G1053">
        <v>27158</v>
      </c>
    </row>
    <row r="1054" spans="1:7" x14ac:dyDescent="0.25">
      <c r="A1054">
        <v>-4254</v>
      </c>
      <c r="B1054">
        <v>202</v>
      </c>
      <c r="C1054">
        <v>318259</v>
      </c>
      <c r="E1054">
        <v>16043</v>
      </c>
      <c r="F1054">
        <v>158</v>
      </c>
      <c r="G1054">
        <v>27159</v>
      </c>
    </row>
    <row r="1055" spans="1:7" x14ac:dyDescent="0.25">
      <c r="A1055">
        <v>-4252</v>
      </c>
      <c r="B1055">
        <v>202</v>
      </c>
      <c r="C1055">
        <v>318257</v>
      </c>
      <c r="E1055">
        <v>16045</v>
      </c>
      <c r="F1055">
        <v>145</v>
      </c>
      <c r="G1055">
        <v>27160</v>
      </c>
    </row>
    <row r="1056" spans="1:7" x14ac:dyDescent="0.25">
      <c r="A1056">
        <v>-4251</v>
      </c>
      <c r="B1056">
        <v>226</v>
      </c>
      <c r="C1056">
        <v>318242</v>
      </c>
      <c r="E1056">
        <v>16046</v>
      </c>
      <c r="F1056">
        <v>158</v>
      </c>
      <c r="G1056">
        <v>27161</v>
      </c>
    </row>
    <row r="1057" spans="1:7" x14ac:dyDescent="0.25">
      <c r="A1057">
        <v>-4249</v>
      </c>
      <c r="B1057">
        <v>165</v>
      </c>
      <c r="C1057">
        <v>318241</v>
      </c>
      <c r="E1057">
        <v>16047</v>
      </c>
      <c r="F1057">
        <v>158</v>
      </c>
      <c r="G1057">
        <v>27162</v>
      </c>
    </row>
    <row r="1058" spans="1:7" x14ac:dyDescent="0.25">
      <c r="A1058">
        <v>-4248</v>
      </c>
      <c r="B1058">
        <v>165</v>
      </c>
      <c r="C1058">
        <v>318240</v>
      </c>
      <c r="E1058">
        <v>16054</v>
      </c>
      <c r="F1058">
        <v>77</v>
      </c>
      <c r="G1058">
        <v>36856</v>
      </c>
    </row>
    <row r="1059" spans="1:7" x14ac:dyDescent="0.25">
      <c r="A1059">
        <v>-4246</v>
      </c>
      <c r="B1059">
        <v>193</v>
      </c>
      <c r="C1059">
        <v>318237</v>
      </c>
      <c r="E1059">
        <v>16086</v>
      </c>
      <c r="F1059">
        <v>226</v>
      </c>
      <c r="G1059">
        <v>61940</v>
      </c>
    </row>
    <row r="1060" spans="1:7" x14ac:dyDescent="0.25">
      <c r="A1060">
        <v>-4243</v>
      </c>
      <c r="B1060">
        <v>123</v>
      </c>
      <c r="C1060">
        <v>318234</v>
      </c>
      <c r="E1060">
        <v>16093</v>
      </c>
      <c r="F1060">
        <v>77</v>
      </c>
      <c r="G1060">
        <v>306277</v>
      </c>
    </row>
    <row r="1061" spans="1:7" x14ac:dyDescent="0.25">
      <c r="A1061">
        <v>-4241</v>
      </c>
      <c r="B1061">
        <v>193</v>
      </c>
      <c r="C1061">
        <v>539323</v>
      </c>
      <c r="E1061">
        <v>16097</v>
      </c>
      <c r="F1061">
        <v>77</v>
      </c>
      <c r="G1061">
        <v>27183</v>
      </c>
    </row>
    <row r="1062" spans="1:7" x14ac:dyDescent="0.25">
      <c r="A1062">
        <v>-4237</v>
      </c>
      <c r="B1062">
        <v>123</v>
      </c>
      <c r="C1062">
        <v>318230</v>
      </c>
      <c r="E1062">
        <v>16099</v>
      </c>
      <c r="F1062">
        <v>145</v>
      </c>
      <c r="G1062">
        <v>36877</v>
      </c>
    </row>
    <row r="1063" spans="1:7" x14ac:dyDescent="0.25">
      <c r="A1063">
        <v>-4236</v>
      </c>
      <c r="B1063">
        <v>123</v>
      </c>
      <c r="C1063">
        <v>318229</v>
      </c>
      <c r="E1063">
        <v>16102</v>
      </c>
      <c r="F1063">
        <v>77</v>
      </c>
      <c r="G1063">
        <v>36879</v>
      </c>
    </row>
    <row r="1064" spans="1:7" x14ac:dyDescent="0.25">
      <c r="A1064">
        <v>-4234</v>
      </c>
      <c r="B1064">
        <v>236</v>
      </c>
      <c r="C1064">
        <v>318227</v>
      </c>
      <c r="E1064">
        <v>16103</v>
      </c>
      <c r="F1064">
        <v>226</v>
      </c>
      <c r="G1064">
        <v>27188</v>
      </c>
    </row>
    <row r="1065" spans="1:7" x14ac:dyDescent="0.25">
      <c r="A1065">
        <v>-4232</v>
      </c>
      <c r="B1065">
        <v>123</v>
      </c>
      <c r="C1065">
        <v>318225</v>
      </c>
      <c r="E1065">
        <v>16110</v>
      </c>
      <c r="F1065">
        <v>145</v>
      </c>
      <c r="G1065">
        <v>36883</v>
      </c>
    </row>
    <row r="1066" spans="1:7" x14ac:dyDescent="0.25">
      <c r="A1066">
        <v>-4226</v>
      </c>
      <c r="B1066">
        <v>236</v>
      </c>
      <c r="C1066">
        <v>325478</v>
      </c>
      <c r="E1066">
        <v>16130</v>
      </c>
      <c r="F1066">
        <v>145</v>
      </c>
      <c r="G1066">
        <v>27197</v>
      </c>
    </row>
    <row r="1067" spans="1:7" x14ac:dyDescent="0.25">
      <c r="A1067">
        <v>-4225</v>
      </c>
      <c r="B1067">
        <v>236</v>
      </c>
      <c r="C1067">
        <v>539314</v>
      </c>
      <c r="E1067">
        <v>16152</v>
      </c>
      <c r="F1067">
        <v>145</v>
      </c>
      <c r="G1067">
        <v>27198</v>
      </c>
    </row>
    <row r="1068" spans="1:7" x14ac:dyDescent="0.25">
      <c r="A1068">
        <v>-4224</v>
      </c>
      <c r="B1068">
        <v>236</v>
      </c>
      <c r="C1068">
        <v>325477</v>
      </c>
      <c r="E1068">
        <v>16153</v>
      </c>
      <c r="F1068">
        <v>226</v>
      </c>
      <c r="G1068">
        <v>27199</v>
      </c>
    </row>
    <row r="1069" spans="1:7" x14ac:dyDescent="0.25">
      <c r="A1069">
        <v>-4223</v>
      </c>
      <c r="B1069">
        <v>236</v>
      </c>
      <c r="C1069">
        <v>325476</v>
      </c>
      <c r="E1069">
        <v>16160</v>
      </c>
      <c r="F1069">
        <v>233</v>
      </c>
      <c r="G1069">
        <v>1427481</v>
      </c>
    </row>
    <row r="1070" spans="1:7" x14ac:dyDescent="0.25">
      <c r="A1070">
        <v>-4222</v>
      </c>
      <c r="B1070">
        <v>236</v>
      </c>
      <c r="C1070">
        <v>325475</v>
      </c>
      <c r="E1070">
        <v>16196</v>
      </c>
      <c r="F1070">
        <v>145</v>
      </c>
      <c r="G1070">
        <v>36890</v>
      </c>
    </row>
    <row r="1071" spans="1:7" x14ac:dyDescent="0.25">
      <c r="A1071">
        <v>-4211</v>
      </c>
      <c r="B1071">
        <v>236</v>
      </c>
      <c r="C1071">
        <v>325466</v>
      </c>
      <c r="E1071">
        <v>16267</v>
      </c>
      <c r="F1071">
        <v>202</v>
      </c>
      <c r="G1071">
        <v>185928</v>
      </c>
    </row>
    <row r="1072" spans="1:7" x14ac:dyDescent="0.25">
      <c r="A1072">
        <v>-4210</v>
      </c>
      <c r="B1072">
        <v>236</v>
      </c>
      <c r="C1072">
        <v>325465</v>
      </c>
      <c r="E1072">
        <v>16277</v>
      </c>
      <c r="F1072">
        <v>202</v>
      </c>
      <c r="G1072">
        <v>185906</v>
      </c>
    </row>
    <row r="1073" spans="1:7" x14ac:dyDescent="0.25">
      <c r="A1073">
        <v>-4200</v>
      </c>
      <c r="B1073">
        <v>202</v>
      </c>
      <c r="C1073">
        <v>325455</v>
      </c>
      <c r="E1073">
        <v>16286</v>
      </c>
      <c r="F1073">
        <v>202</v>
      </c>
      <c r="G1073">
        <v>27204</v>
      </c>
    </row>
    <row r="1074" spans="1:7" x14ac:dyDescent="0.25">
      <c r="A1074">
        <v>-4196</v>
      </c>
      <c r="B1074">
        <v>236</v>
      </c>
      <c r="C1074">
        <v>325451</v>
      </c>
      <c r="E1074">
        <v>16316</v>
      </c>
      <c r="F1074">
        <v>193</v>
      </c>
      <c r="G1074">
        <v>186070</v>
      </c>
    </row>
    <row r="1075" spans="1:7" x14ac:dyDescent="0.25">
      <c r="A1075">
        <v>-4189</v>
      </c>
      <c r="B1075">
        <v>236</v>
      </c>
      <c r="C1075">
        <v>539018</v>
      </c>
      <c r="E1075">
        <v>16338</v>
      </c>
      <c r="F1075">
        <v>77</v>
      </c>
      <c r="G1075">
        <v>27205</v>
      </c>
    </row>
    <row r="1076" spans="1:7" x14ac:dyDescent="0.25">
      <c r="A1076">
        <v>-4188</v>
      </c>
      <c r="B1076">
        <v>236</v>
      </c>
      <c r="C1076">
        <v>325447</v>
      </c>
      <c r="E1076">
        <v>16341</v>
      </c>
      <c r="F1076">
        <v>145</v>
      </c>
      <c r="G1076">
        <v>61961</v>
      </c>
    </row>
    <row r="1077" spans="1:7" x14ac:dyDescent="0.25">
      <c r="A1077">
        <v>-4186</v>
      </c>
      <c r="B1077">
        <v>236</v>
      </c>
      <c r="C1077">
        <v>325446</v>
      </c>
      <c r="E1077">
        <v>16346</v>
      </c>
      <c r="F1077">
        <v>158</v>
      </c>
      <c r="G1077">
        <v>61340</v>
      </c>
    </row>
    <row r="1078" spans="1:7" x14ac:dyDescent="0.25">
      <c r="A1078">
        <v>-4184</v>
      </c>
      <c r="B1078">
        <v>236</v>
      </c>
      <c r="C1078">
        <v>325445</v>
      </c>
      <c r="E1078">
        <v>16382</v>
      </c>
      <c r="F1078">
        <v>233</v>
      </c>
      <c r="G1078">
        <v>27208</v>
      </c>
    </row>
    <row r="1079" spans="1:7" x14ac:dyDescent="0.25">
      <c r="A1079">
        <v>-4182</v>
      </c>
      <c r="B1079">
        <v>236</v>
      </c>
      <c r="C1079">
        <v>539316</v>
      </c>
      <c r="E1079">
        <v>16383</v>
      </c>
      <c r="F1079">
        <v>222</v>
      </c>
      <c r="G1079">
        <v>177301</v>
      </c>
    </row>
    <row r="1080" spans="1:7" x14ac:dyDescent="0.25">
      <c r="A1080">
        <v>-4181</v>
      </c>
      <c r="B1080">
        <v>165</v>
      </c>
      <c r="C1080">
        <v>318210</v>
      </c>
      <c r="E1080">
        <v>16384</v>
      </c>
      <c r="F1080">
        <v>158</v>
      </c>
      <c r="G1080">
        <v>488191</v>
      </c>
    </row>
    <row r="1081" spans="1:7" x14ac:dyDescent="0.25">
      <c r="A1081">
        <v>-4180</v>
      </c>
      <c r="B1081">
        <v>123</v>
      </c>
      <c r="C1081">
        <v>318209</v>
      </c>
      <c r="E1081">
        <v>16403</v>
      </c>
      <c r="F1081">
        <v>158</v>
      </c>
      <c r="G1081">
        <v>61228</v>
      </c>
    </row>
    <row r="1082" spans="1:7" x14ac:dyDescent="0.25">
      <c r="A1082">
        <v>-4179</v>
      </c>
      <c r="B1082">
        <v>236</v>
      </c>
      <c r="C1082">
        <v>325443</v>
      </c>
      <c r="E1082">
        <v>16409</v>
      </c>
      <c r="F1082">
        <v>213</v>
      </c>
      <c r="G1082">
        <v>27214</v>
      </c>
    </row>
    <row r="1083" spans="1:7" x14ac:dyDescent="0.25">
      <c r="A1083">
        <v>-4163</v>
      </c>
      <c r="B1083">
        <v>123</v>
      </c>
      <c r="C1083">
        <v>318202</v>
      </c>
      <c r="E1083">
        <v>16414</v>
      </c>
      <c r="F1083">
        <v>77</v>
      </c>
      <c r="G1083">
        <v>36560</v>
      </c>
    </row>
    <row r="1084" spans="1:7" x14ac:dyDescent="0.25">
      <c r="A1084">
        <v>-4162</v>
      </c>
      <c r="B1084">
        <v>236</v>
      </c>
      <c r="C1084">
        <v>325429</v>
      </c>
      <c r="E1084">
        <v>16422</v>
      </c>
      <c r="F1084">
        <v>226</v>
      </c>
      <c r="G1084">
        <v>27216</v>
      </c>
    </row>
    <row r="1085" spans="1:7" x14ac:dyDescent="0.25">
      <c r="A1085">
        <v>-4153</v>
      </c>
      <c r="B1085">
        <v>193</v>
      </c>
      <c r="C1085">
        <v>318193</v>
      </c>
      <c r="E1085">
        <v>16445</v>
      </c>
      <c r="F1085">
        <v>145</v>
      </c>
      <c r="G1085">
        <v>36909</v>
      </c>
    </row>
    <row r="1086" spans="1:7" x14ac:dyDescent="0.25">
      <c r="A1086">
        <v>-4150</v>
      </c>
      <c r="B1086">
        <v>202</v>
      </c>
      <c r="C1086">
        <v>318033</v>
      </c>
      <c r="E1086">
        <v>16446</v>
      </c>
      <c r="F1086">
        <v>158</v>
      </c>
      <c r="G1086">
        <v>36910</v>
      </c>
    </row>
    <row r="1087" spans="1:7" x14ac:dyDescent="0.25">
      <c r="A1087">
        <v>-4149</v>
      </c>
      <c r="B1087">
        <v>123</v>
      </c>
      <c r="C1087">
        <v>318032</v>
      </c>
      <c r="E1087">
        <v>16447</v>
      </c>
      <c r="F1087">
        <v>77</v>
      </c>
      <c r="G1087">
        <v>36911</v>
      </c>
    </row>
    <row r="1088" spans="1:7" x14ac:dyDescent="0.25">
      <c r="A1088">
        <v>-4120</v>
      </c>
      <c r="B1088">
        <v>123</v>
      </c>
      <c r="C1088">
        <v>325420</v>
      </c>
      <c r="E1088">
        <v>16463</v>
      </c>
      <c r="F1088">
        <v>182</v>
      </c>
      <c r="G1088">
        <v>27224</v>
      </c>
    </row>
    <row r="1089" spans="1:7" x14ac:dyDescent="0.25">
      <c r="A1089">
        <v>-4119</v>
      </c>
      <c r="B1089">
        <v>236</v>
      </c>
      <c r="C1089">
        <v>325419</v>
      </c>
      <c r="E1089">
        <v>16492</v>
      </c>
      <c r="F1089">
        <v>145</v>
      </c>
      <c r="G1089">
        <v>36914</v>
      </c>
    </row>
    <row r="1090" spans="1:7" x14ac:dyDescent="0.25">
      <c r="A1090">
        <v>-4109</v>
      </c>
      <c r="B1090">
        <v>77</v>
      </c>
      <c r="C1090">
        <v>325415</v>
      </c>
      <c r="E1090">
        <v>16504</v>
      </c>
      <c r="F1090">
        <v>77</v>
      </c>
      <c r="G1090">
        <v>184797</v>
      </c>
    </row>
    <row r="1091" spans="1:7" x14ac:dyDescent="0.25">
      <c r="A1091">
        <v>-4101</v>
      </c>
      <c r="B1091">
        <v>202</v>
      </c>
      <c r="C1091">
        <v>299381</v>
      </c>
      <c r="E1091">
        <v>16507</v>
      </c>
      <c r="F1091">
        <v>202</v>
      </c>
      <c r="G1091">
        <v>184796</v>
      </c>
    </row>
    <row r="1092" spans="1:7" x14ac:dyDescent="0.25">
      <c r="A1092">
        <v>-4012</v>
      </c>
      <c r="B1092">
        <v>77</v>
      </c>
      <c r="C1092">
        <v>299201</v>
      </c>
      <c r="E1092">
        <v>16519</v>
      </c>
      <c r="F1092">
        <v>213</v>
      </c>
      <c r="G1092">
        <v>27227</v>
      </c>
    </row>
    <row r="1093" spans="1:7" x14ac:dyDescent="0.25">
      <c r="A1093">
        <v>-4011</v>
      </c>
      <c r="B1093">
        <v>123</v>
      </c>
      <c r="C1093">
        <v>299200</v>
      </c>
      <c r="E1093">
        <v>16554</v>
      </c>
      <c r="F1093">
        <v>202</v>
      </c>
      <c r="G1093">
        <v>27240</v>
      </c>
    </row>
    <row r="1094" spans="1:7" x14ac:dyDescent="0.25">
      <c r="A1094">
        <v>-4009</v>
      </c>
      <c r="B1094">
        <v>123</v>
      </c>
      <c r="C1094">
        <v>299175</v>
      </c>
      <c r="E1094">
        <v>16556</v>
      </c>
      <c r="F1094">
        <v>226</v>
      </c>
      <c r="G1094">
        <v>36930</v>
      </c>
    </row>
    <row r="1095" spans="1:7" x14ac:dyDescent="0.25">
      <c r="A1095">
        <v>-4008</v>
      </c>
      <c r="B1095">
        <v>123</v>
      </c>
      <c r="C1095">
        <v>299174</v>
      </c>
      <c r="E1095">
        <v>16557</v>
      </c>
      <c r="F1095">
        <v>158</v>
      </c>
      <c r="G1095">
        <v>36931</v>
      </c>
    </row>
    <row r="1096" spans="1:7" x14ac:dyDescent="0.25">
      <c r="A1096">
        <v>-3995</v>
      </c>
      <c r="B1096">
        <v>123</v>
      </c>
      <c r="C1096">
        <v>299133</v>
      </c>
      <c r="E1096">
        <v>16572</v>
      </c>
      <c r="F1096">
        <v>145</v>
      </c>
      <c r="G1096">
        <v>36940</v>
      </c>
    </row>
    <row r="1097" spans="1:7" x14ac:dyDescent="0.25">
      <c r="A1097">
        <v>-3969</v>
      </c>
      <c r="B1097">
        <v>123</v>
      </c>
      <c r="C1097">
        <v>299107</v>
      </c>
      <c r="E1097">
        <v>16573</v>
      </c>
      <c r="F1097">
        <v>158</v>
      </c>
      <c r="G1097">
        <v>36941</v>
      </c>
    </row>
    <row r="1098" spans="1:7" x14ac:dyDescent="0.25">
      <c r="A1098">
        <v>-3968</v>
      </c>
      <c r="B1098">
        <v>123</v>
      </c>
      <c r="C1098">
        <v>299106</v>
      </c>
      <c r="E1098">
        <v>16576</v>
      </c>
      <c r="F1098">
        <v>145</v>
      </c>
      <c r="G1098">
        <v>36943</v>
      </c>
    </row>
    <row r="1099" spans="1:7" x14ac:dyDescent="0.25">
      <c r="A1099">
        <v>-3958</v>
      </c>
      <c r="B1099">
        <v>123</v>
      </c>
      <c r="C1099">
        <v>299096</v>
      </c>
      <c r="E1099">
        <v>16577</v>
      </c>
      <c r="F1099">
        <v>145</v>
      </c>
      <c r="G1099">
        <v>36944</v>
      </c>
    </row>
    <row r="1100" spans="1:7" x14ac:dyDescent="0.25">
      <c r="A1100">
        <v>-3912</v>
      </c>
      <c r="B1100">
        <v>77</v>
      </c>
      <c r="C1100">
        <v>299051</v>
      </c>
      <c r="E1100">
        <v>16591</v>
      </c>
      <c r="F1100">
        <v>193</v>
      </c>
      <c r="G1100">
        <v>27257</v>
      </c>
    </row>
    <row r="1101" spans="1:7" x14ac:dyDescent="0.25">
      <c r="A1101">
        <v>-3910</v>
      </c>
      <c r="B1101">
        <v>123</v>
      </c>
      <c r="C1101">
        <v>299042</v>
      </c>
      <c r="E1101">
        <v>16593</v>
      </c>
      <c r="F1101">
        <v>193</v>
      </c>
      <c r="G1101">
        <v>27258</v>
      </c>
    </row>
    <row r="1102" spans="1:7" x14ac:dyDescent="0.25">
      <c r="A1102">
        <v>-3908</v>
      </c>
      <c r="B1102">
        <v>77</v>
      </c>
      <c r="C1102">
        <v>299037</v>
      </c>
      <c r="E1102">
        <v>16595</v>
      </c>
      <c r="F1102">
        <v>226</v>
      </c>
      <c r="G1102">
        <v>27259</v>
      </c>
    </row>
    <row r="1103" spans="1:7" x14ac:dyDescent="0.25">
      <c r="A1103">
        <v>-3906</v>
      </c>
      <c r="B1103">
        <v>123</v>
      </c>
      <c r="C1103">
        <v>299033</v>
      </c>
      <c r="E1103">
        <v>16596</v>
      </c>
      <c r="F1103">
        <v>213</v>
      </c>
      <c r="G1103">
        <v>810133</v>
      </c>
    </row>
    <row r="1104" spans="1:7" x14ac:dyDescent="0.25">
      <c r="A1104">
        <v>-3900</v>
      </c>
      <c r="B1104">
        <v>123</v>
      </c>
      <c r="C1104">
        <v>285517</v>
      </c>
      <c r="E1104">
        <v>16600</v>
      </c>
      <c r="F1104">
        <v>77</v>
      </c>
      <c r="G1104">
        <v>27262</v>
      </c>
    </row>
    <row r="1105" spans="1:7" x14ac:dyDescent="0.25">
      <c r="A1105">
        <v>-3890</v>
      </c>
      <c r="B1105">
        <v>236</v>
      </c>
      <c r="C1105">
        <v>272094</v>
      </c>
      <c r="E1105">
        <v>16604</v>
      </c>
      <c r="F1105">
        <v>226</v>
      </c>
      <c r="G1105">
        <v>36952</v>
      </c>
    </row>
    <row r="1106" spans="1:7" x14ac:dyDescent="0.25">
      <c r="A1106">
        <v>-3880</v>
      </c>
      <c r="B1106">
        <v>123</v>
      </c>
      <c r="C1106">
        <v>272158</v>
      </c>
      <c r="E1106">
        <v>16625</v>
      </c>
      <c r="F1106">
        <v>77</v>
      </c>
      <c r="G1106">
        <v>27279</v>
      </c>
    </row>
    <row r="1107" spans="1:7" x14ac:dyDescent="0.25">
      <c r="A1107">
        <v>-3865</v>
      </c>
      <c r="B1107">
        <v>123</v>
      </c>
      <c r="C1107">
        <v>272035</v>
      </c>
      <c r="E1107">
        <v>16627</v>
      </c>
      <c r="F1107">
        <v>77</v>
      </c>
      <c r="G1107">
        <v>27281</v>
      </c>
    </row>
    <row r="1108" spans="1:7" x14ac:dyDescent="0.25">
      <c r="A1108">
        <v>-3864</v>
      </c>
      <c r="B1108">
        <v>123</v>
      </c>
      <c r="C1108">
        <v>272034</v>
      </c>
      <c r="E1108">
        <v>16631</v>
      </c>
      <c r="F1108">
        <v>145</v>
      </c>
      <c r="G1108">
        <v>27284</v>
      </c>
    </row>
    <row r="1109" spans="1:7" x14ac:dyDescent="0.25">
      <c r="A1109">
        <v>-3859</v>
      </c>
      <c r="B1109">
        <v>123</v>
      </c>
      <c r="C1109">
        <v>272020</v>
      </c>
      <c r="E1109">
        <v>16632</v>
      </c>
      <c r="F1109">
        <v>233</v>
      </c>
      <c r="G1109">
        <v>36972</v>
      </c>
    </row>
    <row r="1110" spans="1:7" x14ac:dyDescent="0.25">
      <c r="A1110">
        <v>-3851</v>
      </c>
      <c r="B1110">
        <v>123</v>
      </c>
      <c r="C1110">
        <v>271975</v>
      </c>
      <c r="E1110">
        <v>16634</v>
      </c>
      <c r="F1110">
        <v>202</v>
      </c>
      <c r="G1110">
        <v>36974</v>
      </c>
    </row>
    <row r="1111" spans="1:7" x14ac:dyDescent="0.25">
      <c r="A1111">
        <v>-3847</v>
      </c>
      <c r="B1111">
        <v>123</v>
      </c>
      <c r="C1111">
        <v>271898</v>
      </c>
      <c r="E1111">
        <v>16637</v>
      </c>
      <c r="F1111">
        <v>226</v>
      </c>
      <c r="G1111">
        <v>61671</v>
      </c>
    </row>
    <row r="1112" spans="1:7" x14ac:dyDescent="0.25">
      <c r="A1112">
        <v>-3846</v>
      </c>
      <c r="B1112">
        <v>123</v>
      </c>
      <c r="C1112">
        <v>271897</v>
      </c>
      <c r="E1112">
        <v>16640</v>
      </c>
      <c r="F1112">
        <v>233</v>
      </c>
      <c r="G1112">
        <v>36978</v>
      </c>
    </row>
    <row r="1113" spans="1:7" x14ac:dyDescent="0.25">
      <c r="A1113">
        <v>-3845</v>
      </c>
      <c r="B1113">
        <v>123</v>
      </c>
      <c r="C1113">
        <v>271896</v>
      </c>
      <c r="E1113">
        <v>16649</v>
      </c>
      <c r="F1113">
        <v>145</v>
      </c>
      <c r="G1113">
        <v>27295</v>
      </c>
    </row>
    <row r="1114" spans="1:7" x14ac:dyDescent="0.25">
      <c r="A1114">
        <v>-3844</v>
      </c>
      <c r="B1114">
        <v>123</v>
      </c>
      <c r="C1114">
        <v>271895</v>
      </c>
      <c r="E1114">
        <v>16820</v>
      </c>
      <c r="F1114">
        <v>158</v>
      </c>
      <c r="G1114">
        <v>61248</v>
      </c>
    </row>
    <row r="1115" spans="1:7" x14ac:dyDescent="0.25">
      <c r="A1115">
        <v>-3843</v>
      </c>
      <c r="B1115">
        <v>123</v>
      </c>
      <c r="C1115">
        <v>271894</v>
      </c>
      <c r="E1115">
        <v>16835</v>
      </c>
      <c r="F1115">
        <v>77</v>
      </c>
      <c r="G1115">
        <v>113630</v>
      </c>
    </row>
    <row r="1116" spans="1:7" x14ac:dyDescent="0.25">
      <c r="A1116">
        <v>-3842</v>
      </c>
      <c r="B1116">
        <v>123</v>
      </c>
      <c r="C1116">
        <v>271893</v>
      </c>
      <c r="E1116">
        <v>16836</v>
      </c>
      <c r="F1116">
        <v>145</v>
      </c>
      <c r="G1116">
        <v>24166</v>
      </c>
    </row>
    <row r="1117" spans="1:7" x14ac:dyDescent="0.25">
      <c r="A1117">
        <v>-3838</v>
      </c>
      <c r="B1117">
        <v>123</v>
      </c>
      <c r="C1117">
        <v>271735</v>
      </c>
      <c r="E1117">
        <v>16840</v>
      </c>
      <c r="F1117">
        <v>193</v>
      </c>
      <c r="G1117">
        <v>34000</v>
      </c>
    </row>
    <row r="1118" spans="1:7" x14ac:dyDescent="0.25">
      <c r="A1118">
        <v>-3837</v>
      </c>
      <c r="B1118">
        <v>123</v>
      </c>
      <c r="C1118">
        <v>271733</v>
      </c>
      <c r="E1118">
        <v>16841</v>
      </c>
      <c r="F1118">
        <v>77</v>
      </c>
      <c r="G1118">
        <v>33995</v>
      </c>
    </row>
    <row r="1119" spans="1:7" x14ac:dyDescent="0.25">
      <c r="A1119">
        <v>-3836</v>
      </c>
      <c r="B1119">
        <v>123</v>
      </c>
      <c r="C1119">
        <v>271732</v>
      </c>
      <c r="E1119">
        <v>16843</v>
      </c>
      <c r="F1119">
        <v>145</v>
      </c>
      <c r="G1119">
        <v>33958</v>
      </c>
    </row>
    <row r="1120" spans="1:7" x14ac:dyDescent="0.25">
      <c r="A1120">
        <v>-3835</v>
      </c>
      <c r="B1120">
        <v>123</v>
      </c>
      <c r="C1120">
        <v>271731</v>
      </c>
      <c r="E1120">
        <v>16848</v>
      </c>
      <c r="F1120">
        <v>145</v>
      </c>
      <c r="G1120">
        <v>33947</v>
      </c>
    </row>
    <row r="1121" spans="1:7" x14ac:dyDescent="0.25">
      <c r="A1121">
        <v>-3834</v>
      </c>
      <c r="B1121">
        <v>123</v>
      </c>
      <c r="C1121">
        <v>271730</v>
      </c>
      <c r="E1121">
        <v>16850</v>
      </c>
      <c r="F1121">
        <v>202</v>
      </c>
      <c r="G1121">
        <v>33997</v>
      </c>
    </row>
    <row r="1122" spans="1:7" x14ac:dyDescent="0.25">
      <c r="A1122">
        <v>-3827</v>
      </c>
      <c r="B1122">
        <v>123</v>
      </c>
      <c r="C1122">
        <v>264938</v>
      </c>
      <c r="E1122">
        <v>16894</v>
      </c>
      <c r="F1122">
        <v>226</v>
      </c>
      <c r="G1122">
        <v>185769</v>
      </c>
    </row>
    <row r="1123" spans="1:7" x14ac:dyDescent="0.25">
      <c r="A1123">
        <v>-3816</v>
      </c>
      <c r="B1123">
        <v>202</v>
      </c>
      <c r="C1123">
        <v>264917</v>
      </c>
      <c r="E1123">
        <v>16925</v>
      </c>
      <c r="F1123">
        <v>202</v>
      </c>
      <c r="G1123">
        <v>27298</v>
      </c>
    </row>
    <row r="1124" spans="1:7" x14ac:dyDescent="0.25">
      <c r="A1124">
        <v>-3803</v>
      </c>
      <c r="B1124">
        <v>123</v>
      </c>
      <c r="C1124">
        <v>258252</v>
      </c>
      <c r="E1124">
        <v>16971</v>
      </c>
      <c r="F1124">
        <v>226</v>
      </c>
      <c r="G1124">
        <v>186010</v>
      </c>
    </row>
    <row r="1125" spans="1:7" x14ac:dyDescent="0.25">
      <c r="A1125">
        <v>-3801</v>
      </c>
      <c r="B1125">
        <v>123</v>
      </c>
      <c r="C1125">
        <v>258246</v>
      </c>
      <c r="E1125">
        <v>17038</v>
      </c>
      <c r="F1125">
        <v>182</v>
      </c>
      <c r="G1125">
        <v>27301</v>
      </c>
    </row>
    <row r="1126" spans="1:7" x14ac:dyDescent="0.25">
      <c r="A1126">
        <v>-3800</v>
      </c>
      <c r="B1126">
        <v>123</v>
      </c>
      <c r="C1126">
        <v>258245</v>
      </c>
      <c r="E1126">
        <v>17039</v>
      </c>
      <c r="F1126">
        <v>77</v>
      </c>
      <c r="G1126">
        <v>27302</v>
      </c>
    </row>
    <row r="1127" spans="1:7" x14ac:dyDescent="0.25">
      <c r="A1127">
        <v>-3791</v>
      </c>
      <c r="B1127">
        <v>123</v>
      </c>
      <c r="C1127">
        <v>258236</v>
      </c>
      <c r="E1127">
        <v>17059</v>
      </c>
      <c r="F1127">
        <v>193</v>
      </c>
      <c r="G1127">
        <v>184724</v>
      </c>
    </row>
    <row r="1128" spans="1:7" x14ac:dyDescent="0.25">
      <c r="A1128">
        <v>-3776</v>
      </c>
      <c r="B1128">
        <v>123</v>
      </c>
      <c r="C1128">
        <v>258217</v>
      </c>
      <c r="E1128">
        <v>17071</v>
      </c>
      <c r="F1128">
        <v>222</v>
      </c>
      <c r="G1128">
        <v>27305</v>
      </c>
    </row>
    <row r="1129" spans="1:7" x14ac:dyDescent="0.25">
      <c r="A1129">
        <v>-3720</v>
      </c>
      <c r="B1129">
        <v>77</v>
      </c>
      <c r="C1129">
        <v>258174</v>
      </c>
      <c r="E1129">
        <v>17142</v>
      </c>
      <c r="F1129">
        <v>182</v>
      </c>
      <c r="G1129">
        <v>27306</v>
      </c>
    </row>
    <row r="1130" spans="1:7" x14ac:dyDescent="0.25">
      <c r="A1130">
        <v>-3715</v>
      </c>
      <c r="B1130">
        <v>77</v>
      </c>
      <c r="C1130">
        <v>258153</v>
      </c>
      <c r="E1130">
        <v>17147</v>
      </c>
      <c r="F1130">
        <v>77</v>
      </c>
      <c r="G1130">
        <v>27307</v>
      </c>
    </row>
    <row r="1131" spans="1:7" x14ac:dyDescent="0.25">
      <c r="A1131">
        <v>-3683</v>
      </c>
      <c r="B1131">
        <v>123</v>
      </c>
      <c r="C1131">
        <v>258089</v>
      </c>
      <c r="E1131">
        <v>17148</v>
      </c>
      <c r="F1131">
        <v>77</v>
      </c>
      <c r="G1131">
        <v>27308</v>
      </c>
    </row>
    <row r="1132" spans="1:7" x14ac:dyDescent="0.25">
      <c r="A1132">
        <v>-3657</v>
      </c>
      <c r="B1132">
        <v>123</v>
      </c>
      <c r="C1132">
        <v>251553</v>
      </c>
      <c r="E1132">
        <v>17155</v>
      </c>
      <c r="F1132">
        <v>193</v>
      </c>
      <c r="G1132">
        <v>27309</v>
      </c>
    </row>
    <row r="1133" spans="1:7" x14ac:dyDescent="0.25">
      <c r="A1133">
        <v>-3612</v>
      </c>
      <c r="B1133">
        <v>202</v>
      </c>
      <c r="C1133">
        <v>251438</v>
      </c>
      <c r="E1133">
        <v>17178</v>
      </c>
      <c r="F1133">
        <v>77</v>
      </c>
      <c r="G1133">
        <v>27310</v>
      </c>
    </row>
    <row r="1134" spans="1:7" x14ac:dyDescent="0.25">
      <c r="A1134">
        <v>-3568</v>
      </c>
      <c r="B1134">
        <v>123</v>
      </c>
      <c r="C1134">
        <v>251299</v>
      </c>
      <c r="E1134">
        <v>17179</v>
      </c>
      <c r="F1134">
        <v>226</v>
      </c>
      <c r="G1134">
        <v>184679</v>
      </c>
    </row>
    <row r="1135" spans="1:7" x14ac:dyDescent="0.25">
      <c r="A1135">
        <v>-3567</v>
      </c>
      <c r="B1135">
        <v>123</v>
      </c>
      <c r="C1135">
        <v>251298</v>
      </c>
      <c r="E1135">
        <v>17181</v>
      </c>
      <c r="F1135">
        <v>182</v>
      </c>
      <c r="G1135">
        <v>184680</v>
      </c>
    </row>
    <row r="1136" spans="1:7" x14ac:dyDescent="0.25">
      <c r="A1136">
        <v>-3551</v>
      </c>
      <c r="B1136">
        <v>193</v>
      </c>
      <c r="C1136">
        <v>251254</v>
      </c>
      <c r="E1136">
        <v>17184</v>
      </c>
      <c r="F1136">
        <v>77</v>
      </c>
      <c r="G1136">
        <v>27311</v>
      </c>
    </row>
    <row r="1137" spans="1:7" x14ac:dyDescent="0.25">
      <c r="A1137">
        <v>-3541</v>
      </c>
      <c r="B1137">
        <v>123</v>
      </c>
      <c r="C1137">
        <v>251212</v>
      </c>
      <c r="E1137">
        <v>17272</v>
      </c>
      <c r="F1137">
        <v>77</v>
      </c>
      <c r="G1137">
        <v>27314</v>
      </c>
    </row>
    <row r="1138" spans="1:7" x14ac:dyDescent="0.25">
      <c r="A1138">
        <v>-3540</v>
      </c>
      <c r="B1138">
        <v>123</v>
      </c>
      <c r="C1138">
        <v>251211</v>
      </c>
      <c r="E1138">
        <v>17278</v>
      </c>
      <c r="F1138">
        <v>77</v>
      </c>
      <c r="G1138">
        <v>61256</v>
      </c>
    </row>
    <row r="1139" spans="1:7" x14ac:dyDescent="0.25">
      <c r="A1139">
        <v>-3539</v>
      </c>
      <c r="B1139">
        <v>123</v>
      </c>
      <c r="C1139">
        <v>251210</v>
      </c>
      <c r="E1139">
        <v>17280</v>
      </c>
      <c r="F1139">
        <v>77</v>
      </c>
      <c r="G1139">
        <v>61336</v>
      </c>
    </row>
    <row r="1140" spans="1:7" x14ac:dyDescent="0.25">
      <c r="A1140">
        <v>-3538</v>
      </c>
      <c r="B1140">
        <v>123</v>
      </c>
      <c r="C1140">
        <v>251209</v>
      </c>
      <c r="E1140">
        <v>17281</v>
      </c>
      <c r="F1140">
        <v>77</v>
      </c>
      <c r="G1140">
        <v>61337</v>
      </c>
    </row>
    <row r="1141" spans="1:7" x14ac:dyDescent="0.25">
      <c r="A1141">
        <v>-3537</v>
      </c>
      <c r="B1141">
        <v>123</v>
      </c>
      <c r="C1141">
        <v>251208</v>
      </c>
      <c r="E1141">
        <v>17313</v>
      </c>
      <c r="F1141">
        <v>145</v>
      </c>
      <c r="G1141">
        <v>186247</v>
      </c>
    </row>
    <row r="1142" spans="1:7" x14ac:dyDescent="0.25">
      <c r="A1142">
        <v>-3535</v>
      </c>
      <c r="B1142">
        <v>123</v>
      </c>
      <c r="C1142">
        <v>251206</v>
      </c>
      <c r="E1142">
        <v>17314</v>
      </c>
      <c r="F1142">
        <v>202</v>
      </c>
      <c r="G1142">
        <v>27322</v>
      </c>
    </row>
    <row r="1143" spans="1:7" x14ac:dyDescent="0.25">
      <c r="A1143">
        <v>-3534</v>
      </c>
      <c r="B1143">
        <v>123</v>
      </c>
      <c r="C1143">
        <v>251205</v>
      </c>
      <c r="E1143">
        <v>17315</v>
      </c>
      <c r="F1143">
        <v>145</v>
      </c>
      <c r="G1143">
        <v>186248</v>
      </c>
    </row>
    <row r="1144" spans="1:7" x14ac:dyDescent="0.25">
      <c r="A1144">
        <v>-3531</v>
      </c>
      <c r="B1144">
        <v>123</v>
      </c>
      <c r="C1144">
        <v>251202</v>
      </c>
      <c r="E1144">
        <v>17345</v>
      </c>
      <c r="F1144">
        <v>226</v>
      </c>
      <c r="G1144">
        <v>27323</v>
      </c>
    </row>
    <row r="1145" spans="1:7" x14ac:dyDescent="0.25">
      <c r="A1145">
        <v>-3529</v>
      </c>
      <c r="B1145">
        <v>123</v>
      </c>
      <c r="C1145">
        <v>251200</v>
      </c>
      <c r="E1145">
        <v>17365</v>
      </c>
      <c r="F1145">
        <v>77</v>
      </c>
      <c r="G1145">
        <v>61260</v>
      </c>
    </row>
    <row r="1146" spans="1:7" x14ac:dyDescent="0.25">
      <c r="A1146">
        <v>-3528</v>
      </c>
      <c r="B1146">
        <v>123</v>
      </c>
      <c r="C1146">
        <v>251199</v>
      </c>
      <c r="E1146">
        <v>17368</v>
      </c>
      <c r="F1146">
        <v>77</v>
      </c>
      <c r="G1146">
        <v>27325</v>
      </c>
    </row>
    <row r="1147" spans="1:7" x14ac:dyDescent="0.25">
      <c r="A1147">
        <v>-3525</v>
      </c>
      <c r="B1147">
        <v>123</v>
      </c>
      <c r="C1147">
        <v>251196</v>
      </c>
      <c r="E1147">
        <v>17371</v>
      </c>
      <c r="F1147">
        <v>202</v>
      </c>
      <c r="G1147">
        <v>27326</v>
      </c>
    </row>
    <row r="1148" spans="1:7" x14ac:dyDescent="0.25">
      <c r="A1148">
        <v>-3523</v>
      </c>
      <c r="B1148">
        <v>202</v>
      </c>
      <c r="C1148">
        <v>251178</v>
      </c>
      <c r="E1148">
        <v>17372</v>
      </c>
      <c r="F1148">
        <v>77</v>
      </c>
      <c r="G1148">
        <v>34037</v>
      </c>
    </row>
    <row r="1149" spans="1:7" x14ac:dyDescent="0.25">
      <c r="A1149">
        <v>-3515</v>
      </c>
      <c r="B1149">
        <v>123</v>
      </c>
      <c r="C1149">
        <v>251163</v>
      </c>
      <c r="E1149">
        <v>17389</v>
      </c>
      <c r="F1149">
        <v>77</v>
      </c>
      <c r="G1149">
        <v>27328</v>
      </c>
    </row>
    <row r="1150" spans="1:7" x14ac:dyDescent="0.25">
      <c r="A1150">
        <v>-3511</v>
      </c>
      <c r="B1150">
        <v>123</v>
      </c>
      <c r="C1150">
        <v>251159</v>
      </c>
      <c r="E1150">
        <v>17508</v>
      </c>
      <c r="F1150">
        <v>213</v>
      </c>
      <c r="G1150">
        <v>37014</v>
      </c>
    </row>
    <row r="1151" spans="1:7" x14ac:dyDescent="0.25">
      <c r="A1151">
        <v>-3503</v>
      </c>
      <c r="B1151">
        <v>123</v>
      </c>
      <c r="C1151">
        <v>251150</v>
      </c>
      <c r="E1151">
        <v>17522</v>
      </c>
      <c r="F1151">
        <v>213</v>
      </c>
      <c r="G1151">
        <v>37016</v>
      </c>
    </row>
    <row r="1152" spans="1:7" x14ac:dyDescent="0.25">
      <c r="A1152">
        <v>-3480</v>
      </c>
      <c r="B1152">
        <v>123</v>
      </c>
      <c r="C1152">
        <v>237558</v>
      </c>
      <c r="E1152">
        <v>17527</v>
      </c>
      <c r="F1152">
        <v>193</v>
      </c>
      <c r="G1152">
        <v>27335</v>
      </c>
    </row>
    <row r="1153" spans="1:7" x14ac:dyDescent="0.25">
      <c r="A1153">
        <v>-3472</v>
      </c>
      <c r="B1153">
        <v>202</v>
      </c>
      <c r="C1153">
        <v>237547</v>
      </c>
      <c r="E1153">
        <v>17530</v>
      </c>
      <c r="F1153">
        <v>77</v>
      </c>
      <c r="G1153">
        <v>37018</v>
      </c>
    </row>
    <row r="1154" spans="1:7" x14ac:dyDescent="0.25">
      <c r="A1154">
        <v>-3464</v>
      </c>
      <c r="B1154">
        <v>123</v>
      </c>
      <c r="C1154">
        <v>237538</v>
      </c>
      <c r="E1154">
        <v>17533</v>
      </c>
      <c r="F1154">
        <v>226</v>
      </c>
      <c r="G1154">
        <v>27338</v>
      </c>
    </row>
    <row r="1155" spans="1:7" x14ac:dyDescent="0.25">
      <c r="A1155">
        <v>-3460</v>
      </c>
      <c r="B1155">
        <v>123</v>
      </c>
      <c r="C1155">
        <v>237534</v>
      </c>
      <c r="E1155">
        <v>17534</v>
      </c>
      <c r="F1155">
        <v>233</v>
      </c>
      <c r="G1155">
        <v>27339</v>
      </c>
    </row>
    <row r="1156" spans="1:7" x14ac:dyDescent="0.25">
      <c r="A1156">
        <v>-3459</v>
      </c>
      <c r="B1156">
        <v>123</v>
      </c>
      <c r="C1156">
        <v>237533</v>
      </c>
      <c r="E1156">
        <v>17535</v>
      </c>
      <c r="F1156">
        <v>226</v>
      </c>
      <c r="G1156">
        <v>27340</v>
      </c>
    </row>
    <row r="1157" spans="1:7" x14ac:dyDescent="0.25">
      <c r="A1157">
        <v>-3457</v>
      </c>
      <c r="B1157">
        <v>123</v>
      </c>
      <c r="C1157">
        <v>237531</v>
      </c>
      <c r="E1157">
        <v>17536</v>
      </c>
      <c r="F1157">
        <v>233</v>
      </c>
      <c r="G1157">
        <v>27341</v>
      </c>
    </row>
    <row r="1158" spans="1:7" x14ac:dyDescent="0.25">
      <c r="A1158">
        <v>-3456</v>
      </c>
      <c r="B1158">
        <v>123</v>
      </c>
      <c r="C1158">
        <v>237530</v>
      </c>
      <c r="E1158">
        <v>17537</v>
      </c>
      <c r="F1158">
        <v>233</v>
      </c>
      <c r="G1158">
        <v>27342</v>
      </c>
    </row>
    <row r="1159" spans="1:7" x14ac:dyDescent="0.25">
      <c r="A1159">
        <v>-3448</v>
      </c>
      <c r="B1159">
        <v>123</v>
      </c>
      <c r="C1159">
        <v>237521</v>
      </c>
      <c r="E1159">
        <v>17538</v>
      </c>
      <c r="F1159">
        <v>226</v>
      </c>
      <c r="G1159">
        <v>27343</v>
      </c>
    </row>
    <row r="1160" spans="1:7" x14ac:dyDescent="0.25">
      <c r="A1160">
        <v>-3447</v>
      </c>
      <c r="B1160">
        <v>123</v>
      </c>
      <c r="C1160">
        <v>237520</v>
      </c>
      <c r="E1160">
        <v>17541</v>
      </c>
      <c r="F1160">
        <v>193</v>
      </c>
      <c r="G1160">
        <v>37025</v>
      </c>
    </row>
    <row r="1161" spans="1:7" x14ac:dyDescent="0.25">
      <c r="A1161">
        <v>-3444</v>
      </c>
      <c r="B1161">
        <v>123</v>
      </c>
      <c r="C1161">
        <v>237517</v>
      </c>
      <c r="E1161">
        <v>17545</v>
      </c>
      <c r="F1161">
        <v>77</v>
      </c>
      <c r="G1161">
        <v>37027</v>
      </c>
    </row>
    <row r="1162" spans="1:7" x14ac:dyDescent="0.25">
      <c r="A1162">
        <v>-3443</v>
      </c>
      <c r="B1162">
        <v>123</v>
      </c>
      <c r="C1162">
        <v>237516</v>
      </c>
      <c r="E1162">
        <v>17546</v>
      </c>
      <c r="F1162">
        <v>182</v>
      </c>
      <c r="G1162">
        <v>37028</v>
      </c>
    </row>
    <row r="1163" spans="1:7" x14ac:dyDescent="0.25">
      <c r="A1163">
        <v>-3442</v>
      </c>
      <c r="B1163">
        <v>123</v>
      </c>
      <c r="C1163">
        <v>237515</v>
      </c>
      <c r="E1163">
        <v>17563</v>
      </c>
      <c r="F1163">
        <v>226</v>
      </c>
      <c r="G1163">
        <v>61920</v>
      </c>
    </row>
    <row r="1164" spans="1:7" x14ac:dyDescent="0.25">
      <c r="A1164">
        <v>-3406</v>
      </c>
      <c r="B1164">
        <v>236</v>
      </c>
      <c r="C1164">
        <v>201301</v>
      </c>
      <c r="E1164">
        <v>17567</v>
      </c>
      <c r="F1164">
        <v>182</v>
      </c>
      <c r="G1164">
        <v>61677</v>
      </c>
    </row>
    <row r="1165" spans="1:7" x14ac:dyDescent="0.25">
      <c r="A1165">
        <v>-3397</v>
      </c>
      <c r="B1165">
        <v>165</v>
      </c>
      <c r="C1165">
        <v>200903</v>
      </c>
      <c r="E1165">
        <v>17568</v>
      </c>
      <c r="F1165">
        <v>213</v>
      </c>
      <c r="G1165">
        <v>27352</v>
      </c>
    </row>
    <row r="1166" spans="1:7" x14ac:dyDescent="0.25">
      <c r="A1166">
        <v>-3395</v>
      </c>
      <c r="B1166">
        <v>193</v>
      </c>
      <c r="C1166">
        <v>200901</v>
      </c>
      <c r="E1166">
        <v>17570</v>
      </c>
      <c r="F1166">
        <v>226</v>
      </c>
      <c r="G1166">
        <v>61891</v>
      </c>
    </row>
    <row r="1167" spans="1:7" x14ac:dyDescent="0.25">
      <c r="A1167">
        <v>-3394</v>
      </c>
      <c r="B1167">
        <v>123</v>
      </c>
      <c r="C1167">
        <v>200900</v>
      </c>
      <c r="E1167">
        <v>17576</v>
      </c>
      <c r="F1167">
        <v>202</v>
      </c>
      <c r="G1167">
        <v>61590</v>
      </c>
    </row>
    <row r="1168" spans="1:7" x14ac:dyDescent="0.25">
      <c r="A1168">
        <v>-3393</v>
      </c>
      <c r="B1168">
        <v>123</v>
      </c>
      <c r="C1168">
        <v>200899</v>
      </c>
      <c r="E1168">
        <v>17578</v>
      </c>
      <c r="F1168">
        <v>226</v>
      </c>
      <c r="G1168">
        <v>61552</v>
      </c>
    </row>
    <row r="1169" spans="1:7" x14ac:dyDescent="0.25">
      <c r="A1169">
        <v>-3392</v>
      </c>
      <c r="B1169">
        <v>123</v>
      </c>
      <c r="C1169">
        <v>200898</v>
      </c>
      <c r="E1169">
        <v>17591</v>
      </c>
      <c r="F1169">
        <v>193</v>
      </c>
      <c r="G1169">
        <v>61841</v>
      </c>
    </row>
    <row r="1170" spans="1:7" x14ac:dyDescent="0.25">
      <c r="A1170">
        <v>-3386</v>
      </c>
      <c r="B1170">
        <v>165</v>
      </c>
      <c r="C1170">
        <v>200892</v>
      </c>
      <c r="E1170">
        <v>17595</v>
      </c>
      <c r="F1170">
        <v>226</v>
      </c>
      <c r="G1170">
        <v>61645</v>
      </c>
    </row>
    <row r="1171" spans="1:7" x14ac:dyDescent="0.25">
      <c r="A1171">
        <v>-3384</v>
      </c>
      <c r="B1171">
        <v>165</v>
      </c>
      <c r="C1171">
        <v>200890</v>
      </c>
      <c r="E1171">
        <v>17601</v>
      </c>
      <c r="F1171">
        <v>226</v>
      </c>
      <c r="G1171">
        <v>61842</v>
      </c>
    </row>
    <row r="1172" spans="1:7" x14ac:dyDescent="0.25">
      <c r="A1172">
        <v>-3383</v>
      </c>
      <c r="B1172">
        <v>202</v>
      </c>
      <c r="C1172">
        <v>200889</v>
      </c>
      <c r="E1172">
        <v>17621</v>
      </c>
      <c r="F1172">
        <v>158</v>
      </c>
      <c r="G1172">
        <v>27381</v>
      </c>
    </row>
    <row r="1173" spans="1:7" x14ac:dyDescent="0.25">
      <c r="A1173">
        <v>-3382</v>
      </c>
      <c r="B1173">
        <v>202</v>
      </c>
      <c r="C1173">
        <v>200888</v>
      </c>
      <c r="E1173">
        <v>17623</v>
      </c>
      <c r="F1173">
        <v>77</v>
      </c>
      <c r="G1173">
        <v>27382</v>
      </c>
    </row>
    <row r="1174" spans="1:7" x14ac:dyDescent="0.25">
      <c r="A1174">
        <v>-3381</v>
      </c>
      <c r="B1174">
        <v>202</v>
      </c>
      <c r="C1174">
        <v>200887</v>
      </c>
      <c r="E1174">
        <v>17630</v>
      </c>
      <c r="F1174">
        <v>233</v>
      </c>
      <c r="G1174">
        <v>27384</v>
      </c>
    </row>
    <row r="1175" spans="1:7" x14ac:dyDescent="0.25">
      <c r="A1175">
        <v>-3375</v>
      </c>
      <c r="B1175">
        <v>193</v>
      </c>
      <c r="C1175">
        <v>200881</v>
      </c>
      <c r="E1175">
        <v>17633</v>
      </c>
      <c r="F1175">
        <v>226</v>
      </c>
      <c r="G1175">
        <v>27386</v>
      </c>
    </row>
    <row r="1176" spans="1:7" x14ac:dyDescent="0.25">
      <c r="A1176">
        <v>-3373</v>
      </c>
      <c r="B1176">
        <v>193</v>
      </c>
      <c r="C1176">
        <v>200879</v>
      </c>
      <c r="E1176">
        <v>17636</v>
      </c>
      <c r="F1176">
        <v>77</v>
      </c>
      <c r="G1176">
        <v>37068</v>
      </c>
    </row>
    <row r="1177" spans="1:7" x14ac:dyDescent="0.25">
      <c r="A1177">
        <v>-3372</v>
      </c>
      <c r="B1177">
        <v>202</v>
      </c>
      <c r="C1177">
        <v>200878</v>
      </c>
      <c r="E1177">
        <v>17637</v>
      </c>
      <c r="F1177">
        <v>77</v>
      </c>
      <c r="G1177">
        <v>37069</v>
      </c>
    </row>
    <row r="1178" spans="1:7" x14ac:dyDescent="0.25">
      <c r="A1178">
        <v>-3371</v>
      </c>
      <c r="B1178">
        <v>202</v>
      </c>
      <c r="C1178">
        <v>200877</v>
      </c>
      <c r="E1178">
        <v>17638</v>
      </c>
      <c r="F1178">
        <v>77</v>
      </c>
      <c r="G1178">
        <v>37070</v>
      </c>
    </row>
    <row r="1179" spans="1:7" x14ac:dyDescent="0.25">
      <c r="A1179">
        <v>-3370</v>
      </c>
      <c r="B1179">
        <v>236</v>
      </c>
      <c r="C1179">
        <v>1334166</v>
      </c>
      <c r="E1179">
        <v>17639</v>
      </c>
      <c r="F1179">
        <v>182</v>
      </c>
      <c r="G1179">
        <v>37071</v>
      </c>
    </row>
    <row r="1180" spans="1:7" x14ac:dyDescent="0.25">
      <c r="A1180">
        <v>-3364</v>
      </c>
      <c r="B1180">
        <v>193</v>
      </c>
      <c r="C1180">
        <v>200870</v>
      </c>
      <c r="E1180">
        <v>17641</v>
      </c>
      <c r="F1180">
        <v>145</v>
      </c>
      <c r="G1180">
        <v>27392</v>
      </c>
    </row>
    <row r="1181" spans="1:7" x14ac:dyDescent="0.25">
      <c r="A1181">
        <v>-3362</v>
      </c>
      <c r="B1181">
        <v>226</v>
      </c>
      <c r="C1181">
        <v>200868</v>
      </c>
      <c r="E1181">
        <v>17671</v>
      </c>
      <c r="F1181">
        <v>182</v>
      </c>
      <c r="G1181">
        <v>27393</v>
      </c>
    </row>
    <row r="1182" spans="1:7" x14ac:dyDescent="0.25">
      <c r="A1182">
        <v>-3361</v>
      </c>
      <c r="B1182">
        <v>202</v>
      </c>
      <c r="C1182">
        <v>200867</v>
      </c>
      <c r="E1182">
        <v>17678</v>
      </c>
      <c r="F1182">
        <v>193</v>
      </c>
      <c r="G1182">
        <v>37074</v>
      </c>
    </row>
    <row r="1183" spans="1:7" x14ac:dyDescent="0.25">
      <c r="A1183">
        <v>-3360</v>
      </c>
      <c r="B1183">
        <v>202</v>
      </c>
      <c r="C1183">
        <v>200866</v>
      </c>
      <c r="E1183">
        <v>17682</v>
      </c>
      <c r="F1183">
        <v>77</v>
      </c>
      <c r="G1183">
        <v>37076</v>
      </c>
    </row>
    <row r="1184" spans="1:7" x14ac:dyDescent="0.25">
      <c r="A1184">
        <v>-3359</v>
      </c>
      <c r="B1184">
        <v>202</v>
      </c>
      <c r="C1184">
        <v>200865</v>
      </c>
      <c r="E1184">
        <v>17683</v>
      </c>
      <c r="F1184">
        <v>77</v>
      </c>
      <c r="G1184">
        <v>37077</v>
      </c>
    </row>
    <row r="1185" spans="1:7" x14ac:dyDescent="0.25">
      <c r="A1185">
        <v>-3353</v>
      </c>
      <c r="B1185">
        <v>165</v>
      </c>
      <c r="C1185">
        <v>200859</v>
      </c>
      <c r="E1185">
        <v>17685</v>
      </c>
      <c r="F1185">
        <v>182</v>
      </c>
      <c r="G1185">
        <v>37078</v>
      </c>
    </row>
    <row r="1186" spans="1:7" x14ac:dyDescent="0.25">
      <c r="A1186">
        <v>-3351</v>
      </c>
      <c r="B1186">
        <v>226</v>
      </c>
      <c r="C1186">
        <v>200857</v>
      </c>
      <c r="E1186">
        <v>17687</v>
      </c>
      <c r="F1186">
        <v>226</v>
      </c>
      <c r="G1186">
        <v>37080</v>
      </c>
    </row>
    <row r="1187" spans="1:7" x14ac:dyDescent="0.25">
      <c r="A1187">
        <v>-3350</v>
      </c>
      <c r="B1187">
        <v>123</v>
      </c>
      <c r="C1187">
        <v>200856</v>
      </c>
      <c r="E1187">
        <v>17688</v>
      </c>
      <c r="F1187">
        <v>77</v>
      </c>
      <c r="G1187">
        <v>37081</v>
      </c>
    </row>
    <row r="1188" spans="1:7" x14ac:dyDescent="0.25">
      <c r="A1188">
        <v>-3349</v>
      </c>
      <c r="B1188">
        <v>123</v>
      </c>
      <c r="C1188">
        <v>200855</v>
      </c>
      <c r="E1188">
        <v>17689</v>
      </c>
      <c r="F1188">
        <v>213</v>
      </c>
      <c r="G1188">
        <v>37082</v>
      </c>
    </row>
    <row r="1189" spans="1:7" x14ac:dyDescent="0.25">
      <c r="A1189">
        <v>-3348</v>
      </c>
      <c r="B1189">
        <v>236</v>
      </c>
      <c r="C1189">
        <v>1498142</v>
      </c>
      <c r="E1189">
        <v>17690</v>
      </c>
      <c r="F1189">
        <v>145</v>
      </c>
      <c r="G1189">
        <v>37083</v>
      </c>
    </row>
    <row r="1190" spans="1:7" x14ac:dyDescent="0.25">
      <c r="A1190">
        <v>-3342</v>
      </c>
      <c r="B1190">
        <v>165</v>
      </c>
      <c r="C1190">
        <v>200848</v>
      </c>
      <c r="E1190">
        <v>17691</v>
      </c>
      <c r="F1190">
        <v>145</v>
      </c>
      <c r="G1190">
        <v>37084</v>
      </c>
    </row>
    <row r="1191" spans="1:7" x14ac:dyDescent="0.25">
      <c r="A1191">
        <v>-3340</v>
      </c>
      <c r="B1191">
        <v>193</v>
      </c>
      <c r="C1191">
        <v>200846</v>
      </c>
      <c r="E1191">
        <v>17692</v>
      </c>
      <c r="F1191">
        <v>213</v>
      </c>
      <c r="G1191">
        <v>37085</v>
      </c>
    </row>
    <row r="1192" spans="1:7" x14ac:dyDescent="0.25">
      <c r="A1192">
        <v>-3339</v>
      </c>
      <c r="B1192">
        <v>236</v>
      </c>
      <c r="C1192">
        <v>1498141</v>
      </c>
      <c r="E1192">
        <v>17698</v>
      </c>
      <c r="F1192">
        <v>213</v>
      </c>
      <c r="G1192">
        <v>27407</v>
      </c>
    </row>
    <row r="1193" spans="1:7" x14ac:dyDescent="0.25">
      <c r="A1193">
        <v>-3338</v>
      </c>
      <c r="B1193">
        <v>123</v>
      </c>
      <c r="C1193">
        <v>200844</v>
      </c>
      <c r="E1193">
        <v>17700</v>
      </c>
      <c r="F1193">
        <v>145</v>
      </c>
      <c r="G1193">
        <v>27408</v>
      </c>
    </row>
    <row r="1194" spans="1:7" x14ac:dyDescent="0.25">
      <c r="A1194">
        <v>-3337</v>
      </c>
      <c r="B1194">
        <v>123</v>
      </c>
      <c r="C1194">
        <v>200843</v>
      </c>
      <c r="E1194">
        <v>17714</v>
      </c>
      <c r="F1194">
        <v>233</v>
      </c>
      <c r="G1194">
        <v>185999</v>
      </c>
    </row>
    <row r="1195" spans="1:7" x14ac:dyDescent="0.25">
      <c r="A1195">
        <v>-3328</v>
      </c>
      <c r="B1195">
        <v>202</v>
      </c>
      <c r="C1195">
        <v>200834</v>
      </c>
      <c r="E1195">
        <v>17723</v>
      </c>
      <c r="F1195">
        <v>182</v>
      </c>
      <c r="G1195">
        <v>27409</v>
      </c>
    </row>
    <row r="1196" spans="1:7" x14ac:dyDescent="0.25">
      <c r="A1196">
        <v>-3327</v>
      </c>
      <c r="B1196">
        <v>202</v>
      </c>
      <c r="C1196">
        <v>200833</v>
      </c>
      <c r="E1196">
        <v>17724</v>
      </c>
      <c r="F1196">
        <v>77</v>
      </c>
      <c r="G1196">
        <v>27410</v>
      </c>
    </row>
    <row r="1197" spans="1:7" x14ac:dyDescent="0.25">
      <c r="A1197">
        <v>-3326</v>
      </c>
      <c r="B1197">
        <v>202</v>
      </c>
      <c r="C1197">
        <v>200832</v>
      </c>
      <c r="E1197">
        <v>17728</v>
      </c>
      <c r="F1197">
        <v>233</v>
      </c>
      <c r="G1197">
        <v>179886</v>
      </c>
    </row>
    <row r="1198" spans="1:7" x14ac:dyDescent="0.25">
      <c r="A1198">
        <v>-3320</v>
      </c>
      <c r="B1198">
        <v>165</v>
      </c>
      <c r="C1198">
        <v>200826</v>
      </c>
      <c r="E1198">
        <v>17731</v>
      </c>
      <c r="F1198">
        <v>145</v>
      </c>
      <c r="G1198">
        <v>61325</v>
      </c>
    </row>
    <row r="1199" spans="1:7" x14ac:dyDescent="0.25">
      <c r="A1199">
        <v>-3318</v>
      </c>
      <c r="B1199">
        <v>236</v>
      </c>
      <c r="C1199">
        <v>200824</v>
      </c>
      <c r="E1199">
        <v>17740</v>
      </c>
      <c r="F1199">
        <v>202</v>
      </c>
      <c r="G1199">
        <v>37095</v>
      </c>
    </row>
    <row r="1200" spans="1:7" x14ac:dyDescent="0.25">
      <c r="A1200">
        <v>-3317</v>
      </c>
      <c r="B1200">
        <v>202</v>
      </c>
      <c r="C1200">
        <v>200823</v>
      </c>
      <c r="E1200">
        <v>17745</v>
      </c>
      <c r="F1200">
        <v>158</v>
      </c>
      <c r="G1200">
        <v>27419</v>
      </c>
    </row>
    <row r="1201" spans="1:7" x14ac:dyDescent="0.25">
      <c r="A1201">
        <v>-3316</v>
      </c>
      <c r="B1201">
        <v>202</v>
      </c>
      <c r="C1201">
        <v>200822</v>
      </c>
      <c r="E1201">
        <v>17747</v>
      </c>
      <c r="F1201">
        <v>213</v>
      </c>
      <c r="G1201">
        <v>27420</v>
      </c>
    </row>
    <row r="1202" spans="1:7" x14ac:dyDescent="0.25">
      <c r="A1202">
        <v>-3315</v>
      </c>
      <c r="B1202">
        <v>202</v>
      </c>
      <c r="C1202">
        <v>200821</v>
      </c>
      <c r="E1202">
        <v>17756</v>
      </c>
      <c r="F1202">
        <v>77</v>
      </c>
      <c r="G1202">
        <v>27423</v>
      </c>
    </row>
    <row r="1203" spans="1:7" x14ac:dyDescent="0.25">
      <c r="A1203">
        <v>-3309</v>
      </c>
      <c r="B1203">
        <v>165</v>
      </c>
      <c r="C1203">
        <v>200815</v>
      </c>
      <c r="E1203">
        <v>17757</v>
      </c>
      <c r="F1203">
        <v>77</v>
      </c>
      <c r="G1203">
        <v>27424</v>
      </c>
    </row>
    <row r="1204" spans="1:7" x14ac:dyDescent="0.25">
      <c r="A1204">
        <v>-3307</v>
      </c>
      <c r="B1204">
        <v>193</v>
      </c>
      <c r="C1204">
        <v>200813</v>
      </c>
      <c r="E1204">
        <v>17763</v>
      </c>
      <c r="F1204">
        <v>202</v>
      </c>
      <c r="G1204">
        <v>27426</v>
      </c>
    </row>
    <row r="1205" spans="1:7" x14ac:dyDescent="0.25">
      <c r="A1205">
        <v>-3306</v>
      </c>
      <c r="B1205">
        <v>202</v>
      </c>
      <c r="C1205">
        <v>200812</v>
      </c>
      <c r="E1205">
        <v>17767</v>
      </c>
      <c r="F1205">
        <v>77</v>
      </c>
      <c r="G1205">
        <v>27428</v>
      </c>
    </row>
    <row r="1206" spans="1:7" x14ac:dyDescent="0.25">
      <c r="A1206">
        <v>-3305</v>
      </c>
      <c r="B1206">
        <v>202</v>
      </c>
      <c r="C1206">
        <v>200811</v>
      </c>
      <c r="E1206">
        <v>17768</v>
      </c>
      <c r="F1206">
        <v>226</v>
      </c>
      <c r="G1206">
        <v>27429</v>
      </c>
    </row>
    <row r="1207" spans="1:7" x14ac:dyDescent="0.25">
      <c r="A1207">
        <v>-3297</v>
      </c>
      <c r="B1207">
        <v>165</v>
      </c>
      <c r="C1207">
        <v>200803</v>
      </c>
      <c r="E1207">
        <v>17772</v>
      </c>
      <c r="F1207">
        <v>77</v>
      </c>
      <c r="G1207">
        <v>37109</v>
      </c>
    </row>
    <row r="1208" spans="1:7" x14ac:dyDescent="0.25">
      <c r="A1208">
        <v>-3295</v>
      </c>
      <c r="B1208">
        <v>202</v>
      </c>
      <c r="C1208">
        <v>200801</v>
      </c>
      <c r="E1208">
        <v>17773</v>
      </c>
      <c r="F1208">
        <v>77</v>
      </c>
      <c r="G1208">
        <v>37110</v>
      </c>
    </row>
    <row r="1209" spans="1:7" x14ac:dyDescent="0.25">
      <c r="A1209">
        <v>-3294</v>
      </c>
      <c r="B1209">
        <v>202</v>
      </c>
      <c r="C1209">
        <v>200800</v>
      </c>
      <c r="E1209">
        <v>17774</v>
      </c>
      <c r="F1209">
        <v>145</v>
      </c>
      <c r="G1209">
        <v>37111</v>
      </c>
    </row>
    <row r="1210" spans="1:7" x14ac:dyDescent="0.25">
      <c r="A1210">
        <v>-3293</v>
      </c>
      <c r="B1210">
        <v>202</v>
      </c>
      <c r="C1210">
        <v>200799</v>
      </c>
      <c r="E1210">
        <v>17777</v>
      </c>
      <c r="F1210">
        <v>158</v>
      </c>
      <c r="G1210">
        <v>37113</v>
      </c>
    </row>
    <row r="1211" spans="1:7" x14ac:dyDescent="0.25">
      <c r="A1211">
        <v>-3292</v>
      </c>
      <c r="B1211">
        <v>202</v>
      </c>
      <c r="C1211">
        <v>200798</v>
      </c>
      <c r="E1211">
        <v>17785</v>
      </c>
      <c r="F1211">
        <v>77</v>
      </c>
      <c r="G1211">
        <v>27436</v>
      </c>
    </row>
    <row r="1212" spans="1:7" x14ac:dyDescent="0.25">
      <c r="A1212">
        <v>-3286</v>
      </c>
      <c r="B1212">
        <v>165</v>
      </c>
      <c r="C1212">
        <v>200792</v>
      </c>
      <c r="E1212">
        <v>17788</v>
      </c>
      <c r="F1212">
        <v>77</v>
      </c>
      <c r="G1212">
        <v>27437</v>
      </c>
    </row>
    <row r="1213" spans="1:7" x14ac:dyDescent="0.25">
      <c r="A1213">
        <v>-3284</v>
      </c>
      <c r="B1213">
        <v>193</v>
      </c>
      <c r="C1213">
        <v>200790</v>
      </c>
      <c r="E1213">
        <v>17809</v>
      </c>
      <c r="F1213">
        <v>77</v>
      </c>
      <c r="G1213">
        <v>27440</v>
      </c>
    </row>
    <row r="1214" spans="1:7" x14ac:dyDescent="0.25">
      <c r="A1214">
        <v>-3283</v>
      </c>
      <c r="B1214">
        <v>202</v>
      </c>
      <c r="C1214">
        <v>200789</v>
      </c>
      <c r="E1214">
        <v>17813</v>
      </c>
      <c r="F1214">
        <v>77</v>
      </c>
      <c r="G1214">
        <v>27443</v>
      </c>
    </row>
    <row r="1215" spans="1:7" x14ac:dyDescent="0.25">
      <c r="A1215">
        <v>-3282</v>
      </c>
      <c r="B1215">
        <v>202</v>
      </c>
      <c r="C1215">
        <v>200788</v>
      </c>
      <c r="E1215">
        <v>17814</v>
      </c>
      <c r="F1215">
        <v>77</v>
      </c>
      <c r="G1215">
        <v>27444</v>
      </c>
    </row>
    <row r="1216" spans="1:7" x14ac:dyDescent="0.25">
      <c r="A1216">
        <v>-3281</v>
      </c>
      <c r="B1216">
        <v>202</v>
      </c>
      <c r="C1216">
        <v>200787</v>
      </c>
      <c r="E1216">
        <v>17815</v>
      </c>
      <c r="F1216">
        <v>145</v>
      </c>
      <c r="G1216">
        <v>37122</v>
      </c>
    </row>
    <row r="1217" spans="1:7" x14ac:dyDescent="0.25">
      <c r="A1217">
        <v>-3275</v>
      </c>
      <c r="B1217">
        <v>193</v>
      </c>
      <c r="C1217">
        <v>200781</v>
      </c>
      <c r="E1217">
        <v>17817</v>
      </c>
      <c r="F1217">
        <v>233</v>
      </c>
      <c r="G1217">
        <v>37123</v>
      </c>
    </row>
    <row r="1218" spans="1:7" x14ac:dyDescent="0.25">
      <c r="A1218">
        <v>-3273</v>
      </c>
      <c r="B1218">
        <v>165</v>
      </c>
      <c r="C1218">
        <v>200779</v>
      </c>
      <c r="E1218">
        <v>17820</v>
      </c>
      <c r="F1218">
        <v>77</v>
      </c>
      <c r="G1218">
        <v>27447</v>
      </c>
    </row>
    <row r="1219" spans="1:7" x14ac:dyDescent="0.25">
      <c r="A1219">
        <v>-3272</v>
      </c>
      <c r="B1219">
        <v>193</v>
      </c>
      <c r="C1219">
        <v>200778</v>
      </c>
      <c r="E1219">
        <v>17824</v>
      </c>
      <c r="F1219">
        <v>213</v>
      </c>
      <c r="G1219">
        <v>27451</v>
      </c>
    </row>
    <row r="1220" spans="1:7" x14ac:dyDescent="0.25">
      <c r="A1220">
        <v>-3271</v>
      </c>
      <c r="B1220">
        <v>193</v>
      </c>
      <c r="C1220">
        <v>200777</v>
      </c>
      <c r="E1220">
        <v>17827</v>
      </c>
      <c r="F1220">
        <v>77</v>
      </c>
      <c r="G1220">
        <v>37130</v>
      </c>
    </row>
    <row r="1221" spans="1:7" x14ac:dyDescent="0.25">
      <c r="A1221">
        <v>-3270</v>
      </c>
      <c r="B1221">
        <v>193</v>
      </c>
      <c r="C1221">
        <v>200776</v>
      </c>
      <c r="E1221">
        <v>17831</v>
      </c>
      <c r="F1221">
        <v>193</v>
      </c>
      <c r="G1221">
        <v>37132</v>
      </c>
    </row>
    <row r="1222" spans="1:7" x14ac:dyDescent="0.25">
      <c r="A1222">
        <v>-3264</v>
      </c>
      <c r="B1222">
        <v>165</v>
      </c>
      <c r="C1222">
        <v>200770</v>
      </c>
      <c r="E1222">
        <v>17832</v>
      </c>
      <c r="F1222">
        <v>145</v>
      </c>
      <c r="G1222">
        <v>37133</v>
      </c>
    </row>
    <row r="1223" spans="1:7" x14ac:dyDescent="0.25">
      <c r="A1223">
        <v>-3262</v>
      </c>
      <c r="B1223">
        <v>236</v>
      </c>
      <c r="C1223">
        <v>200768</v>
      </c>
      <c r="E1223">
        <v>17836</v>
      </c>
      <c r="F1223">
        <v>77</v>
      </c>
      <c r="G1223">
        <v>27460</v>
      </c>
    </row>
    <row r="1224" spans="1:7" x14ac:dyDescent="0.25">
      <c r="A1224">
        <v>-3261</v>
      </c>
      <c r="B1224">
        <v>193</v>
      </c>
      <c r="C1224">
        <v>200767</v>
      </c>
      <c r="E1224">
        <v>17837</v>
      </c>
      <c r="F1224">
        <v>77</v>
      </c>
      <c r="G1224">
        <v>27461</v>
      </c>
    </row>
    <row r="1225" spans="1:7" x14ac:dyDescent="0.25">
      <c r="A1225">
        <v>-3260</v>
      </c>
      <c r="B1225">
        <v>123</v>
      </c>
      <c r="C1225">
        <v>200766</v>
      </c>
      <c r="E1225">
        <v>17845</v>
      </c>
      <c r="F1225">
        <v>77</v>
      </c>
      <c r="G1225">
        <v>27463</v>
      </c>
    </row>
    <row r="1226" spans="1:7" x14ac:dyDescent="0.25">
      <c r="A1226">
        <v>-3259</v>
      </c>
      <c r="B1226">
        <v>193</v>
      </c>
      <c r="C1226">
        <v>200765</v>
      </c>
      <c r="E1226">
        <v>17848</v>
      </c>
      <c r="F1226">
        <v>193</v>
      </c>
      <c r="G1226">
        <v>34049</v>
      </c>
    </row>
    <row r="1227" spans="1:7" x14ac:dyDescent="0.25">
      <c r="A1227">
        <v>-3253</v>
      </c>
      <c r="B1227">
        <v>193</v>
      </c>
      <c r="C1227">
        <v>200759</v>
      </c>
      <c r="E1227">
        <v>17861</v>
      </c>
      <c r="F1227">
        <v>202</v>
      </c>
      <c r="G1227">
        <v>27466</v>
      </c>
    </row>
    <row r="1228" spans="1:7" x14ac:dyDescent="0.25">
      <c r="A1228">
        <v>-3251</v>
      </c>
      <c r="B1228">
        <v>202</v>
      </c>
      <c r="C1228">
        <v>200757</v>
      </c>
      <c r="E1228">
        <v>17862</v>
      </c>
      <c r="F1228">
        <v>202</v>
      </c>
      <c r="G1228">
        <v>27467</v>
      </c>
    </row>
    <row r="1229" spans="1:7" x14ac:dyDescent="0.25">
      <c r="A1229">
        <v>-3250</v>
      </c>
      <c r="B1229">
        <v>165</v>
      </c>
      <c r="C1229">
        <v>200756</v>
      </c>
      <c r="E1229">
        <v>17866</v>
      </c>
      <c r="F1229">
        <v>202</v>
      </c>
      <c r="G1229">
        <v>27468</v>
      </c>
    </row>
    <row r="1230" spans="1:7" x14ac:dyDescent="0.25">
      <c r="A1230">
        <v>-3249</v>
      </c>
      <c r="B1230">
        <v>165</v>
      </c>
      <c r="C1230">
        <v>200755</v>
      </c>
      <c r="E1230">
        <v>17874</v>
      </c>
      <c r="F1230">
        <v>77</v>
      </c>
      <c r="G1230">
        <v>27470</v>
      </c>
    </row>
    <row r="1231" spans="1:7" x14ac:dyDescent="0.25">
      <c r="A1231">
        <v>-3248</v>
      </c>
      <c r="B1231">
        <v>165</v>
      </c>
      <c r="C1231">
        <v>200754</v>
      </c>
      <c r="E1231">
        <v>17935</v>
      </c>
      <c r="F1231">
        <v>77</v>
      </c>
      <c r="G1231">
        <v>61983</v>
      </c>
    </row>
    <row r="1232" spans="1:7" x14ac:dyDescent="0.25">
      <c r="A1232">
        <v>-3242</v>
      </c>
      <c r="B1232">
        <v>165</v>
      </c>
      <c r="C1232">
        <v>200748</v>
      </c>
      <c r="E1232">
        <v>17959</v>
      </c>
      <c r="F1232">
        <v>226</v>
      </c>
      <c r="G1232">
        <v>199750</v>
      </c>
    </row>
    <row r="1233" spans="1:7" x14ac:dyDescent="0.25">
      <c r="A1233">
        <v>-3240</v>
      </c>
      <c r="B1233">
        <v>193</v>
      </c>
      <c r="C1233">
        <v>200746</v>
      </c>
      <c r="E1233">
        <v>17974</v>
      </c>
      <c r="F1233">
        <v>77</v>
      </c>
      <c r="G1233">
        <v>36932</v>
      </c>
    </row>
    <row r="1234" spans="1:7" x14ac:dyDescent="0.25">
      <c r="A1234">
        <v>-3239</v>
      </c>
      <c r="B1234">
        <v>236</v>
      </c>
      <c r="C1234">
        <v>1498140</v>
      </c>
      <c r="E1234">
        <v>17984</v>
      </c>
      <c r="F1234">
        <v>77</v>
      </c>
      <c r="G1234">
        <v>27476</v>
      </c>
    </row>
    <row r="1235" spans="1:7" x14ac:dyDescent="0.25">
      <c r="A1235">
        <v>-3238</v>
      </c>
      <c r="B1235">
        <v>202</v>
      </c>
      <c r="C1235">
        <v>200744</v>
      </c>
      <c r="E1235">
        <v>17993</v>
      </c>
      <c r="F1235">
        <v>202</v>
      </c>
      <c r="G1235">
        <v>184510</v>
      </c>
    </row>
    <row r="1236" spans="1:7" x14ac:dyDescent="0.25">
      <c r="A1236">
        <v>-3232</v>
      </c>
      <c r="B1236">
        <v>165</v>
      </c>
      <c r="C1236">
        <v>200738</v>
      </c>
      <c r="E1236">
        <v>17994</v>
      </c>
      <c r="F1236">
        <v>193</v>
      </c>
      <c r="G1236">
        <v>184449</v>
      </c>
    </row>
    <row r="1237" spans="1:7" x14ac:dyDescent="0.25">
      <c r="A1237">
        <v>-3230</v>
      </c>
      <c r="B1237">
        <v>236</v>
      </c>
      <c r="C1237">
        <v>200736</v>
      </c>
      <c r="E1237">
        <v>18003</v>
      </c>
      <c r="F1237">
        <v>233</v>
      </c>
      <c r="G1237">
        <v>57211</v>
      </c>
    </row>
    <row r="1238" spans="1:7" x14ac:dyDescent="0.25">
      <c r="A1238">
        <v>-3229</v>
      </c>
      <c r="B1238">
        <v>236</v>
      </c>
      <c r="C1238">
        <v>1498138</v>
      </c>
      <c r="E1238">
        <v>18004</v>
      </c>
      <c r="F1238">
        <v>77</v>
      </c>
      <c r="G1238">
        <v>27477</v>
      </c>
    </row>
    <row r="1239" spans="1:7" x14ac:dyDescent="0.25">
      <c r="A1239">
        <v>-3228</v>
      </c>
      <c r="B1239">
        <v>202</v>
      </c>
      <c r="C1239">
        <v>200734</v>
      </c>
      <c r="E1239">
        <v>18005</v>
      </c>
      <c r="F1239">
        <v>77</v>
      </c>
      <c r="G1239">
        <v>27478</v>
      </c>
    </row>
    <row r="1240" spans="1:7" x14ac:dyDescent="0.25">
      <c r="A1240">
        <v>-3227</v>
      </c>
      <c r="B1240">
        <v>202</v>
      </c>
      <c r="C1240">
        <v>200733</v>
      </c>
      <c r="E1240">
        <v>18006</v>
      </c>
      <c r="F1240">
        <v>77</v>
      </c>
      <c r="G1240">
        <v>27479</v>
      </c>
    </row>
    <row r="1241" spans="1:7" x14ac:dyDescent="0.25">
      <c r="A1241">
        <v>-3221</v>
      </c>
      <c r="B1241">
        <v>165</v>
      </c>
      <c r="C1241">
        <v>200727</v>
      </c>
      <c r="E1241">
        <v>18055</v>
      </c>
      <c r="F1241">
        <v>202</v>
      </c>
      <c r="G1241">
        <v>186109</v>
      </c>
    </row>
    <row r="1242" spans="1:7" x14ac:dyDescent="0.25">
      <c r="A1242">
        <v>-3219</v>
      </c>
      <c r="B1242">
        <v>226</v>
      </c>
      <c r="C1242">
        <v>200725</v>
      </c>
      <c r="E1242">
        <v>18107</v>
      </c>
      <c r="F1242">
        <v>226</v>
      </c>
      <c r="G1242">
        <v>27490</v>
      </c>
    </row>
    <row r="1243" spans="1:7" x14ac:dyDescent="0.25">
      <c r="A1243">
        <v>-3218</v>
      </c>
      <c r="B1243">
        <v>202</v>
      </c>
      <c r="C1243">
        <v>200724</v>
      </c>
      <c r="E1243">
        <v>18115</v>
      </c>
      <c r="F1243">
        <v>193</v>
      </c>
      <c r="G1243">
        <v>27491</v>
      </c>
    </row>
    <row r="1244" spans="1:7" x14ac:dyDescent="0.25">
      <c r="A1244">
        <v>-3217</v>
      </c>
      <c r="B1244">
        <v>202</v>
      </c>
      <c r="C1244">
        <v>200723</v>
      </c>
      <c r="E1244">
        <v>18122</v>
      </c>
      <c r="F1244">
        <v>226</v>
      </c>
      <c r="G1244">
        <v>27492</v>
      </c>
    </row>
    <row r="1245" spans="1:7" x14ac:dyDescent="0.25">
      <c r="A1245">
        <v>-3216</v>
      </c>
      <c r="B1245">
        <v>202</v>
      </c>
      <c r="C1245">
        <v>200722</v>
      </c>
      <c r="E1245">
        <v>18124</v>
      </c>
      <c r="F1245">
        <v>213</v>
      </c>
      <c r="G1245">
        <v>201254</v>
      </c>
    </row>
    <row r="1246" spans="1:7" x14ac:dyDescent="0.25">
      <c r="A1246">
        <v>-3211</v>
      </c>
      <c r="B1246">
        <v>158</v>
      </c>
      <c r="C1246">
        <v>200717</v>
      </c>
      <c r="E1246">
        <v>18131</v>
      </c>
      <c r="F1246">
        <v>182</v>
      </c>
      <c r="G1246">
        <v>185799</v>
      </c>
    </row>
    <row r="1247" spans="1:7" x14ac:dyDescent="0.25">
      <c r="A1247">
        <v>-3210</v>
      </c>
      <c r="B1247">
        <v>193</v>
      </c>
      <c r="C1247">
        <v>200716</v>
      </c>
      <c r="E1247">
        <v>18136</v>
      </c>
      <c r="F1247">
        <v>222</v>
      </c>
      <c r="G1247">
        <v>27493</v>
      </c>
    </row>
    <row r="1248" spans="1:7" x14ac:dyDescent="0.25">
      <c r="A1248">
        <v>-3209</v>
      </c>
      <c r="B1248">
        <v>193</v>
      </c>
      <c r="C1248">
        <v>200715</v>
      </c>
      <c r="E1248">
        <v>18138</v>
      </c>
      <c r="F1248">
        <v>182</v>
      </c>
      <c r="G1248">
        <v>27494</v>
      </c>
    </row>
    <row r="1249" spans="1:7" x14ac:dyDescent="0.25">
      <c r="A1249">
        <v>-3208</v>
      </c>
      <c r="B1249">
        <v>193</v>
      </c>
      <c r="C1249">
        <v>200714</v>
      </c>
      <c r="E1249">
        <v>18190</v>
      </c>
      <c r="F1249">
        <v>182</v>
      </c>
      <c r="G1249">
        <v>34002</v>
      </c>
    </row>
    <row r="1250" spans="1:7" x14ac:dyDescent="0.25">
      <c r="A1250">
        <v>-3202</v>
      </c>
      <c r="B1250">
        <v>193</v>
      </c>
      <c r="C1250">
        <v>200708</v>
      </c>
      <c r="E1250">
        <v>18204</v>
      </c>
      <c r="F1250">
        <v>182</v>
      </c>
      <c r="G1250">
        <v>27497</v>
      </c>
    </row>
    <row r="1251" spans="1:7" x14ac:dyDescent="0.25">
      <c r="A1251">
        <v>-3200</v>
      </c>
      <c r="B1251">
        <v>193</v>
      </c>
      <c r="C1251">
        <v>200706</v>
      </c>
      <c r="E1251">
        <v>18205</v>
      </c>
      <c r="F1251">
        <v>145</v>
      </c>
      <c r="G1251">
        <v>27498</v>
      </c>
    </row>
    <row r="1252" spans="1:7" x14ac:dyDescent="0.25">
      <c r="A1252">
        <v>-3199</v>
      </c>
      <c r="B1252">
        <v>123</v>
      </c>
      <c r="C1252">
        <v>200705</v>
      </c>
      <c r="E1252">
        <v>18206</v>
      </c>
      <c r="F1252">
        <v>77</v>
      </c>
      <c r="G1252">
        <v>27499</v>
      </c>
    </row>
    <row r="1253" spans="1:7" x14ac:dyDescent="0.25">
      <c r="A1253">
        <v>-3198</v>
      </c>
      <c r="B1253">
        <v>123</v>
      </c>
      <c r="C1253">
        <v>200704</v>
      </c>
      <c r="E1253">
        <v>18384</v>
      </c>
      <c r="F1253">
        <v>158</v>
      </c>
      <c r="G1253">
        <v>186011</v>
      </c>
    </row>
    <row r="1254" spans="1:7" x14ac:dyDescent="0.25">
      <c r="A1254">
        <v>-3197</v>
      </c>
      <c r="B1254">
        <v>123</v>
      </c>
      <c r="C1254">
        <v>200703</v>
      </c>
      <c r="E1254">
        <v>18412</v>
      </c>
      <c r="F1254">
        <v>158</v>
      </c>
      <c r="G1254">
        <v>27501</v>
      </c>
    </row>
    <row r="1255" spans="1:7" x14ac:dyDescent="0.25">
      <c r="A1255">
        <v>-3191</v>
      </c>
      <c r="B1255">
        <v>165</v>
      </c>
      <c r="C1255">
        <v>200697</v>
      </c>
      <c r="E1255">
        <v>18424</v>
      </c>
      <c r="F1255">
        <v>202</v>
      </c>
      <c r="G1255">
        <v>27503</v>
      </c>
    </row>
    <row r="1256" spans="1:7" x14ac:dyDescent="0.25">
      <c r="A1256">
        <v>-3189</v>
      </c>
      <c r="B1256">
        <v>165</v>
      </c>
      <c r="C1256">
        <v>200695</v>
      </c>
      <c r="E1256">
        <v>18441</v>
      </c>
      <c r="F1256">
        <v>193</v>
      </c>
      <c r="G1256">
        <v>1070770</v>
      </c>
    </row>
    <row r="1257" spans="1:7" x14ac:dyDescent="0.25">
      <c r="A1257">
        <v>-3188</v>
      </c>
      <c r="B1257">
        <v>123</v>
      </c>
      <c r="C1257">
        <v>200694</v>
      </c>
      <c r="E1257">
        <v>18460</v>
      </c>
      <c r="F1257">
        <v>77</v>
      </c>
      <c r="G1257">
        <v>27507</v>
      </c>
    </row>
    <row r="1258" spans="1:7" x14ac:dyDescent="0.25">
      <c r="A1258">
        <v>-3187</v>
      </c>
      <c r="B1258">
        <v>123</v>
      </c>
      <c r="C1258">
        <v>200693</v>
      </c>
      <c r="E1258">
        <v>18516</v>
      </c>
      <c r="F1258">
        <v>77</v>
      </c>
      <c r="G1258">
        <v>27521</v>
      </c>
    </row>
    <row r="1259" spans="1:7" x14ac:dyDescent="0.25">
      <c r="A1259">
        <v>-3186</v>
      </c>
      <c r="B1259">
        <v>123</v>
      </c>
      <c r="C1259">
        <v>200692</v>
      </c>
      <c r="E1259">
        <v>18581</v>
      </c>
      <c r="F1259">
        <v>77</v>
      </c>
      <c r="G1259">
        <v>27522</v>
      </c>
    </row>
    <row r="1260" spans="1:7" x14ac:dyDescent="0.25">
      <c r="A1260">
        <v>-3180</v>
      </c>
      <c r="B1260">
        <v>193</v>
      </c>
      <c r="C1260">
        <v>200686</v>
      </c>
      <c r="E1260">
        <v>18589</v>
      </c>
      <c r="F1260">
        <v>202</v>
      </c>
      <c r="G1260">
        <v>185472</v>
      </c>
    </row>
    <row r="1261" spans="1:7" x14ac:dyDescent="0.25">
      <c r="A1261">
        <v>-3178</v>
      </c>
      <c r="B1261">
        <v>193</v>
      </c>
      <c r="C1261">
        <v>200684</v>
      </c>
      <c r="E1261">
        <v>18591</v>
      </c>
      <c r="F1261">
        <v>226</v>
      </c>
      <c r="G1261">
        <v>27523</v>
      </c>
    </row>
    <row r="1262" spans="1:7" x14ac:dyDescent="0.25">
      <c r="A1262">
        <v>-3177</v>
      </c>
      <c r="B1262">
        <v>193</v>
      </c>
      <c r="C1262">
        <v>200683</v>
      </c>
      <c r="E1262">
        <v>18592</v>
      </c>
      <c r="F1262">
        <v>145</v>
      </c>
      <c r="G1262">
        <v>37199</v>
      </c>
    </row>
    <row r="1263" spans="1:7" x14ac:dyDescent="0.25">
      <c r="A1263">
        <v>-3176</v>
      </c>
      <c r="B1263">
        <v>123</v>
      </c>
      <c r="C1263">
        <v>200682</v>
      </c>
      <c r="E1263">
        <v>18634</v>
      </c>
      <c r="F1263">
        <v>233</v>
      </c>
      <c r="G1263">
        <v>184477</v>
      </c>
    </row>
    <row r="1264" spans="1:7" x14ac:dyDescent="0.25">
      <c r="A1264">
        <v>-3175</v>
      </c>
      <c r="B1264">
        <v>123</v>
      </c>
      <c r="C1264">
        <v>200681</v>
      </c>
      <c r="E1264">
        <v>18665</v>
      </c>
      <c r="F1264">
        <v>182</v>
      </c>
      <c r="G1264">
        <v>185972</v>
      </c>
    </row>
    <row r="1265" spans="1:7" x14ac:dyDescent="0.25">
      <c r="A1265">
        <v>-3169</v>
      </c>
      <c r="B1265">
        <v>165</v>
      </c>
      <c r="C1265">
        <v>200675</v>
      </c>
      <c r="E1265">
        <v>18705</v>
      </c>
      <c r="F1265">
        <v>202</v>
      </c>
      <c r="G1265">
        <v>61230</v>
      </c>
    </row>
    <row r="1266" spans="1:7" x14ac:dyDescent="0.25">
      <c r="A1266">
        <v>-3167</v>
      </c>
      <c r="B1266">
        <v>165</v>
      </c>
      <c r="C1266">
        <v>200673</v>
      </c>
      <c r="E1266">
        <v>18709</v>
      </c>
      <c r="F1266">
        <v>158</v>
      </c>
      <c r="G1266">
        <v>61280</v>
      </c>
    </row>
    <row r="1267" spans="1:7" x14ac:dyDescent="0.25">
      <c r="A1267">
        <v>-3166</v>
      </c>
      <c r="B1267">
        <v>202</v>
      </c>
      <c r="C1267">
        <v>200672</v>
      </c>
      <c r="E1267">
        <v>18749</v>
      </c>
      <c r="F1267">
        <v>158</v>
      </c>
      <c r="G1267">
        <v>37216</v>
      </c>
    </row>
    <row r="1268" spans="1:7" x14ac:dyDescent="0.25">
      <c r="A1268">
        <v>-3165</v>
      </c>
      <c r="B1268">
        <v>202</v>
      </c>
      <c r="C1268">
        <v>200671</v>
      </c>
      <c r="E1268">
        <v>18757</v>
      </c>
      <c r="F1268">
        <v>77</v>
      </c>
      <c r="G1268">
        <v>27542</v>
      </c>
    </row>
    <row r="1269" spans="1:7" x14ac:dyDescent="0.25">
      <c r="A1269">
        <v>-3164</v>
      </c>
      <c r="B1269">
        <v>202</v>
      </c>
      <c r="C1269">
        <v>200670</v>
      </c>
      <c r="E1269">
        <v>18777</v>
      </c>
      <c r="F1269">
        <v>202</v>
      </c>
      <c r="G1269">
        <v>61787</v>
      </c>
    </row>
    <row r="1270" spans="1:7" x14ac:dyDescent="0.25">
      <c r="A1270">
        <v>-3158</v>
      </c>
      <c r="B1270">
        <v>165</v>
      </c>
      <c r="C1270">
        <v>200664</v>
      </c>
      <c r="E1270">
        <v>18795</v>
      </c>
      <c r="F1270">
        <v>226</v>
      </c>
      <c r="G1270">
        <v>61733</v>
      </c>
    </row>
    <row r="1271" spans="1:7" x14ac:dyDescent="0.25">
      <c r="A1271">
        <v>-3156</v>
      </c>
      <c r="B1271">
        <v>193</v>
      </c>
      <c r="C1271">
        <v>200662</v>
      </c>
      <c r="E1271">
        <v>18824</v>
      </c>
      <c r="F1271">
        <v>77</v>
      </c>
      <c r="G1271">
        <v>61430</v>
      </c>
    </row>
    <row r="1272" spans="1:7" x14ac:dyDescent="0.25">
      <c r="A1272">
        <v>-3155</v>
      </c>
      <c r="B1272">
        <v>202</v>
      </c>
      <c r="C1272">
        <v>200661</v>
      </c>
      <c r="E1272">
        <v>18825</v>
      </c>
      <c r="F1272">
        <v>77</v>
      </c>
      <c r="G1272">
        <v>61477</v>
      </c>
    </row>
    <row r="1273" spans="1:7" x14ac:dyDescent="0.25">
      <c r="A1273">
        <v>-3154</v>
      </c>
      <c r="B1273">
        <v>202</v>
      </c>
      <c r="C1273">
        <v>200660</v>
      </c>
      <c r="E1273">
        <v>18827</v>
      </c>
      <c r="F1273">
        <v>158</v>
      </c>
      <c r="G1273">
        <v>61399</v>
      </c>
    </row>
    <row r="1274" spans="1:7" x14ac:dyDescent="0.25">
      <c r="A1274">
        <v>-3153</v>
      </c>
      <c r="B1274">
        <v>202</v>
      </c>
      <c r="C1274">
        <v>200659</v>
      </c>
      <c r="E1274">
        <v>18830</v>
      </c>
      <c r="F1274">
        <v>193</v>
      </c>
      <c r="G1274">
        <v>61263</v>
      </c>
    </row>
    <row r="1275" spans="1:7" x14ac:dyDescent="0.25">
      <c r="A1275">
        <v>-3147</v>
      </c>
      <c r="B1275">
        <v>165</v>
      </c>
      <c r="C1275">
        <v>200653</v>
      </c>
      <c r="E1275">
        <v>18832</v>
      </c>
      <c r="F1275">
        <v>77</v>
      </c>
      <c r="G1275">
        <v>61461</v>
      </c>
    </row>
    <row r="1276" spans="1:7" x14ac:dyDescent="0.25">
      <c r="A1276">
        <v>-3145</v>
      </c>
      <c r="B1276">
        <v>193</v>
      </c>
      <c r="C1276">
        <v>200651</v>
      </c>
      <c r="E1276">
        <v>18857</v>
      </c>
      <c r="F1276">
        <v>145</v>
      </c>
      <c r="G1276">
        <v>27577</v>
      </c>
    </row>
    <row r="1277" spans="1:7" x14ac:dyDescent="0.25">
      <c r="A1277">
        <v>-3144</v>
      </c>
      <c r="B1277">
        <v>202</v>
      </c>
      <c r="C1277">
        <v>200650</v>
      </c>
      <c r="E1277">
        <v>18860</v>
      </c>
      <c r="F1277">
        <v>222</v>
      </c>
      <c r="G1277">
        <v>57210</v>
      </c>
    </row>
    <row r="1278" spans="1:7" x14ac:dyDescent="0.25">
      <c r="A1278">
        <v>-3143</v>
      </c>
      <c r="B1278">
        <v>202</v>
      </c>
      <c r="C1278">
        <v>200649</v>
      </c>
      <c r="E1278">
        <v>18863</v>
      </c>
      <c r="F1278">
        <v>202</v>
      </c>
      <c r="G1278">
        <v>27578</v>
      </c>
    </row>
    <row r="1279" spans="1:7" x14ac:dyDescent="0.25">
      <c r="A1279">
        <v>-3142</v>
      </c>
      <c r="B1279">
        <v>202</v>
      </c>
      <c r="C1279">
        <v>200648</v>
      </c>
      <c r="E1279">
        <v>18864</v>
      </c>
      <c r="F1279">
        <v>158</v>
      </c>
      <c r="G1279">
        <v>54106</v>
      </c>
    </row>
    <row r="1280" spans="1:7" x14ac:dyDescent="0.25">
      <c r="A1280">
        <v>-3136</v>
      </c>
      <c r="B1280">
        <v>165</v>
      </c>
      <c r="C1280">
        <v>200642</v>
      </c>
      <c r="E1280">
        <v>18874</v>
      </c>
      <c r="F1280">
        <v>77</v>
      </c>
      <c r="G1280">
        <v>61242</v>
      </c>
    </row>
    <row r="1281" spans="1:7" x14ac:dyDescent="0.25">
      <c r="A1281">
        <v>-3134</v>
      </c>
      <c r="B1281">
        <v>236</v>
      </c>
      <c r="C1281">
        <v>200640</v>
      </c>
      <c r="E1281">
        <v>18878</v>
      </c>
      <c r="F1281">
        <v>193</v>
      </c>
      <c r="G1281">
        <v>199783</v>
      </c>
    </row>
    <row r="1282" spans="1:7" x14ac:dyDescent="0.25">
      <c r="A1282">
        <v>-3133</v>
      </c>
      <c r="B1282">
        <v>202</v>
      </c>
      <c r="C1282">
        <v>200639</v>
      </c>
      <c r="E1282">
        <v>18889</v>
      </c>
      <c r="F1282">
        <v>77</v>
      </c>
      <c r="G1282">
        <v>27587</v>
      </c>
    </row>
    <row r="1283" spans="1:7" x14ac:dyDescent="0.25">
      <c r="A1283">
        <v>-3132</v>
      </c>
      <c r="B1283">
        <v>202</v>
      </c>
      <c r="C1283">
        <v>200638</v>
      </c>
      <c r="E1283">
        <v>18890</v>
      </c>
      <c r="F1283">
        <v>77</v>
      </c>
      <c r="G1283">
        <v>27588</v>
      </c>
    </row>
    <row r="1284" spans="1:7" x14ac:dyDescent="0.25">
      <c r="A1284">
        <v>-3131</v>
      </c>
      <c r="B1284">
        <v>202</v>
      </c>
      <c r="C1284">
        <v>200637</v>
      </c>
      <c r="E1284">
        <v>18892</v>
      </c>
      <c r="F1284">
        <v>202</v>
      </c>
      <c r="G1284">
        <v>27589</v>
      </c>
    </row>
    <row r="1285" spans="1:7" x14ac:dyDescent="0.25">
      <c r="A1285">
        <v>-3125</v>
      </c>
      <c r="B1285">
        <v>165</v>
      </c>
      <c r="C1285">
        <v>200631</v>
      </c>
      <c r="E1285">
        <v>18899</v>
      </c>
      <c r="F1285">
        <v>182</v>
      </c>
      <c r="G1285">
        <v>27592</v>
      </c>
    </row>
    <row r="1286" spans="1:7" x14ac:dyDescent="0.25">
      <c r="A1286">
        <v>-3123</v>
      </c>
      <c r="B1286">
        <v>193</v>
      </c>
      <c r="C1286">
        <v>200629</v>
      </c>
      <c r="E1286">
        <v>18902</v>
      </c>
      <c r="F1286">
        <v>202</v>
      </c>
      <c r="G1286">
        <v>27594</v>
      </c>
    </row>
    <row r="1287" spans="1:7" x14ac:dyDescent="0.25">
      <c r="A1287">
        <v>-3122</v>
      </c>
      <c r="B1287">
        <v>193</v>
      </c>
      <c r="C1287">
        <v>200628</v>
      </c>
      <c r="E1287">
        <v>18907</v>
      </c>
      <c r="F1287">
        <v>158</v>
      </c>
      <c r="G1287">
        <v>37272</v>
      </c>
    </row>
    <row r="1288" spans="1:7" x14ac:dyDescent="0.25">
      <c r="A1288">
        <v>-3121</v>
      </c>
      <c r="B1288">
        <v>193</v>
      </c>
      <c r="C1288">
        <v>200627</v>
      </c>
      <c r="E1288">
        <v>18924</v>
      </c>
      <c r="F1288">
        <v>158</v>
      </c>
      <c r="G1288">
        <v>167057</v>
      </c>
    </row>
    <row r="1289" spans="1:7" x14ac:dyDescent="0.25">
      <c r="A1289">
        <v>-3120</v>
      </c>
      <c r="B1289">
        <v>193</v>
      </c>
      <c r="C1289">
        <v>200626</v>
      </c>
      <c r="E1289">
        <v>18926</v>
      </c>
      <c r="F1289">
        <v>158</v>
      </c>
      <c r="G1289">
        <v>167058</v>
      </c>
    </row>
    <row r="1290" spans="1:7" x14ac:dyDescent="0.25">
      <c r="A1290">
        <v>-3115</v>
      </c>
      <c r="B1290">
        <v>165</v>
      </c>
      <c r="C1290">
        <v>200621</v>
      </c>
      <c r="E1290">
        <v>18930</v>
      </c>
      <c r="F1290">
        <v>158</v>
      </c>
      <c r="G1290">
        <v>177302</v>
      </c>
    </row>
    <row r="1291" spans="1:7" x14ac:dyDescent="0.25">
      <c r="A1291">
        <v>-3113</v>
      </c>
      <c r="B1291">
        <v>226</v>
      </c>
      <c r="C1291">
        <v>200619</v>
      </c>
      <c r="E1291">
        <v>18932</v>
      </c>
      <c r="F1291">
        <v>193</v>
      </c>
      <c r="G1291">
        <v>199748</v>
      </c>
    </row>
    <row r="1292" spans="1:7" x14ac:dyDescent="0.25">
      <c r="A1292">
        <v>-3112</v>
      </c>
      <c r="B1292">
        <v>236</v>
      </c>
      <c r="C1292">
        <v>1498137</v>
      </c>
      <c r="E1292">
        <v>18933</v>
      </c>
      <c r="F1292">
        <v>145</v>
      </c>
      <c r="G1292">
        <v>27601</v>
      </c>
    </row>
    <row r="1293" spans="1:7" x14ac:dyDescent="0.25">
      <c r="A1293">
        <v>-3111</v>
      </c>
      <c r="B1293">
        <v>202</v>
      </c>
      <c r="C1293">
        <v>200617</v>
      </c>
      <c r="E1293">
        <v>18944</v>
      </c>
      <c r="F1293">
        <v>213</v>
      </c>
      <c r="G1293">
        <v>27608</v>
      </c>
    </row>
    <row r="1294" spans="1:7" x14ac:dyDescent="0.25">
      <c r="A1294">
        <v>-3110</v>
      </c>
      <c r="B1294">
        <v>202</v>
      </c>
      <c r="C1294">
        <v>200616</v>
      </c>
      <c r="E1294">
        <v>18946</v>
      </c>
      <c r="F1294">
        <v>77</v>
      </c>
      <c r="G1294">
        <v>27610</v>
      </c>
    </row>
    <row r="1295" spans="1:7" x14ac:dyDescent="0.25">
      <c r="A1295">
        <v>-3104</v>
      </c>
      <c r="B1295">
        <v>165</v>
      </c>
      <c r="C1295">
        <v>200610</v>
      </c>
      <c r="E1295">
        <v>18948</v>
      </c>
      <c r="F1295">
        <v>213</v>
      </c>
      <c r="G1295">
        <v>27612</v>
      </c>
    </row>
    <row r="1296" spans="1:7" x14ac:dyDescent="0.25">
      <c r="A1296">
        <v>-3102</v>
      </c>
      <c r="B1296">
        <v>193</v>
      </c>
      <c r="C1296">
        <v>200608</v>
      </c>
      <c r="E1296">
        <v>18949</v>
      </c>
      <c r="F1296">
        <v>226</v>
      </c>
      <c r="G1296">
        <v>199752</v>
      </c>
    </row>
    <row r="1297" spans="1:7" x14ac:dyDescent="0.25">
      <c r="A1297">
        <v>-3101</v>
      </c>
      <c r="B1297">
        <v>236</v>
      </c>
      <c r="C1297">
        <v>200607</v>
      </c>
      <c r="E1297">
        <v>18950</v>
      </c>
      <c r="F1297">
        <v>145</v>
      </c>
      <c r="G1297">
        <v>27613</v>
      </c>
    </row>
    <row r="1298" spans="1:7" x14ac:dyDescent="0.25">
      <c r="A1298">
        <v>-3100</v>
      </c>
      <c r="B1298">
        <v>202</v>
      </c>
      <c r="C1298">
        <v>200606</v>
      </c>
      <c r="E1298">
        <v>18960</v>
      </c>
      <c r="F1298">
        <v>77</v>
      </c>
      <c r="G1298">
        <v>27615</v>
      </c>
    </row>
    <row r="1299" spans="1:7" x14ac:dyDescent="0.25">
      <c r="A1299">
        <v>-3099</v>
      </c>
      <c r="B1299">
        <v>202</v>
      </c>
      <c r="C1299">
        <v>200605</v>
      </c>
      <c r="E1299">
        <v>18962</v>
      </c>
      <c r="F1299">
        <v>226</v>
      </c>
      <c r="G1299">
        <v>27616</v>
      </c>
    </row>
    <row r="1300" spans="1:7" x14ac:dyDescent="0.25">
      <c r="A1300">
        <v>-3093</v>
      </c>
      <c r="B1300">
        <v>193</v>
      </c>
      <c r="C1300">
        <v>200599</v>
      </c>
      <c r="E1300">
        <v>18963</v>
      </c>
      <c r="F1300">
        <v>213</v>
      </c>
      <c r="G1300">
        <v>27617</v>
      </c>
    </row>
    <row r="1301" spans="1:7" x14ac:dyDescent="0.25">
      <c r="A1301">
        <v>-3091</v>
      </c>
      <c r="B1301">
        <v>193</v>
      </c>
      <c r="C1301">
        <v>200597</v>
      </c>
      <c r="E1301">
        <v>18964</v>
      </c>
      <c r="F1301">
        <v>233</v>
      </c>
      <c r="G1301">
        <v>182471</v>
      </c>
    </row>
    <row r="1302" spans="1:7" x14ac:dyDescent="0.25">
      <c r="A1302">
        <v>-3090</v>
      </c>
      <c r="B1302">
        <v>165</v>
      </c>
      <c r="C1302">
        <v>200596</v>
      </c>
      <c r="E1302">
        <v>18968</v>
      </c>
      <c r="F1302">
        <v>233</v>
      </c>
      <c r="G1302">
        <v>27619</v>
      </c>
    </row>
    <row r="1303" spans="1:7" x14ac:dyDescent="0.25">
      <c r="A1303">
        <v>-3089</v>
      </c>
      <c r="B1303">
        <v>123</v>
      </c>
      <c r="C1303">
        <v>200595</v>
      </c>
      <c r="E1303">
        <v>18970</v>
      </c>
      <c r="F1303">
        <v>77</v>
      </c>
      <c r="G1303">
        <v>27621</v>
      </c>
    </row>
    <row r="1304" spans="1:7" x14ac:dyDescent="0.25">
      <c r="A1304">
        <v>-3088</v>
      </c>
      <c r="B1304">
        <v>123</v>
      </c>
      <c r="C1304">
        <v>200594</v>
      </c>
      <c r="E1304">
        <v>18974</v>
      </c>
      <c r="F1304">
        <v>145</v>
      </c>
      <c r="G1304">
        <v>27622</v>
      </c>
    </row>
    <row r="1305" spans="1:7" x14ac:dyDescent="0.25">
      <c r="A1305">
        <v>-3082</v>
      </c>
      <c r="B1305">
        <v>165</v>
      </c>
      <c r="C1305">
        <v>200588</v>
      </c>
      <c r="E1305">
        <v>18989</v>
      </c>
      <c r="F1305">
        <v>202</v>
      </c>
      <c r="G1305">
        <v>59048</v>
      </c>
    </row>
    <row r="1306" spans="1:7" x14ac:dyDescent="0.25">
      <c r="A1306">
        <v>-3080</v>
      </c>
      <c r="B1306">
        <v>193</v>
      </c>
      <c r="C1306">
        <v>200586</v>
      </c>
      <c r="E1306">
        <v>18992</v>
      </c>
      <c r="F1306">
        <v>158</v>
      </c>
      <c r="G1306">
        <v>37304</v>
      </c>
    </row>
    <row r="1307" spans="1:7" x14ac:dyDescent="0.25">
      <c r="A1307">
        <v>-3079</v>
      </c>
      <c r="B1307">
        <v>202</v>
      </c>
      <c r="C1307">
        <v>200585</v>
      </c>
      <c r="E1307">
        <v>18997</v>
      </c>
      <c r="F1307">
        <v>77</v>
      </c>
      <c r="G1307">
        <v>27632</v>
      </c>
    </row>
    <row r="1308" spans="1:7" x14ac:dyDescent="0.25">
      <c r="A1308">
        <v>-3078</v>
      </c>
      <c r="B1308">
        <v>202</v>
      </c>
      <c r="C1308">
        <v>200584</v>
      </c>
      <c r="E1308">
        <v>18999</v>
      </c>
      <c r="F1308">
        <v>77</v>
      </c>
      <c r="G1308">
        <v>37307</v>
      </c>
    </row>
    <row r="1309" spans="1:7" x14ac:dyDescent="0.25">
      <c r="A1309">
        <v>-3077</v>
      </c>
      <c r="B1309">
        <v>202</v>
      </c>
      <c r="C1309">
        <v>200583</v>
      </c>
      <c r="E1309">
        <v>19001</v>
      </c>
      <c r="F1309">
        <v>226</v>
      </c>
      <c r="G1309">
        <v>39200</v>
      </c>
    </row>
    <row r="1310" spans="1:7" x14ac:dyDescent="0.25">
      <c r="A1310">
        <v>-3071</v>
      </c>
      <c r="B1310">
        <v>165</v>
      </c>
      <c r="C1310">
        <v>200577</v>
      </c>
      <c r="E1310">
        <v>19003</v>
      </c>
      <c r="F1310">
        <v>158</v>
      </c>
      <c r="G1310">
        <v>37309</v>
      </c>
    </row>
    <row r="1311" spans="1:7" x14ac:dyDescent="0.25">
      <c r="A1311">
        <v>-3069</v>
      </c>
      <c r="B1311">
        <v>193</v>
      </c>
      <c r="C1311">
        <v>200575</v>
      </c>
      <c r="E1311">
        <v>19004</v>
      </c>
      <c r="F1311">
        <v>193</v>
      </c>
      <c r="G1311">
        <v>27637</v>
      </c>
    </row>
    <row r="1312" spans="1:7" x14ac:dyDescent="0.25">
      <c r="A1312">
        <v>-3068</v>
      </c>
      <c r="B1312">
        <v>202</v>
      </c>
      <c r="C1312">
        <v>200574</v>
      </c>
      <c r="E1312">
        <v>19005</v>
      </c>
      <c r="F1312">
        <v>226</v>
      </c>
      <c r="G1312">
        <v>27638</v>
      </c>
    </row>
    <row r="1313" spans="1:7" x14ac:dyDescent="0.25">
      <c r="A1313">
        <v>-3067</v>
      </c>
      <c r="B1313">
        <v>202</v>
      </c>
      <c r="C1313">
        <v>200573</v>
      </c>
      <c r="E1313">
        <v>19008</v>
      </c>
      <c r="F1313">
        <v>77</v>
      </c>
      <c r="G1313">
        <v>37312</v>
      </c>
    </row>
    <row r="1314" spans="1:7" x14ac:dyDescent="0.25">
      <c r="A1314">
        <v>-3066</v>
      </c>
      <c r="B1314">
        <v>236</v>
      </c>
      <c r="C1314">
        <v>1554889</v>
      </c>
      <c r="E1314">
        <v>19010</v>
      </c>
      <c r="F1314">
        <v>158</v>
      </c>
      <c r="G1314">
        <v>37313</v>
      </c>
    </row>
    <row r="1315" spans="1:7" x14ac:dyDescent="0.25">
      <c r="A1315">
        <v>-3065</v>
      </c>
      <c r="B1315">
        <v>202</v>
      </c>
      <c r="C1315">
        <v>200571</v>
      </c>
      <c r="E1315">
        <v>19011</v>
      </c>
      <c r="F1315">
        <v>182</v>
      </c>
      <c r="G1315">
        <v>37314</v>
      </c>
    </row>
    <row r="1316" spans="1:7" x14ac:dyDescent="0.25">
      <c r="A1316">
        <v>-3064</v>
      </c>
      <c r="B1316">
        <v>202</v>
      </c>
      <c r="C1316">
        <v>200570</v>
      </c>
      <c r="E1316">
        <v>19012</v>
      </c>
      <c r="F1316">
        <v>77</v>
      </c>
      <c r="G1316">
        <v>37315</v>
      </c>
    </row>
    <row r="1317" spans="1:7" x14ac:dyDescent="0.25">
      <c r="A1317">
        <v>-3063</v>
      </c>
      <c r="B1317">
        <v>202</v>
      </c>
      <c r="C1317">
        <v>200569</v>
      </c>
      <c r="E1317">
        <v>19013</v>
      </c>
      <c r="F1317">
        <v>158</v>
      </c>
      <c r="G1317">
        <v>37316</v>
      </c>
    </row>
    <row r="1318" spans="1:7" x14ac:dyDescent="0.25">
      <c r="A1318">
        <v>-3062</v>
      </c>
      <c r="B1318">
        <v>202</v>
      </c>
      <c r="C1318">
        <v>200568</v>
      </c>
      <c r="E1318">
        <v>19014</v>
      </c>
      <c r="F1318">
        <v>77</v>
      </c>
      <c r="G1318">
        <v>37317</v>
      </c>
    </row>
    <row r="1319" spans="1:7" x14ac:dyDescent="0.25">
      <c r="A1319">
        <v>-3061</v>
      </c>
      <c r="B1319">
        <v>236</v>
      </c>
      <c r="C1319">
        <v>200567</v>
      </c>
      <c r="E1319">
        <v>19015</v>
      </c>
      <c r="F1319">
        <v>77</v>
      </c>
      <c r="G1319">
        <v>37318</v>
      </c>
    </row>
    <row r="1320" spans="1:7" x14ac:dyDescent="0.25">
      <c r="A1320">
        <v>-3060</v>
      </c>
      <c r="B1320">
        <v>202</v>
      </c>
      <c r="C1320">
        <v>200566</v>
      </c>
      <c r="E1320">
        <v>19022</v>
      </c>
      <c r="F1320">
        <v>213</v>
      </c>
      <c r="G1320">
        <v>37319</v>
      </c>
    </row>
    <row r="1321" spans="1:7" x14ac:dyDescent="0.25">
      <c r="A1321">
        <v>-3059</v>
      </c>
      <c r="B1321">
        <v>236</v>
      </c>
      <c r="C1321">
        <v>200565</v>
      </c>
      <c r="E1321">
        <v>19023</v>
      </c>
      <c r="F1321">
        <v>145</v>
      </c>
      <c r="G1321">
        <v>37320</v>
      </c>
    </row>
    <row r="1322" spans="1:7" x14ac:dyDescent="0.25">
      <c r="A1322">
        <v>-3058</v>
      </c>
      <c r="B1322">
        <v>202</v>
      </c>
      <c r="C1322">
        <v>200564</v>
      </c>
      <c r="E1322">
        <v>19029</v>
      </c>
      <c r="F1322">
        <v>145</v>
      </c>
      <c r="G1322">
        <v>37324</v>
      </c>
    </row>
    <row r="1323" spans="1:7" x14ac:dyDescent="0.25">
      <c r="A1323">
        <v>-3057</v>
      </c>
      <c r="B1323">
        <v>202</v>
      </c>
      <c r="C1323">
        <v>200563</v>
      </c>
      <c r="E1323">
        <v>19035</v>
      </c>
      <c r="F1323">
        <v>233</v>
      </c>
      <c r="G1323">
        <v>37327</v>
      </c>
    </row>
    <row r="1324" spans="1:7" x14ac:dyDescent="0.25">
      <c r="A1324">
        <v>-3051</v>
      </c>
      <c r="B1324">
        <v>165</v>
      </c>
      <c r="C1324">
        <v>200557</v>
      </c>
      <c r="E1324">
        <v>19036</v>
      </c>
      <c r="F1324">
        <v>226</v>
      </c>
      <c r="G1324">
        <v>37328</v>
      </c>
    </row>
    <row r="1325" spans="1:7" x14ac:dyDescent="0.25">
      <c r="A1325">
        <v>-3049</v>
      </c>
      <c r="B1325">
        <v>193</v>
      </c>
      <c r="C1325">
        <v>200555</v>
      </c>
      <c r="E1325">
        <v>19037</v>
      </c>
      <c r="F1325">
        <v>182</v>
      </c>
      <c r="G1325">
        <v>37329</v>
      </c>
    </row>
    <row r="1326" spans="1:7" x14ac:dyDescent="0.25">
      <c r="A1326">
        <v>-3048</v>
      </c>
      <c r="B1326">
        <v>165</v>
      </c>
      <c r="C1326">
        <v>200554</v>
      </c>
      <c r="E1326">
        <v>19050</v>
      </c>
      <c r="F1326">
        <v>77</v>
      </c>
      <c r="G1326">
        <v>27660</v>
      </c>
    </row>
    <row r="1327" spans="1:7" x14ac:dyDescent="0.25">
      <c r="A1327">
        <v>-3047</v>
      </c>
      <c r="B1327">
        <v>165</v>
      </c>
      <c r="C1327">
        <v>200553</v>
      </c>
      <c r="E1327">
        <v>19060</v>
      </c>
      <c r="F1327">
        <v>213</v>
      </c>
      <c r="G1327">
        <v>75964</v>
      </c>
    </row>
    <row r="1328" spans="1:7" x14ac:dyDescent="0.25">
      <c r="A1328">
        <v>-3046</v>
      </c>
      <c r="B1328">
        <v>236</v>
      </c>
      <c r="C1328">
        <v>1302729</v>
      </c>
      <c r="E1328">
        <v>38088</v>
      </c>
      <c r="F1328">
        <v>193</v>
      </c>
      <c r="G1328">
        <v>39170</v>
      </c>
    </row>
    <row r="1329" spans="1:7" x14ac:dyDescent="0.25">
      <c r="A1329">
        <v>-3040</v>
      </c>
      <c r="B1329">
        <v>202</v>
      </c>
      <c r="C1329">
        <v>200546</v>
      </c>
      <c r="E1329">
        <v>50006</v>
      </c>
      <c r="F1329">
        <v>213</v>
      </c>
      <c r="G1329">
        <v>186249</v>
      </c>
    </row>
    <row r="1330" spans="1:7" x14ac:dyDescent="0.25">
      <c r="A1330">
        <v>-3038</v>
      </c>
      <c r="B1330">
        <v>236</v>
      </c>
      <c r="C1330">
        <v>200544</v>
      </c>
      <c r="E1330">
        <v>50007</v>
      </c>
      <c r="F1330">
        <v>202</v>
      </c>
      <c r="G1330">
        <v>27663</v>
      </c>
    </row>
    <row r="1331" spans="1:7" x14ac:dyDescent="0.25">
      <c r="A1331">
        <v>-3037</v>
      </c>
      <c r="B1331">
        <v>202</v>
      </c>
      <c r="C1331">
        <v>200543</v>
      </c>
      <c r="E1331">
        <v>50008</v>
      </c>
      <c r="F1331">
        <v>77</v>
      </c>
      <c r="G1331">
        <v>37335</v>
      </c>
    </row>
    <row r="1332" spans="1:7" x14ac:dyDescent="0.25">
      <c r="A1332">
        <v>-3036</v>
      </c>
      <c r="B1332">
        <v>165</v>
      </c>
      <c r="C1332">
        <v>200542</v>
      </c>
      <c r="E1332">
        <v>50009</v>
      </c>
      <c r="F1332">
        <v>77</v>
      </c>
      <c r="G1332">
        <v>27665</v>
      </c>
    </row>
    <row r="1333" spans="1:7" x14ac:dyDescent="0.25">
      <c r="A1333">
        <v>-3035</v>
      </c>
      <c r="B1333">
        <v>202</v>
      </c>
      <c r="C1333">
        <v>200541</v>
      </c>
      <c r="E1333">
        <v>50012</v>
      </c>
      <c r="F1333">
        <v>77</v>
      </c>
      <c r="G1333">
        <v>37337</v>
      </c>
    </row>
    <row r="1334" spans="1:7" x14ac:dyDescent="0.25">
      <c r="A1334">
        <v>-3029</v>
      </c>
      <c r="B1334">
        <v>165</v>
      </c>
      <c r="C1334">
        <v>200535</v>
      </c>
      <c r="E1334">
        <v>50015</v>
      </c>
      <c r="F1334">
        <v>193</v>
      </c>
      <c r="G1334">
        <v>27671</v>
      </c>
    </row>
    <row r="1335" spans="1:7" x14ac:dyDescent="0.25">
      <c r="A1335">
        <v>-3027</v>
      </c>
      <c r="B1335">
        <v>226</v>
      </c>
      <c r="C1335">
        <v>200533</v>
      </c>
      <c r="E1335">
        <v>50016</v>
      </c>
      <c r="F1335">
        <v>77</v>
      </c>
      <c r="G1335">
        <v>27672</v>
      </c>
    </row>
    <row r="1336" spans="1:7" x14ac:dyDescent="0.25">
      <c r="A1336">
        <v>-3025</v>
      </c>
      <c r="B1336">
        <v>165</v>
      </c>
      <c r="C1336">
        <v>200531</v>
      </c>
      <c r="E1336">
        <v>50017</v>
      </c>
      <c r="F1336">
        <v>77</v>
      </c>
      <c r="G1336">
        <v>27673</v>
      </c>
    </row>
    <row r="1337" spans="1:7" x14ac:dyDescent="0.25">
      <c r="A1337">
        <v>-3023</v>
      </c>
      <c r="B1337">
        <v>182</v>
      </c>
      <c r="C1337">
        <v>200529</v>
      </c>
      <c r="E1337">
        <v>50020</v>
      </c>
      <c r="F1337">
        <v>158</v>
      </c>
      <c r="G1337">
        <v>27675</v>
      </c>
    </row>
    <row r="1338" spans="1:7" x14ac:dyDescent="0.25">
      <c r="A1338">
        <v>-3022</v>
      </c>
      <c r="B1338">
        <v>236</v>
      </c>
      <c r="C1338">
        <v>1498136</v>
      </c>
      <c r="E1338">
        <v>50021</v>
      </c>
      <c r="F1338">
        <v>77</v>
      </c>
      <c r="G1338">
        <v>27676</v>
      </c>
    </row>
    <row r="1339" spans="1:7" x14ac:dyDescent="0.25">
      <c r="A1339">
        <v>-3021</v>
      </c>
      <c r="B1339">
        <v>202</v>
      </c>
      <c r="C1339">
        <v>200527</v>
      </c>
      <c r="E1339">
        <v>50022</v>
      </c>
      <c r="F1339">
        <v>158</v>
      </c>
      <c r="G1339">
        <v>27677</v>
      </c>
    </row>
    <row r="1340" spans="1:7" x14ac:dyDescent="0.25">
      <c r="A1340">
        <v>-3020</v>
      </c>
      <c r="B1340">
        <v>202</v>
      </c>
      <c r="C1340">
        <v>200526</v>
      </c>
      <c r="E1340">
        <v>50023</v>
      </c>
      <c r="F1340">
        <v>158</v>
      </c>
      <c r="G1340">
        <v>37346</v>
      </c>
    </row>
    <row r="1341" spans="1:7" x14ac:dyDescent="0.25">
      <c r="A1341">
        <v>-3014</v>
      </c>
      <c r="B1341">
        <v>165</v>
      </c>
      <c r="C1341">
        <v>200520</v>
      </c>
      <c r="E1341">
        <v>50024</v>
      </c>
      <c r="F1341">
        <v>193</v>
      </c>
      <c r="G1341">
        <v>27679</v>
      </c>
    </row>
    <row r="1342" spans="1:7" x14ac:dyDescent="0.25">
      <c r="A1342">
        <v>-3012</v>
      </c>
      <c r="B1342">
        <v>213</v>
      </c>
      <c r="C1342">
        <v>200518</v>
      </c>
      <c r="E1342">
        <v>50025</v>
      </c>
      <c r="F1342">
        <v>202</v>
      </c>
      <c r="G1342">
        <v>27680</v>
      </c>
    </row>
    <row r="1343" spans="1:7" x14ac:dyDescent="0.25">
      <c r="A1343">
        <v>-3011</v>
      </c>
      <c r="B1343">
        <v>202</v>
      </c>
      <c r="C1343">
        <v>200517</v>
      </c>
      <c r="E1343">
        <v>50028</v>
      </c>
      <c r="F1343">
        <v>193</v>
      </c>
      <c r="G1343">
        <v>39179</v>
      </c>
    </row>
    <row r="1344" spans="1:7" x14ac:dyDescent="0.25">
      <c r="A1344">
        <v>-3010</v>
      </c>
      <c r="B1344">
        <v>202</v>
      </c>
      <c r="C1344">
        <v>200516</v>
      </c>
      <c r="E1344">
        <v>50029</v>
      </c>
      <c r="F1344">
        <v>202</v>
      </c>
      <c r="G1344">
        <v>27682</v>
      </c>
    </row>
    <row r="1345" spans="1:7" x14ac:dyDescent="0.25">
      <c r="A1345">
        <v>-3009</v>
      </c>
      <c r="B1345">
        <v>202</v>
      </c>
      <c r="C1345">
        <v>200515</v>
      </c>
      <c r="E1345">
        <v>50030</v>
      </c>
      <c r="F1345">
        <v>213</v>
      </c>
      <c r="G1345">
        <v>27683</v>
      </c>
    </row>
    <row r="1346" spans="1:7" x14ac:dyDescent="0.25">
      <c r="A1346">
        <v>-3003</v>
      </c>
      <c r="B1346">
        <v>202</v>
      </c>
      <c r="C1346">
        <v>200509</v>
      </c>
      <c r="E1346">
        <v>50041</v>
      </c>
      <c r="F1346">
        <v>226</v>
      </c>
      <c r="G1346">
        <v>27684</v>
      </c>
    </row>
    <row r="1347" spans="1:7" x14ac:dyDescent="0.25">
      <c r="A1347">
        <v>-3001</v>
      </c>
      <c r="B1347">
        <v>236</v>
      </c>
      <c r="C1347">
        <v>200507</v>
      </c>
      <c r="E1347">
        <v>50057</v>
      </c>
      <c r="F1347">
        <v>213</v>
      </c>
      <c r="G1347">
        <v>185164</v>
      </c>
    </row>
    <row r="1348" spans="1:7" x14ac:dyDescent="0.25">
      <c r="A1348">
        <v>-3000</v>
      </c>
      <c r="B1348">
        <v>193</v>
      </c>
      <c r="C1348">
        <v>200506</v>
      </c>
      <c r="E1348">
        <v>50100</v>
      </c>
      <c r="F1348">
        <v>233</v>
      </c>
      <c r="G1348">
        <v>37354</v>
      </c>
    </row>
    <row r="1349" spans="1:7" x14ac:dyDescent="0.25">
      <c r="A1349">
        <v>-2999</v>
      </c>
      <c r="B1349">
        <v>193</v>
      </c>
      <c r="C1349">
        <v>200505</v>
      </c>
      <c r="E1349">
        <v>50108</v>
      </c>
      <c r="F1349">
        <v>202</v>
      </c>
      <c r="G1349">
        <v>27694</v>
      </c>
    </row>
    <row r="1350" spans="1:7" x14ac:dyDescent="0.25">
      <c r="A1350">
        <v>-2998</v>
      </c>
      <c r="B1350">
        <v>193</v>
      </c>
      <c r="C1350">
        <v>200504</v>
      </c>
      <c r="E1350">
        <v>50109</v>
      </c>
      <c r="F1350">
        <v>202</v>
      </c>
      <c r="G1350">
        <v>61683</v>
      </c>
    </row>
    <row r="1351" spans="1:7" x14ac:dyDescent="0.25">
      <c r="A1351">
        <v>-2992</v>
      </c>
      <c r="B1351">
        <v>165</v>
      </c>
      <c r="C1351">
        <v>200498</v>
      </c>
      <c r="E1351">
        <v>50113</v>
      </c>
      <c r="F1351">
        <v>145</v>
      </c>
      <c r="G1351">
        <v>27699</v>
      </c>
    </row>
    <row r="1352" spans="1:7" x14ac:dyDescent="0.25">
      <c r="A1352">
        <v>-2990</v>
      </c>
      <c r="B1352">
        <v>226</v>
      </c>
      <c r="C1352">
        <v>200496</v>
      </c>
      <c r="E1352">
        <v>50118</v>
      </c>
      <c r="F1352">
        <v>226</v>
      </c>
      <c r="G1352">
        <v>61748</v>
      </c>
    </row>
    <row r="1353" spans="1:7" x14ac:dyDescent="0.25">
      <c r="A1353">
        <v>-2989</v>
      </c>
      <c r="B1353">
        <v>202</v>
      </c>
      <c r="C1353">
        <v>200495</v>
      </c>
      <c r="E1353">
        <v>50119</v>
      </c>
      <c r="F1353">
        <v>202</v>
      </c>
      <c r="G1353">
        <v>61758</v>
      </c>
    </row>
    <row r="1354" spans="1:7" x14ac:dyDescent="0.25">
      <c r="A1354">
        <v>-2988</v>
      </c>
      <c r="B1354">
        <v>202</v>
      </c>
      <c r="C1354">
        <v>200494</v>
      </c>
      <c r="E1354">
        <v>50122</v>
      </c>
      <c r="F1354">
        <v>182</v>
      </c>
      <c r="G1354">
        <v>27706</v>
      </c>
    </row>
    <row r="1355" spans="1:7" x14ac:dyDescent="0.25">
      <c r="A1355">
        <v>-2987</v>
      </c>
      <c r="B1355">
        <v>202</v>
      </c>
      <c r="C1355">
        <v>200493</v>
      </c>
      <c r="E1355">
        <v>50124</v>
      </c>
      <c r="F1355">
        <v>158</v>
      </c>
      <c r="G1355">
        <v>27708</v>
      </c>
    </row>
    <row r="1356" spans="1:7" x14ac:dyDescent="0.25">
      <c r="A1356">
        <v>-2981</v>
      </c>
      <c r="B1356">
        <v>165</v>
      </c>
      <c r="C1356">
        <v>200487</v>
      </c>
      <c r="E1356">
        <v>50125</v>
      </c>
      <c r="F1356">
        <v>193</v>
      </c>
      <c r="G1356">
        <v>27709</v>
      </c>
    </row>
    <row r="1357" spans="1:7" x14ac:dyDescent="0.25">
      <c r="A1357">
        <v>-2979</v>
      </c>
      <c r="B1357">
        <v>236</v>
      </c>
      <c r="C1357">
        <v>200485</v>
      </c>
      <c r="E1357">
        <v>50142</v>
      </c>
      <c r="F1357">
        <v>77</v>
      </c>
      <c r="G1357">
        <v>27711</v>
      </c>
    </row>
    <row r="1358" spans="1:7" x14ac:dyDescent="0.25">
      <c r="A1358">
        <v>-2978</v>
      </c>
      <c r="B1358">
        <v>158</v>
      </c>
      <c r="C1358">
        <v>200484</v>
      </c>
      <c r="E1358">
        <v>50430</v>
      </c>
      <c r="F1358">
        <v>182</v>
      </c>
      <c r="G1358">
        <v>33973</v>
      </c>
    </row>
    <row r="1359" spans="1:7" x14ac:dyDescent="0.25">
      <c r="A1359">
        <v>-2977</v>
      </c>
      <c r="B1359">
        <v>193</v>
      </c>
      <c r="C1359">
        <v>200483</v>
      </c>
      <c r="E1359">
        <v>50510</v>
      </c>
      <c r="F1359">
        <v>77</v>
      </c>
      <c r="G1359">
        <v>27718</v>
      </c>
    </row>
    <row r="1360" spans="1:7" x14ac:dyDescent="0.25">
      <c r="A1360">
        <v>-2976</v>
      </c>
      <c r="B1360">
        <v>193</v>
      </c>
      <c r="C1360">
        <v>200482</v>
      </c>
      <c r="E1360">
        <v>50519</v>
      </c>
      <c r="F1360">
        <v>202</v>
      </c>
      <c r="G1360">
        <v>27722</v>
      </c>
    </row>
    <row r="1361" spans="1:7" x14ac:dyDescent="0.25">
      <c r="A1361">
        <v>-2975</v>
      </c>
      <c r="B1361">
        <v>193</v>
      </c>
      <c r="C1361">
        <v>200481</v>
      </c>
      <c r="E1361">
        <v>50521</v>
      </c>
      <c r="F1361">
        <v>77</v>
      </c>
      <c r="G1361">
        <v>27723</v>
      </c>
    </row>
    <row r="1362" spans="1:7" x14ac:dyDescent="0.25">
      <c r="A1362">
        <v>-2969</v>
      </c>
      <c r="B1362">
        <v>193</v>
      </c>
      <c r="C1362">
        <v>200475</v>
      </c>
      <c r="E1362">
        <v>50522</v>
      </c>
      <c r="F1362">
        <v>77</v>
      </c>
      <c r="G1362">
        <v>27724</v>
      </c>
    </row>
    <row r="1363" spans="1:7" x14ac:dyDescent="0.25">
      <c r="A1363">
        <v>-2967</v>
      </c>
      <c r="B1363">
        <v>202</v>
      </c>
      <c r="C1363">
        <v>200473</v>
      </c>
      <c r="E1363">
        <v>50525</v>
      </c>
      <c r="F1363">
        <v>226</v>
      </c>
      <c r="G1363">
        <v>27725</v>
      </c>
    </row>
    <row r="1364" spans="1:7" x14ac:dyDescent="0.25">
      <c r="A1364">
        <v>-2966</v>
      </c>
      <c r="B1364">
        <v>202</v>
      </c>
      <c r="C1364">
        <v>200472</v>
      </c>
      <c r="E1364">
        <v>50527</v>
      </c>
      <c r="F1364">
        <v>77</v>
      </c>
      <c r="G1364">
        <v>27726</v>
      </c>
    </row>
    <row r="1365" spans="1:7" x14ac:dyDescent="0.25">
      <c r="A1365">
        <v>-2965</v>
      </c>
      <c r="B1365">
        <v>202</v>
      </c>
      <c r="C1365">
        <v>200471</v>
      </c>
      <c r="E1365">
        <v>50528</v>
      </c>
      <c r="F1365">
        <v>226</v>
      </c>
      <c r="G1365">
        <v>27727</v>
      </c>
    </row>
    <row r="1366" spans="1:7" x14ac:dyDescent="0.25">
      <c r="A1366">
        <v>-2962</v>
      </c>
      <c r="B1366">
        <v>165</v>
      </c>
      <c r="C1366">
        <v>200468</v>
      </c>
      <c r="E1366">
        <v>50529</v>
      </c>
      <c r="F1366">
        <v>226</v>
      </c>
      <c r="G1366">
        <v>27728</v>
      </c>
    </row>
    <row r="1367" spans="1:7" x14ac:dyDescent="0.25">
      <c r="A1367">
        <v>-2960</v>
      </c>
      <c r="B1367">
        <v>222</v>
      </c>
      <c r="C1367">
        <v>200466</v>
      </c>
      <c r="E1367">
        <v>50533</v>
      </c>
      <c r="F1367">
        <v>202</v>
      </c>
      <c r="G1367">
        <v>27729</v>
      </c>
    </row>
    <row r="1368" spans="1:7" x14ac:dyDescent="0.25">
      <c r="A1368">
        <v>-2959</v>
      </c>
      <c r="B1368">
        <v>123</v>
      </c>
      <c r="C1368">
        <v>200465</v>
      </c>
      <c r="E1368">
        <v>50534</v>
      </c>
      <c r="F1368">
        <v>222</v>
      </c>
      <c r="G1368">
        <v>27730</v>
      </c>
    </row>
    <row r="1369" spans="1:7" x14ac:dyDescent="0.25">
      <c r="A1369">
        <v>-2958</v>
      </c>
      <c r="B1369">
        <v>123</v>
      </c>
      <c r="C1369">
        <v>200464</v>
      </c>
      <c r="E1369">
        <v>50535</v>
      </c>
      <c r="F1369">
        <v>182</v>
      </c>
      <c r="G1369">
        <v>27731</v>
      </c>
    </row>
    <row r="1370" spans="1:7" x14ac:dyDescent="0.25">
      <c r="A1370">
        <v>-2957</v>
      </c>
      <c r="B1370">
        <v>123</v>
      </c>
      <c r="C1370">
        <v>200463</v>
      </c>
      <c r="E1370">
        <v>50536</v>
      </c>
      <c r="F1370">
        <v>202</v>
      </c>
      <c r="G1370">
        <v>27732</v>
      </c>
    </row>
    <row r="1371" spans="1:7" x14ac:dyDescent="0.25">
      <c r="A1371">
        <v>-2951</v>
      </c>
      <c r="B1371">
        <v>193</v>
      </c>
      <c r="C1371">
        <v>200457</v>
      </c>
      <c r="E1371">
        <v>50537</v>
      </c>
      <c r="F1371">
        <v>222</v>
      </c>
      <c r="G1371">
        <v>27733</v>
      </c>
    </row>
    <row r="1372" spans="1:7" x14ac:dyDescent="0.25">
      <c r="A1372">
        <v>-2949</v>
      </c>
      <c r="B1372">
        <v>236</v>
      </c>
      <c r="C1372">
        <v>200455</v>
      </c>
      <c r="E1372">
        <v>50538</v>
      </c>
      <c r="F1372">
        <v>77</v>
      </c>
      <c r="G1372">
        <v>27734</v>
      </c>
    </row>
    <row r="1373" spans="1:7" x14ac:dyDescent="0.25">
      <c r="A1373">
        <v>-2948</v>
      </c>
      <c r="B1373">
        <v>202</v>
      </c>
      <c r="C1373">
        <v>200454</v>
      </c>
      <c r="E1373">
        <v>50553</v>
      </c>
      <c r="F1373">
        <v>77</v>
      </c>
      <c r="G1373">
        <v>27737</v>
      </c>
    </row>
    <row r="1374" spans="1:7" x14ac:dyDescent="0.25">
      <c r="A1374">
        <v>-2947</v>
      </c>
      <c r="B1374">
        <v>202</v>
      </c>
      <c r="C1374">
        <v>200453</v>
      </c>
      <c r="E1374">
        <v>50562</v>
      </c>
      <c r="F1374">
        <v>145</v>
      </c>
      <c r="G1374">
        <v>37404</v>
      </c>
    </row>
    <row r="1375" spans="1:7" x14ac:dyDescent="0.25">
      <c r="A1375">
        <v>-2946</v>
      </c>
      <c r="B1375">
        <v>202</v>
      </c>
      <c r="C1375">
        <v>200452</v>
      </c>
      <c r="E1375">
        <v>50563</v>
      </c>
      <c r="F1375">
        <v>226</v>
      </c>
      <c r="G1375">
        <v>27739</v>
      </c>
    </row>
    <row r="1376" spans="1:7" x14ac:dyDescent="0.25">
      <c r="A1376">
        <v>-2940</v>
      </c>
      <c r="B1376">
        <v>202</v>
      </c>
      <c r="C1376">
        <v>200446</v>
      </c>
      <c r="E1376">
        <v>50565</v>
      </c>
      <c r="F1376">
        <v>222</v>
      </c>
      <c r="G1376">
        <v>27740</v>
      </c>
    </row>
    <row r="1377" spans="1:7" x14ac:dyDescent="0.25">
      <c r="A1377">
        <v>-2938</v>
      </c>
      <c r="B1377">
        <v>193</v>
      </c>
      <c r="C1377">
        <v>200444</v>
      </c>
      <c r="E1377">
        <v>50618</v>
      </c>
      <c r="F1377">
        <v>182</v>
      </c>
      <c r="G1377">
        <v>27746</v>
      </c>
    </row>
    <row r="1378" spans="1:7" x14ac:dyDescent="0.25">
      <c r="A1378">
        <v>-2937</v>
      </c>
      <c r="B1378">
        <v>193</v>
      </c>
      <c r="C1378">
        <v>200443</v>
      </c>
      <c r="E1378">
        <v>50619</v>
      </c>
      <c r="F1378">
        <v>193</v>
      </c>
      <c r="G1378">
        <v>27747</v>
      </c>
    </row>
    <row r="1379" spans="1:7" x14ac:dyDescent="0.25">
      <c r="A1379">
        <v>-2936</v>
      </c>
      <c r="B1379">
        <v>193</v>
      </c>
      <c r="C1379">
        <v>200442</v>
      </c>
      <c r="E1379">
        <v>50650</v>
      </c>
      <c r="F1379">
        <v>226</v>
      </c>
      <c r="G1379">
        <v>27748</v>
      </c>
    </row>
    <row r="1380" spans="1:7" x14ac:dyDescent="0.25">
      <c r="A1380">
        <v>-2935</v>
      </c>
      <c r="B1380">
        <v>193</v>
      </c>
      <c r="C1380">
        <v>200441</v>
      </c>
      <c r="E1380">
        <v>50651</v>
      </c>
      <c r="F1380">
        <v>226</v>
      </c>
      <c r="G1380">
        <v>27749</v>
      </c>
    </row>
    <row r="1381" spans="1:7" x14ac:dyDescent="0.25">
      <c r="A1381">
        <v>-2933</v>
      </c>
      <c r="B1381">
        <v>202</v>
      </c>
      <c r="C1381">
        <v>200439</v>
      </c>
      <c r="E1381">
        <v>50794</v>
      </c>
      <c r="F1381">
        <v>193</v>
      </c>
      <c r="G1381">
        <v>185930</v>
      </c>
    </row>
    <row r="1382" spans="1:7" x14ac:dyDescent="0.25">
      <c r="A1382">
        <v>-2927</v>
      </c>
      <c r="B1382">
        <v>165</v>
      </c>
      <c r="C1382">
        <v>200433</v>
      </c>
      <c r="E1382">
        <v>50828</v>
      </c>
      <c r="F1382">
        <v>182</v>
      </c>
      <c r="G1382">
        <v>27758</v>
      </c>
    </row>
    <row r="1383" spans="1:7" x14ac:dyDescent="0.25">
      <c r="A1383">
        <v>-2925</v>
      </c>
      <c r="B1383">
        <v>213</v>
      </c>
      <c r="C1383">
        <v>200431</v>
      </c>
      <c r="E1383">
        <v>51047</v>
      </c>
      <c r="F1383">
        <v>226</v>
      </c>
      <c r="G1383">
        <v>185329</v>
      </c>
    </row>
    <row r="1384" spans="1:7" x14ac:dyDescent="0.25">
      <c r="A1384">
        <v>-2924</v>
      </c>
      <c r="B1384">
        <v>202</v>
      </c>
      <c r="C1384">
        <v>200430</v>
      </c>
      <c r="E1384">
        <v>51056</v>
      </c>
      <c r="F1384">
        <v>182</v>
      </c>
      <c r="G1384">
        <v>185495</v>
      </c>
    </row>
    <row r="1385" spans="1:7" x14ac:dyDescent="0.25">
      <c r="A1385">
        <v>-2923</v>
      </c>
      <c r="B1385">
        <v>202</v>
      </c>
      <c r="C1385">
        <v>200429</v>
      </c>
      <c r="E1385">
        <v>51242</v>
      </c>
      <c r="F1385">
        <v>77</v>
      </c>
      <c r="G1385">
        <v>27764</v>
      </c>
    </row>
    <row r="1386" spans="1:7" x14ac:dyDescent="0.25">
      <c r="A1386">
        <v>-2922</v>
      </c>
      <c r="B1386">
        <v>236</v>
      </c>
      <c r="C1386">
        <v>1498135</v>
      </c>
      <c r="E1386">
        <v>51253</v>
      </c>
      <c r="F1386">
        <v>202</v>
      </c>
      <c r="G1386">
        <v>185096</v>
      </c>
    </row>
    <row r="1387" spans="1:7" x14ac:dyDescent="0.25">
      <c r="A1387">
        <v>-2916</v>
      </c>
      <c r="B1387">
        <v>165</v>
      </c>
      <c r="C1387">
        <v>200422</v>
      </c>
      <c r="E1387">
        <v>51261</v>
      </c>
      <c r="F1387">
        <v>226</v>
      </c>
      <c r="G1387">
        <v>185105</v>
      </c>
    </row>
    <row r="1388" spans="1:7" x14ac:dyDescent="0.25">
      <c r="A1388">
        <v>-2914</v>
      </c>
      <c r="B1388">
        <v>193</v>
      </c>
      <c r="C1388">
        <v>200420</v>
      </c>
      <c r="E1388">
        <v>51394</v>
      </c>
      <c r="F1388">
        <v>145</v>
      </c>
      <c r="G1388">
        <v>27767</v>
      </c>
    </row>
    <row r="1389" spans="1:7" x14ac:dyDescent="0.25">
      <c r="A1389">
        <v>-2913</v>
      </c>
      <c r="B1389">
        <v>202</v>
      </c>
      <c r="C1389">
        <v>200419</v>
      </c>
      <c r="E1389">
        <v>51414</v>
      </c>
      <c r="F1389">
        <v>226</v>
      </c>
      <c r="G1389">
        <v>37435</v>
      </c>
    </row>
    <row r="1390" spans="1:7" x14ac:dyDescent="0.25">
      <c r="A1390">
        <v>-2912</v>
      </c>
      <c r="B1390">
        <v>236</v>
      </c>
      <c r="C1390">
        <v>200418</v>
      </c>
      <c r="E1390">
        <v>51441</v>
      </c>
      <c r="F1390">
        <v>226</v>
      </c>
      <c r="G1390">
        <v>27770</v>
      </c>
    </row>
    <row r="1391" spans="1:7" x14ac:dyDescent="0.25">
      <c r="A1391">
        <v>-2911</v>
      </c>
      <c r="B1391">
        <v>202</v>
      </c>
      <c r="C1391">
        <v>200417</v>
      </c>
      <c r="E1391">
        <v>51454</v>
      </c>
      <c r="F1391">
        <v>226</v>
      </c>
      <c r="G1391">
        <v>186044</v>
      </c>
    </row>
    <row r="1392" spans="1:7" x14ac:dyDescent="0.25">
      <c r="A1392">
        <v>-2905</v>
      </c>
      <c r="B1392">
        <v>165</v>
      </c>
      <c r="C1392">
        <v>200411</v>
      </c>
      <c r="E1392">
        <v>51477</v>
      </c>
      <c r="F1392">
        <v>213</v>
      </c>
      <c r="G1392">
        <v>184480</v>
      </c>
    </row>
    <row r="1393" spans="1:7" x14ac:dyDescent="0.25">
      <c r="A1393">
        <v>-2903</v>
      </c>
      <c r="B1393">
        <v>226</v>
      </c>
      <c r="C1393">
        <v>200409</v>
      </c>
      <c r="E1393">
        <v>51547</v>
      </c>
      <c r="F1393">
        <v>202</v>
      </c>
      <c r="G1393">
        <v>185204</v>
      </c>
    </row>
    <row r="1394" spans="1:7" x14ac:dyDescent="0.25">
      <c r="A1394">
        <v>-2902</v>
      </c>
      <c r="B1394">
        <v>202</v>
      </c>
      <c r="C1394">
        <v>200408</v>
      </c>
      <c r="E1394">
        <v>51554</v>
      </c>
      <c r="F1394">
        <v>77</v>
      </c>
      <c r="G1394">
        <v>27773</v>
      </c>
    </row>
    <row r="1395" spans="1:7" x14ac:dyDescent="0.25">
      <c r="A1395">
        <v>-2901</v>
      </c>
      <c r="B1395">
        <v>202</v>
      </c>
      <c r="C1395">
        <v>200407</v>
      </c>
      <c r="E1395">
        <v>51845</v>
      </c>
      <c r="F1395">
        <v>233</v>
      </c>
      <c r="G1395">
        <v>185905</v>
      </c>
    </row>
    <row r="1396" spans="1:7" x14ac:dyDescent="0.25">
      <c r="A1396">
        <v>-2900</v>
      </c>
      <c r="B1396">
        <v>202</v>
      </c>
      <c r="C1396">
        <v>200406</v>
      </c>
      <c r="E1396">
        <v>51863</v>
      </c>
      <c r="F1396">
        <v>158</v>
      </c>
      <c r="G1396">
        <v>37451</v>
      </c>
    </row>
    <row r="1397" spans="1:7" x14ac:dyDescent="0.25">
      <c r="A1397">
        <v>-2894</v>
      </c>
      <c r="B1397">
        <v>193</v>
      </c>
      <c r="C1397">
        <v>200400</v>
      </c>
      <c r="E1397">
        <v>51866</v>
      </c>
      <c r="F1397">
        <v>226</v>
      </c>
      <c r="G1397">
        <v>37452</v>
      </c>
    </row>
    <row r="1398" spans="1:7" x14ac:dyDescent="0.25">
      <c r="A1398">
        <v>-2892</v>
      </c>
      <c r="B1398">
        <v>233</v>
      </c>
      <c r="C1398">
        <v>200398</v>
      </c>
      <c r="E1398">
        <v>51916</v>
      </c>
      <c r="F1398">
        <v>233</v>
      </c>
      <c r="G1398">
        <v>184450</v>
      </c>
    </row>
    <row r="1399" spans="1:7" x14ac:dyDescent="0.25">
      <c r="A1399">
        <v>-2891</v>
      </c>
      <c r="B1399">
        <v>123</v>
      </c>
      <c r="C1399">
        <v>200397</v>
      </c>
      <c r="E1399">
        <v>51919</v>
      </c>
      <c r="F1399">
        <v>193</v>
      </c>
      <c r="G1399">
        <v>185921</v>
      </c>
    </row>
    <row r="1400" spans="1:7" x14ac:dyDescent="0.25">
      <c r="A1400">
        <v>-2890</v>
      </c>
      <c r="B1400">
        <v>182</v>
      </c>
      <c r="C1400">
        <v>200396</v>
      </c>
      <c r="E1400">
        <v>51926</v>
      </c>
      <c r="F1400">
        <v>193</v>
      </c>
      <c r="G1400">
        <v>184893</v>
      </c>
    </row>
    <row r="1401" spans="1:7" x14ac:dyDescent="0.25">
      <c r="A1401">
        <v>-2889</v>
      </c>
      <c r="B1401">
        <v>182</v>
      </c>
      <c r="C1401">
        <v>200395</v>
      </c>
      <c r="E1401">
        <v>51927</v>
      </c>
      <c r="F1401">
        <v>233</v>
      </c>
      <c r="G1401">
        <v>185029</v>
      </c>
    </row>
    <row r="1402" spans="1:7" x14ac:dyDescent="0.25">
      <c r="A1402">
        <v>-2883</v>
      </c>
      <c r="B1402">
        <v>165</v>
      </c>
      <c r="C1402">
        <v>200389</v>
      </c>
      <c r="E1402">
        <v>51997</v>
      </c>
      <c r="F1402">
        <v>226</v>
      </c>
      <c r="G1402">
        <v>61846</v>
      </c>
    </row>
    <row r="1403" spans="1:7" x14ac:dyDescent="0.25">
      <c r="A1403">
        <v>-2881</v>
      </c>
      <c r="B1403">
        <v>202</v>
      </c>
      <c r="C1403">
        <v>200387</v>
      </c>
      <c r="E1403">
        <v>52005</v>
      </c>
      <c r="F1403">
        <v>226</v>
      </c>
      <c r="G1403">
        <v>61853</v>
      </c>
    </row>
    <row r="1404" spans="1:7" x14ac:dyDescent="0.25">
      <c r="A1404">
        <v>-2880</v>
      </c>
      <c r="B1404">
        <v>202</v>
      </c>
      <c r="C1404">
        <v>200386</v>
      </c>
      <c r="E1404">
        <v>52016</v>
      </c>
      <c r="F1404">
        <v>226</v>
      </c>
      <c r="G1404">
        <v>61905</v>
      </c>
    </row>
    <row r="1405" spans="1:7" x14ac:dyDescent="0.25">
      <c r="A1405">
        <v>-2879</v>
      </c>
      <c r="B1405">
        <v>202</v>
      </c>
      <c r="C1405">
        <v>200385</v>
      </c>
      <c r="E1405">
        <v>52019</v>
      </c>
      <c r="F1405">
        <v>202</v>
      </c>
      <c r="G1405">
        <v>61943</v>
      </c>
    </row>
    <row r="1406" spans="1:7" x14ac:dyDescent="0.25">
      <c r="A1406">
        <v>-2878</v>
      </c>
      <c r="B1406">
        <v>213</v>
      </c>
      <c r="C1406">
        <v>1376529</v>
      </c>
      <c r="E1406">
        <v>52021</v>
      </c>
      <c r="F1406">
        <v>226</v>
      </c>
      <c r="G1406">
        <v>61937</v>
      </c>
    </row>
    <row r="1407" spans="1:7" x14ac:dyDescent="0.25">
      <c r="A1407">
        <v>-2873</v>
      </c>
      <c r="B1407">
        <v>236</v>
      </c>
      <c r="C1407">
        <v>200379</v>
      </c>
      <c r="E1407">
        <v>52022</v>
      </c>
      <c r="F1407">
        <v>202</v>
      </c>
      <c r="G1407">
        <v>272164</v>
      </c>
    </row>
    <row r="1408" spans="1:7" x14ac:dyDescent="0.25">
      <c r="A1408">
        <v>-2872</v>
      </c>
      <c r="B1408">
        <v>202</v>
      </c>
      <c r="C1408">
        <v>200378</v>
      </c>
      <c r="E1408">
        <v>52028</v>
      </c>
      <c r="F1408">
        <v>226</v>
      </c>
      <c r="G1408">
        <v>61915</v>
      </c>
    </row>
    <row r="1409" spans="1:7" x14ac:dyDescent="0.25">
      <c r="A1409">
        <v>-2871</v>
      </c>
      <c r="B1409">
        <v>202</v>
      </c>
      <c r="C1409">
        <v>200377</v>
      </c>
      <c r="E1409">
        <v>52041</v>
      </c>
      <c r="F1409">
        <v>226</v>
      </c>
      <c r="G1409">
        <v>61685</v>
      </c>
    </row>
    <row r="1410" spans="1:7" x14ac:dyDescent="0.25">
      <c r="A1410">
        <v>-2870</v>
      </c>
      <c r="B1410">
        <v>202</v>
      </c>
      <c r="C1410">
        <v>200376</v>
      </c>
      <c r="E1410">
        <v>52043</v>
      </c>
      <c r="F1410">
        <v>226</v>
      </c>
      <c r="G1410">
        <v>61886</v>
      </c>
    </row>
    <row r="1411" spans="1:7" x14ac:dyDescent="0.25">
      <c r="A1411">
        <v>-2864</v>
      </c>
      <c r="B1411">
        <v>165</v>
      </c>
      <c r="C1411">
        <v>200370</v>
      </c>
      <c r="E1411">
        <v>52050</v>
      </c>
      <c r="F1411">
        <v>226</v>
      </c>
      <c r="G1411">
        <v>37518</v>
      </c>
    </row>
    <row r="1412" spans="1:7" x14ac:dyDescent="0.25">
      <c r="A1412">
        <v>-2862</v>
      </c>
      <c r="B1412">
        <v>222</v>
      </c>
      <c r="C1412">
        <v>200368</v>
      </c>
      <c r="E1412">
        <v>52051</v>
      </c>
      <c r="F1412">
        <v>158</v>
      </c>
      <c r="G1412">
        <v>37519</v>
      </c>
    </row>
    <row r="1413" spans="1:7" x14ac:dyDescent="0.25">
      <c r="A1413">
        <v>-2861</v>
      </c>
      <c r="B1413">
        <v>236</v>
      </c>
      <c r="C1413">
        <v>1498134</v>
      </c>
      <c r="E1413">
        <v>52057</v>
      </c>
      <c r="F1413">
        <v>145</v>
      </c>
      <c r="G1413">
        <v>37520</v>
      </c>
    </row>
    <row r="1414" spans="1:7" x14ac:dyDescent="0.25">
      <c r="A1414">
        <v>-2860</v>
      </c>
      <c r="B1414">
        <v>202</v>
      </c>
      <c r="C1414">
        <v>200366</v>
      </c>
      <c r="E1414">
        <v>52058</v>
      </c>
      <c r="F1414">
        <v>213</v>
      </c>
      <c r="G1414">
        <v>37521</v>
      </c>
    </row>
    <row r="1415" spans="1:7" x14ac:dyDescent="0.25">
      <c r="A1415">
        <v>-2859</v>
      </c>
      <c r="B1415">
        <v>202</v>
      </c>
      <c r="C1415">
        <v>200365</v>
      </c>
      <c r="E1415">
        <v>52076</v>
      </c>
      <c r="F1415">
        <v>202</v>
      </c>
      <c r="G1415">
        <v>37525</v>
      </c>
    </row>
    <row r="1416" spans="1:7" x14ac:dyDescent="0.25">
      <c r="A1416">
        <v>-2853</v>
      </c>
      <c r="B1416">
        <v>165</v>
      </c>
      <c r="C1416">
        <v>200359</v>
      </c>
      <c r="E1416">
        <v>52077</v>
      </c>
      <c r="F1416">
        <v>213</v>
      </c>
      <c r="G1416">
        <v>37526</v>
      </c>
    </row>
    <row r="1417" spans="1:7" x14ac:dyDescent="0.25">
      <c r="A1417">
        <v>-2851</v>
      </c>
      <c r="B1417">
        <v>165</v>
      </c>
      <c r="C1417">
        <v>200357</v>
      </c>
      <c r="E1417">
        <v>52097</v>
      </c>
      <c r="F1417">
        <v>77</v>
      </c>
      <c r="G1417">
        <v>37527</v>
      </c>
    </row>
    <row r="1418" spans="1:7" x14ac:dyDescent="0.25">
      <c r="A1418">
        <v>-2850</v>
      </c>
      <c r="B1418">
        <v>193</v>
      </c>
      <c r="C1418">
        <v>200356</v>
      </c>
      <c r="E1418">
        <v>52147</v>
      </c>
      <c r="F1418">
        <v>182</v>
      </c>
      <c r="G1418">
        <v>37528</v>
      </c>
    </row>
    <row r="1419" spans="1:7" x14ac:dyDescent="0.25">
      <c r="A1419">
        <v>-2849</v>
      </c>
      <c r="B1419">
        <v>193</v>
      </c>
      <c r="C1419">
        <v>200355</v>
      </c>
      <c r="E1419">
        <v>52148</v>
      </c>
      <c r="F1419">
        <v>213</v>
      </c>
      <c r="G1419">
        <v>37529</v>
      </c>
    </row>
    <row r="1420" spans="1:7" x14ac:dyDescent="0.25">
      <c r="A1420">
        <v>-2848</v>
      </c>
      <c r="B1420">
        <v>193</v>
      </c>
      <c r="C1420">
        <v>200354</v>
      </c>
      <c r="E1420">
        <v>52149</v>
      </c>
      <c r="F1420">
        <v>145</v>
      </c>
      <c r="G1420">
        <v>37530</v>
      </c>
    </row>
    <row r="1421" spans="1:7" x14ac:dyDescent="0.25">
      <c r="A1421">
        <v>-2840</v>
      </c>
      <c r="B1421">
        <v>165</v>
      </c>
      <c r="C1421">
        <v>200346</v>
      </c>
      <c r="E1421">
        <v>52150</v>
      </c>
      <c r="F1421">
        <v>158</v>
      </c>
      <c r="G1421">
        <v>37531</v>
      </c>
    </row>
    <row r="1422" spans="1:7" x14ac:dyDescent="0.25">
      <c r="A1422">
        <v>-2838</v>
      </c>
      <c r="B1422">
        <v>236</v>
      </c>
      <c r="C1422">
        <v>200344</v>
      </c>
      <c r="E1422">
        <v>52151</v>
      </c>
      <c r="F1422">
        <v>182</v>
      </c>
      <c r="G1422">
        <v>37532</v>
      </c>
    </row>
    <row r="1423" spans="1:7" x14ac:dyDescent="0.25">
      <c r="A1423">
        <v>-2837</v>
      </c>
      <c r="B1423">
        <v>202</v>
      </c>
      <c r="C1423">
        <v>200343</v>
      </c>
      <c r="E1423">
        <v>52152</v>
      </c>
      <c r="F1423">
        <v>77</v>
      </c>
      <c r="G1423">
        <v>37533</v>
      </c>
    </row>
    <row r="1424" spans="1:7" x14ac:dyDescent="0.25">
      <c r="A1424">
        <v>-2836</v>
      </c>
      <c r="B1424">
        <v>202</v>
      </c>
      <c r="C1424">
        <v>200342</v>
      </c>
      <c r="E1424">
        <v>52172</v>
      </c>
      <c r="F1424">
        <v>202</v>
      </c>
      <c r="G1424">
        <v>37534</v>
      </c>
    </row>
    <row r="1425" spans="1:7" x14ac:dyDescent="0.25">
      <c r="A1425">
        <v>-2835</v>
      </c>
      <c r="B1425">
        <v>202</v>
      </c>
      <c r="C1425">
        <v>200341</v>
      </c>
      <c r="E1425">
        <v>52173</v>
      </c>
      <c r="F1425">
        <v>202</v>
      </c>
      <c r="G1425">
        <v>37535</v>
      </c>
    </row>
    <row r="1426" spans="1:7" x14ac:dyDescent="0.25">
      <c r="A1426">
        <v>-2829</v>
      </c>
      <c r="B1426">
        <v>165</v>
      </c>
      <c r="C1426">
        <v>200335</v>
      </c>
      <c r="E1426">
        <v>52175</v>
      </c>
      <c r="F1426">
        <v>226</v>
      </c>
      <c r="G1426">
        <v>37536</v>
      </c>
    </row>
    <row r="1427" spans="1:7" x14ac:dyDescent="0.25">
      <c r="A1427">
        <v>-2827</v>
      </c>
      <c r="B1427">
        <v>193</v>
      </c>
      <c r="C1427">
        <v>200333</v>
      </c>
      <c r="E1427">
        <v>52217</v>
      </c>
      <c r="F1427">
        <v>77</v>
      </c>
      <c r="G1427">
        <v>27874</v>
      </c>
    </row>
    <row r="1428" spans="1:7" x14ac:dyDescent="0.25">
      <c r="A1428">
        <v>-2826</v>
      </c>
      <c r="B1428">
        <v>202</v>
      </c>
      <c r="C1428">
        <v>200332</v>
      </c>
      <c r="E1428">
        <v>52234</v>
      </c>
      <c r="F1428">
        <v>77</v>
      </c>
      <c r="G1428">
        <v>27876</v>
      </c>
    </row>
    <row r="1429" spans="1:7" x14ac:dyDescent="0.25">
      <c r="A1429">
        <v>-2825</v>
      </c>
      <c r="B1429">
        <v>202</v>
      </c>
      <c r="C1429">
        <v>200331</v>
      </c>
      <c r="E1429">
        <v>52243</v>
      </c>
      <c r="F1429">
        <v>202</v>
      </c>
      <c r="G1429">
        <v>185997</v>
      </c>
    </row>
    <row r="1430" spans="1:7" x14ac:dyDescent="0.25">
      <c r="A1430">
        <v>-2824</v>
      </c>
      <c r="B1430">
        <v>202</v>
      </c>
      <c r="C1430">
        <v>200330</v>
      </c>
      <c r="E1430">
        <v>52248</v>
      </c>
      <c r="F1430">
        <v>77</v>
      </c>
      <c r="G1430">
        <v>27879</v>
      </c>
    </row>
    <row r="1431" spans="1:7" x14ac:dyDescent="0.25">
      <c r="A1431">
        <v>-2818</v>
      </c>
      <c r="B1431">
        <v>165</v>
      </c>
      <c r="C1431">
        <v>200324</v>
      </c>
      <c r="E1431">
        <v>52282</v>
      </c>
      <c r="F1431">
        <v>77</v>
      </c>
      <c r="G1431">
        <v>27880</v>
      </c>
    </row>
    <row r="1432" spans="1:7" x14ac:dyDescent="0.25">
      <c r="A1432">
        <v>-2816</v>
      </c>
      <c r="B1432">
        <v>165</v>
      </c>
      <c r="C1432">
        <v>200322</v>
      </c>
      <c r="E1432">
        <v>52284</v>
      </c>
      <c r="F1432">
        <v>226</v>
      </c>
      <c r="G1432">
        <v>27881</v>
      </c>
    </row>
    <row r="1433" spans="1:7" x14ac:dyDescent="0.25">
      <c r="A1433">
        <v>-2815</v>
      </c>
      <c r="B1433">
        <v>123</v>
      </c>
      <c r="C1433">
        <v>200321</v>
      </c>
      <c r="E1433">
        <v>52285</v>
      </c>
      <c r="F1433">
        <v>193</v>
      </c>
      <c r="G1433">
        <v>27882</v>
      </c>
    </row>
    <row r="1434" spans="1:7" x14ac:dyDescent="0.25">
      <c r="A1434">
        <v>-2814</v>
      </c>
      <c r="B1434">
        <v>165</v>
      </c>
      <c r="C1434">
        <v>200320</v>
      </c>
      <c r="E1434">
        <v>52287</v>
      </c>
      <c r="F1434">
        <v>182</v>
      </c>
      <c r="G1434">
        <v>27883</v>
      </c>
    </row>
    <row r="1435" spans="1:7" x14ac:dyDescent="0.25">
      <c r="A1435">
        <v>-2813</v>
      </c>
      <c r="B1435">
        <v>123</v>
      </c>
      <c r="C1435">
        <v>200319</v>
      </c>
      <c r="E1435">
        <v>52288</v>
      </c>
      <c r="F1435">
        <v>77</v>
      </c>
      <c r="G1435">
        <v>27884</v>
      </c>
    </row>
    <row r="1436" spans="1:7" x14ac:dyDescent="0.25">
      <c r="A1436">
        <v>-2807</v>
      </c>
      <c r="B1436">
        <v>165</v>
      </c>
      <c r="C1436">
        <v>200313</v>
      </c>
      <c r="E1436">
        <v>52290</v>
      </c>
      <c r="F1436">
        <v>145</v>
      </c>
      <c r="G1436">
        <v>37550</v>
      </c>
    </row>
    <row r="1437" spans="1:7" x14ac:dyDescent="0.25">
      <c r="A1437">
        <v>-2805</v>
      </c>
      <c r="B1437">
        <v>182</v>
      </c>
      <c r="C1437">
        <v>200311</v>
      </c>
      <c r="E1437">
        <v>52295</v>
      </c>
      <c r="F1437">
        <v>77</v>
      </c>
      <c r="G1437">
        <v>27888</v>
      </c>
    </row>
    <row r="1438" spans="1:7" x14ac:dyDescent="0.25">
      <c r="A1438">
        <v>-2804</v>
      </c>
      <c r="B1438">
        <v>236</v>
      </c>
      <c r="C1438">
        <v>1498133</v>
      </c>
      <c r="E1438">
        <v>52299</v>
      </c>
      <c r="F1438">
        <v>145</v>
      </c>
      <c r="G1438">
        <v>27890</v>
      </c>
    </row>
    <row r="1439" spans="1:7" x14ac:dyDescent="0.25">
      <c r="A1439">
        <v>-2803</v>
      </c>
      <c r="B1439">
        <v>193</v>
      </c>
      <c r="C1439">
        <v>200309</v>
      </c>
      <c r="E1439">
        <v>52303</v>
      </c>
      <c r="F1439">
        <v>158</v>
      </c>
      <c r="G1439">
        <v>199799</v>
      </c>
    </row>
    <row r="1440" spans="1:7" x14ac:dyDescent="0.25">
      <c r="A1440">
        <v>-2802</v>
      </c>
      <c r="B1440">
        <v>202</v>
      </c>
      <c r="C1440">
        <v>200308</v>
      </c>
      <c r="E1440">
        <v>52305</v>
      </c>
      <c r="F1440">
        <v>226</v>
      </c>
      <c r="G1440">
        <v>186261</v>
      </c>
    </row>
    <row r="1441" spans="1:7" x14ac:dyDescent="0.25">
      <c r="A1441">
        <v>-2796</v>
      </c>
      <c r="B1441">
        <v>165</v>
      </c>
      <c r="C1441">
        <v>200302</v>
      </c>
      <c r="E1441">
        <v>52324</v>
      </c>
      <c r="F1441">
        <v>202</v>
      </c>
      <c r="G1441">
        <v>27894</v>
      </c>
    </row>
    <row r="1442" spans="1:7" x14ac:dyDescent="0.25">
      <c r="A1442">
        <v>-2794</v>
      </c>
      <c r="B1442">
        <v>226</v>
      </c>
      <c r="C1442">
        <v>200300</v>
      </c>
      <c r="E1442">
        <v>52326</v>
      </c>
      <c r="F1442">
        <v>226</v>
      </c>
      <c r="G1442">
        <v>27895</v>
      </c>
    </row>
    <row r="1443" spans="1:7" x14ac:dyDescent="0.25">
      <c r="A1443">
        <v>-2793</v>
      </c>
      <c r="B1443">
        <v>202</v>
      </c>
      <c r="C1443">
        <v>200299</v>
      </c>
      <c r="E1443">
        <v>52327</v>
      </c>
      <c r="F1443">
        <v>226</v>
      </c>
      <c r="G1443">
        <v>27896</v>
      </c>
    </row>
    <row r="1444" spans="1:7" x14ac:dyDescent="0.25">
      <c r="A1444">
        <v>-2792</v>
      </c>
      <c r="B1444">
        <v>202</v>
      </c>
      <c r="C1444">
        <v>200298</v>
      </c>
      <c r="E1444">
        <v>52328</v>
      </c>
      <c r="F1444">
        <v>226</v>
      </c>
      <c r="G1444">
        <v>27897</v>
      </c>
    </row>
    <row r="1445" spans="1:7" x14ac:dyDescent="0.25">
      <c r="A1445">
        <v>-2791</v>
      </c>
      <c r="B1445">
        <v>202</v>
      </c>
      <c r="C1445">
        <v>200297</v>
      </c>
      <c r="E1445">
        <v>52330</v>
      </c>
      <c r="F1445">
        <v>158</v>
      </c>
      <c r="G1445">
        <v>27899</v>
      </c>
    </row>
    <row r="1446" spans="1:7" x14ac:dyDescent="0.25">
      <c r="A1446">
        <v>-2785</v>
      </c>
      <c r="B1446">
        <v>165</v>
      </c>
      <c r="C1446">
        <v>200291</v>
      </c>
      <c r="E1446">
        <v>52333</v>
      </c>
      <c r="F1446">
        <v>77</v>
      </c>
      <c r="G1446">
        <v>27901</v>
      </c>
    </row>
    <row r="1447" spans="1:7" x14ac:dyDescent="0.25">
      <c r="A1447">
        <v>-2783</v>
      </c>
      <c r="B1447">
        <v>202</v>
      </c>
      <c r="C1447">
        <v>200289</v>
      </c>
      <c r="E1447">
        <v>52334</v>
      </c>
      <c r="F1447">
        <v>202</v>
      </c>
      <c r="G1447">
        <v>27902</v>
      </c>
    </row>
    <row r="1448" spans="1:7" x14ac:dyDescent="0.25">
      <c r="A1448">
        <v>-2777</v>
      </c>
      <c r="B1448">
        <v>193</v>
      </c>
      <c r="C1448">
        <v>200283</v>
      </c>
      <c r="E1448">
        <v>52338</v>
      </c>
      <c r="F1448">
        <v>77</v>
      </c>
      <c r="G1448">
        <v>27905</v>
      </c>
    </row>
    <row r="1449" spans="1:7" x14ac:dyDescent="0.25">
      <c r="A1449">
        <v>-2775</v>
      </c>
      <c r="B1449">
        <v>193</v>
      </c>
      <c r="C1449">
        <v>200281</v>
      </c>
      <c r="E1449">
        <v>52339</v>
      </c>
      <c r="F1449">
        <v>77</v>
      </c>
      <c r="G1449">
        <v>27906</v>
      </c>
    </row>
    <row r="1450" spans="1:7" x14ac:dyDescent="0.25">
      <c r="A1450">
        <v>-2774</v>
      </c>
      <c r="B1450">
        <v>236</v>
      </c>
      <c r="C1450">
        <v>1498132</v>
      </c>
      <c r="E1450">
        <v>52341</v>
      </c>
      <c r="F1450">
        <v>158</v>
      </c>
      <c r="G1450">
        <v>27907</v>
      </c>
    </row>
    <row r="1451" spans="1:7" x14ac:dyDescent="0.25">
      <c r="A1451">
        <v>-2773</v>
      </c>
      <c r="B1451">
        <v>236</v>
      </c>
      <c r="C1451">
        <v>200279</v>
      </c>
      <c r="E1451">
        <v>52343</v>
      </c>
      <c r="F1451">
        <v>202</v>
      </c>
      <c r="G1451">
        <v>37573</v>
      </c>
    </row>
    <row r="1452" spans="1:7" x14ac:dyDescent="0.25">
      <c r="A1452">
        <v>-2772</v>
      </c>
      <c r="B1452">
        <v>202</v>
      </c>
      <c r="C1452">
        <v>200278</v>
      </c>
      <c r="E1452">
        <v>52346</v>
      </c>
      <c r="F1452">
        <v>213</v>
      </c>
      <c r="G1452">
        <v>37574</v>
      </c>
    </row>
    <row r="1453" spans="1:7" x14ac:dyDescent="0.25">
      <c r="A1453">
        <v>-2766</v>
      </c>
      <c r="B1453">
        <v>165</v>
      </c>
      <c r="C1453">
        <v>200272</v>
      </c>
      <c r="E1453">
        <v>52347</v>
      </c>
      <c r="F1453">
        <v>77</v>
      </c>
      <c r="G1453">
        <v>37575</v>
      </c>
    </row>
    <row r="1454" spans="1:7" x14ac:dyDescent="0.25">
      <c r="A1454">
        <v>-2764</v>
      </c>
      <c r="B1454">
        <v>236</v>
      </c>
      <c r="C1454">
        <v>200270</v>
      </c>
      <c r="E1454">
        <v>52348</v>
      </c>
      <c r="F1454">
        <v>158</v>
      </c>
      <c r="G1454">
        <v>37576</v>
      </c>
    </row>
    <row r="1455" spans="1:7" x14ac:dyDescent="0.25">
      <c r="A1455">
        <v>-2763</v>
      </c>
      <c r="B1455">
        <v>193</v>
      </c>
      <c r="C1455">
        <v>200269</v>
      </c>
      <c r="E1455">
        <v>52349</v>
      </c>
      <c r="F1455">
        <v>77</v>
      </c>
      <c r="G1455">
        <v>37577</v>
      </c>
    </row>
    <row r="1456" spans="1:7" x14ac:dyDescent="0.25">
      <c r="A1456">
        <v>-2762</v>
      </c>
      <c r="B1456">
        <v>123</v>
      </c>
      <c r="C1456">
        <v>200268</v>
      </c>
      <c r="E1456">
        <v>52350</v>
      </c>
      <c r="F1456">
        <v>213</v>
      </c>
      <c r="G1456">
        <v>37578</v>
      </c>
    </row>
    <row r="1457" spans="1:7" x14ac:dyDescent="0.25">
      <c r="A1457">
        <v>-2761</v>
      </c>
      <c r="B1457">
        <v>236</v>
      </c>
      <c r="C1457">
        <v>1498131</v>
      </c>
      <c r="E1457">
        <v>52352</v>
      </c>
      <c r="F1457">
        <v>145</v>
      </c>
      <c r="G1457">
        <v>37580</v>
      </c>
    </row>
    <row r="1458" spans="1:7" x14ac:dyDescent="0.25">
      <c r="A1458">
        <v>-2755</v>
      </c>
      <c r="B1458">
        <v>202</v>
      </c>
      <c r="C1458">
        <v>200261</v>
      </c>
      <c r="E1458">
        <v>52353</v>
      </c>
      <c r="F1458">
        <v>145</v>
      </c>
      <c r="G1458">
        <v>37581</v>
      </c>
    </row>
    <row r="1459" spans="1:7" x14ac:dyDescent="0.25">
      <c r="A1459">
        <v>-2753</v>
      </c>
      <c r="B1459">
        <v>165</v>
      </c>
      <c r="C1459">
        <v>200259</v>
      </c>
      <c r="E1459">
        <v>52354</v>
      </c>
      <c r="F1459">
        <v>77</v>
      </c>
      <c r="G1459">
        <v>27917</v>
      </c>
    </row>
    <row r="1460" spans="1:7" x14ac:dyDescent="0.25">
      <c r="A1460">
        <v>-2752</v>
      </c>
      <c r="B1460">
        <v>236</v>
      </c>
      <c r="C1460">
        <v>1498130</v>
      </c>
      <c r="E1460">
        <v>52355</v>
      </c>
      <c r="F1460">
        <v>145</v>
      </c>
      <c r="G1460">
        <v>37582</v>
      </c>
    </row>
    <row r="1461" spans="1:7" x14ac:dyDescent="0.25">
      <c r="A1461">
        <v>-2751</v>
      </c>
      <c r="B1461">
        <v>202</v>
      </c>
      <c r="C1461">
        <v>200257</v>
      </c>
      <c r="E1461">
        <v>52357</v>
      </c>
      <c r="F1461">
        <v>145</v>
      </c>
      <c r="G1461">
        <v>37583</v>
      </c>
    </row>
    <row r="1462" spans="1:7" x14ac:dyDescent="0.25">
      <c r="A1462">
        <v>-2750</v>
      </c>
      <c r="B1462">
        <v>202</v>
      </c>
      <c r="C1462">
        <v>200256</v>
      </c>
      <c r="E1462">
        <v>52364</v>
      </c>
      <c r="F1462">
        <v>145</v>
      </c>
      <c r="G1462">
        <v>80741</v>
      </c>
    </row>
    <row r="1463" spans="1:7" x14ac:dyDescent="0.25">
      <c r="A1463">
        <v>-2749</v>
      </c>
      <c r="B1463">
        <v>202</v>
      </c>
      <c r="C1463">
        <v>200255</v>
      </c>
      <c r="E1463">
        <v>52365</v>
      </c>
      <c r="F1463">
        <v>145</v>
      </c>
      <c r="G1463">
        <v>37587</v>
      </c>
    </row>
    <row r="1464" spans="1:7" x14ac:dyDescent="0.25">
      <c r="A1464">
        <v>-2748</v>
      </c>
      <c r="B1464">
        <v>202</v>
      </c>
      <c r="C1464">
        <v>200254</v>
      </c>
      <c r="E1464">
        <v>52368</v>
      </c>
      <c r="F1464">
        <v>158</v>
      </c>
      <c r="G1464">
        <v>37590</v>
      </c>
    </row>
    <row r="1465" spans="1:7" x14ac:dyDescent="0.25">
      <c r="A1465">
        <v>-2742</v>
      </c>
      <c r="B1465">
        <v>165</v>
      </c>
      <c r="C1465">
        <v>200248</v>
      </c>
      <c r="E1465">
        <v>52370</v>
      </c>
      <c r="F1465">
        <v>193</v>
      </c>
      <c r="G1465">
        <v>37591</v>
      </c>
    </row>
    <row r="1466" spans="1:7" x14ac:dyDescent="0.25">
      <c r="A1466">
        <v>-2740</v>
      </c>
      <c r="B1466">
        <v>222</v>
      </c>
      <c r="C1466">
        <v>200246</v>
      </c>
      <c r="E1466">
        <v>52371</v>
      </c>
      <c r="F1466">
        <v>193</v>
      </c>
      <c r="G1466">
        <v>37592</v>
      </c>
    </row>
    <row r="1467" spans="1:7" x14ac:dyDescent="0.25">
      <c r="A1467">
        <v>-2739</v>
      </c>
      <c r="B1467">
        <v>165</v>
      </c>
      <c r="C1467">
        <v>200245</v>
      </c>
      <c r="E1467">
        <v>52372</v>
      </c>
      <c r="F1467">
        <v>193</v>
      </c>
      <c r="G1467">
        <v>37593</v>
      </c>
    </row>
    <row r="1468" spans="1:7" x14ac:dyDescent="0.25">
      <c r="A1468">
        <v>-2738</v>
      </c>
      <c r="B1468">
        <v>165</v>
      </c>
      <c r="C1468">
        <v>200244</v>
      </c>
      <c r="E1468">
        <v>52373</v>
      </c>
      <c r="F1468">
        <v>193</v>
      </c>
      <c r="G1468">
        <v>27932</v>
      </c>
    </row>
    <row r="1469" spans="1:7" x14ac:dyDescent="0.25">
      <c r="A1469">
        <v>-2737</v>
      </c>
      <c r="B1469">
        <v>165</v>
      </c>
      <c r="C1469">
        <v>200243</v>
      </c>
      <c r="E1469">
        <v>52378</v>
      </c>
      <c r="F1469">
        <v>222</v>
      </c>
      <c r="G1469">
        <v>27933</v>
      </c>
    </row>
    <row r="1470" spans="1:7" x14ac:dyDescent="0.25">
      <c r="A1470">
        <v>-2731</v>
      </c>
      <c r="B1470">
        <v>202</v>
      </c>
      <c r="C1470">
        <v>200237</v>
      </c>
      <c r="E1470">
        <v>52381</v>
      </c>
      <c r="F1470">
        <v>193</v>
      </c>
      <c r="G1470">
        <v>27935</v>
      </c>
    </row>
    <row r="1471" spans="1:7" x14ac:dyDescent="0.25">
      <c r="A1471">
        <v>-2729</v>
      </c>
      <c r="B1471">
        <v>236</v>
      </c>
      <c r="C1471">
        <v>200235</v>
      </c>
      <c r="E1471">
        <v>52382</v>
      </c>
      <c r="F1471">
        <v>193</v>
      </c>
      <c r="G1471">
        <v>27936</v>
      </c>
    </row>
    <row r="1472" spans="1:7" x14ac:dyDescent="0.25">
      <c r="A1472">
        <v>-2728</v>
      </c>
      <c r="B1472">
        <v>158</v>
      </c>
      <c r="C1472">
        <v>200234</v>
      </c>
      <c r="E1472">
        <v>52387</v>
      </c>
      <c r="F1472">
        <v>145</v>
      </c>
      <c r="G1472">
        <v>37599</v>
      </c>
    </row>
    <row r="1473" spans="1:7" x14ac:dyDescent="0.25">
      <c r="A1473">
        <v>-2727</v>
      </c>
      <c r="B1473">
        <v>193</v>
      </c>
      <c r="C1473">
        <v>200233</v>
      </c>
      <c r="E1473">
        <v>52389</v>
      </c>
      <c r="F1473">
        <v>145</v>
      </c>
      <c r="G1473">
        <v>37600</v>
      </c>
    </row>
    <row r="1474" spans="1:7" x14ac:dyDescent="0.25">
      <c r="A1474">
        <v>-2726</v>
      </c>
      <c r="B1474">
        <v>193</v>
      </c>
      <c r="C1474">
        <v>200232</v>
      </c>
      <c r="E1474">
        <v>52390</v>
      </c>
      <c r="F1474">
        <v>213</v>
      </c>
      <c r="G1474">
        <v>27940</v>
      </c>
    </row>
    <row r="1475" spans="1:7" x14ac:dyDescent="0.25">
      <c r="A1475">
        <v>-2725</v>
      </c>
      <c r="B1475">
        <v>193</v>
      </c>
      <c r="C1475">
        <v>200231</v>
      </c>
      <c r="E1475">
        <v>52403</v>
      </c>
      <c r="F1475">
        <v>77</v>
      </c>
      <c r="G1475">
        <v>27942</v>
      </c>
    </row>
    <row r="1476" spans="1:7" x14ac:dyDescent="0.25">
      <c r="A1476">
        <v>-2719</v>
      </c>
      <c r="B1476">
        <v>193</v>
      </c>
      <c r="C1476">
        <v>200225</v>
      </c>
      <c r="E1476">
        <v>52404</v>
      </c>
      <c r="F1476">
        <v>226</v>
      </c>
      <c r="G1476">
        <v>27943</v>
      </c>
    </row>
    <row r="1477" spans="1:7" x14ac:dyDescent="0.25">
      <c r="A1477">
        <v>-2717</v>
      </c>
      <c r="B1477">
        <v>193</v>
      </c>
      <c r="C1477">
        <v>200223</v>
      </c>
      <c r="E1477">
        <v>52405</v>
      </c>
      <c r="F1477">
        <v>226</v>
      </c>
      <c r="G1477">
        <v>27944</v>
      </c>
    </row>
    <row r="1478" spans="1:7" x14ac:dyDescent="0.25">
      <c r="A1478">
        <v>-2716</v>
      </c>
      <c r="B1478">
        <v>236</v>
      </c>
      <c r="C1478">
        <v>1498128</v>
      </c>
      <c r="E1478">
        <v>52414</v>
      </c>
      <c r="F1478">
        <v>226</v>
      </c>
      <c r="G1478">
        <v>27945</v>
      </c>
    </row>
    <row r="1479" spans="1:7" x14ac:dyDescent="0.25">
      <c r="A1479">
        <v>-2715</v>
      </c>
      <c r="B1479">
        <v>123</v>
      </c>
      <c r="C1479">
        <v>200221</v>
      </c>
      <c r="E1479">
        <v>52417</v>
      </c>
      <c r="F1479">
        <v>202</v>
      </c>
      <c r="G1479">
        <v>27947</v>
      </c>
    </row>
    <row r="1480" spans="1:7" x14ac:dyDescent="0.25">
      <c r="A1480">
        <v>-2714</v>
      </c>
      <c r="B1480">
        <v>202</v>
      </c>
      <c r="C1480">
        <v>200220</v>
      </c>
      <c r="E1480">
        <v>52434</v>
      </c>
      <c r="F1480">
        <v>226</v>
      </c>
      <c r="G1480">
        <v>37610</v>
      </c>
    </row>
    <row r="1481" spans="1:7" x14ac:dyDescent="0.25">
      <c r="A1481">
        <v>-2708</v>
      </c>
      <c r="B1481">
        <v>202</v>
      </c>
      <c r="C1481">
        <v>200214</v>
      </c>
      <c r="E1481">
        <v>52443</v>
      </c>
      <c r="F1481">
        <v>182</v>
      </c>
      <c r="G1481">
        <v>27951</v>
      </c>
    </row>
    <row r="1482" spans="1:7" x14ac:dyDescent="0.25">
      <c r="A1482">
        <v>-2706</v>
      </c>
      <c r="B1482">
        <v>165</v>
      </c>
      <c r="C1482">
        <v>200212</v>
      </c>
      <c r="E1482">
        <v>52448</v>
      </c>
      <c r="F1482">
        <v>213</v>
      </c>
      <c r="G1482">
        <v>27953</v>
      </c>
    </row>
    <row r="1483" spans="1:7" x14ac:dyDescent="0.25">
      <c r="A1483">
        <v>-2705</v>
      </c>
      <c r="B1483">
        <v>123</v>
      </c>
      <c r="C1483">
        <v>200211</v>
      </c>
      <c r="E1483">
        <v>52449</v>
      </c>
      <c r="F1483">
        <v>77</v>
      </c>
      <c r="G1483">
        <v>37615</v>
      </c>
    </row>
    <row r="1484" spans="1:7" x14ac:dyDescent="0.25">
      <c r="A1484">
        <v>-2704</v>
      </c>
      <c r="B1484">
        <v>123</v>
      </c>
      <c r="C1484">
        <v>200210</v>
      </c>
      <c r="E1484">
        <v>52453</v>
      </c>
      <c r="F1484">
        <v>145</v>
      </c>
      <c r="G1484">
        <v>27955</v>
      </c>
    </row>
    <row r="1485" spans="1:7" x14ac:dyDescent="0.25">
      <c r="A1485">
        <v>-2703</v>
      </c>
      <c r="B1485">
        <v>123</v>
      </c>
      <c r="C1485">
        <v>200209</v>
      </c>
      <c r="E1485">
        <v>52458</v>
      </c>
      <c r="F1485">
        <v>145</v>
      </c>
      <c r="G1485">
        <v>34050</v>
      </c>
    </row>
    <row r="1486" spans="1:7" x14ac:dyDescent="0.25">
      <c r="A1486">
        <v>-2697</v>
      </c>
      <c r="B1486">
        <v>165</v>
      </c>
      <c r="C1486">
        <v>200203</v>
      </c>
      <c r="E1486">
        <v>52459</v>
      </c>
      <c r="F1486">
        <v>226</v>
      </c>
      <c r="G1486">
        <v>27956</v>
      </c>
    </row>
    <row r="1487" spans="1:7" x14ac:dyDescent="0.25">
      <c r="A1487">
        <v>-2695</v>
      </c>
      <c r="B1487">
        <v>226</v>
      </c>
      <c r="C1487">
        <v>200201</v>
      </c>
      <c r="E1487">
        <v>52471</v>
      </c>
      <c r="F1487">
        <v>182</v>
      </c>
      <c r="G1487">
        <v>27957</v>
      </c>
    </row>
    <row r="1488" spans="1:7" x14ac:dyDescent="0.25">
      <c r="A1488">
        <v>-2694</v>
      </c>
      <c r="B1488">
        <v>202</v>
      </c>
      <c r="C1488">
        <v>200200</v>
      </c>
      <c r="E1488">
        <v>52472</v>
      </c>
      <c r="F1488">
        <v>202</v>
      </c>
      <c r="G1488">
        <v>27958</v>
      </c>
    </row>
    <row r="1489" spans="1:7" x14ac:dyDescent="0.25">
      <c r="A1489">
        <v>-2693</v>
      </c>
      <c r="B1489">
        <v>165</v>
      </c>
      <c r="C1489">
        <v>200199</v>
      </c>
      <c r="E1489">
        <v>52497</v>
      </c>
      <c r="F1489">
        <v>158</v>
      </c>
      <c r="G1489">
        <v>27959</v>
      </c>
    </row>
    <row r="1490" spans="1:7" x14ac:dyDescent="0.25">
      <c r="A1490">
        <v>-2692</v>
      </c>
      <c r="B1490">
        <v>202</v>
      </c>
      <c r="C1490">
        <v>200198</v>
      </c>
      <c r="E1490">
        <v>52502</v>
      </c>
      <c r="F1490">
        <v>77</v>
      </c>
      <c r="G1490">
        <v>27960</v>
      </c>
    </row>
    <row r="1491" spans="1:7" x14ac:dyDescent="0.25">
      <c r="A1491">
        <v>-2689</v>
      </c>
      <c r="B1491">
        <v>165</v>
      </c>
      <c r="C1491">
        <v>200195</v>
      </c>
      <c r="E1491">
        <v>52503</v>
      </c>
      <c r="F1491">
        <v>145</v>
      </c>
      <c r="G1491">
        <v>27961</v>
      </c>
    </row>
    <row r="1492" spans="1:7" x14ac:dyDescent="0.25">
      <c r="A1492">
        <v>-2687</v>
      </c>
      <c r="B1492">
        <v>226</v>
      </c>
      <c r="C1492">
        <v>200193</v>
      </c>
      <c r="E1492">
        <v>52504</v>
      </c>
      <c r="F1492">
        <v>77</v>
      </c>
      <c r="G1492">
        <v>37623</v>
      </c>
    </row>
    <row r="1493" spans="1:7" x14ac:dyDescent="0.25">
      <c r="A1493">
        <v>-2686</v>
      </c>
      <c r="B1493">
        <v>123</v>
      </c>
      <c r="C1493">
        <v>200192</v>
      </c>
      <c r="E1493">
        <v>52506</v>
      </c>
      <c r="F1493">
        <v>202</v>
      </c>
      <c r="G1493">
        <v>27963</v>
      </c>
    </row>
    <row r="1494" spans="1:7" x14ac:dyDescent="0.25">
      <c r="A1494">
        <v>-2685</v>
      </c>
      <c r="B1494">
        <v>182</v>
      </c>
      <c r="C1494">
        <v>200191</v>
      </c>
      <c r="E1494">
        <v>52510</v>
      </c>
      <c r="F1494">
        <v>145</v>
      </c>
      <c r="G1494">
        <v>37628</v>
      </c>
    </row>
    <row r="1495" spans="1:7" x14ac:dyDescent="0.25">
      <c r="A1495">
        <v>-2684</v>
      </c>
      <c r="B1495">
        <v>165</v>
      </c>
      <c r="C1495">
        <v>200190</v>
      </c>
      <c r="E1495">
        <v>52512</v>
      </c>
      <c r="F1495">
        <v>193</v>
      </c>
      <c r="G1495">
        <v>27968</v>
      </c>
    </row>
    <row r="1496" spans="1:7" x14ac:dyDescent="0.25">
      <c r="A1496">
        <v>-2683</v>
      </c>
      <c r="B1496">
        <v>123</v>
      </c>
      <c r="C1496">
        <v>200189</v>
      </c>
      <c r="E1496">
        <v>52514</v>
      </c>
      <c r="F1496">
        <v>77</v>
      </c>
      <c r="G1496">
        <v>27970</v>
      </c>
    </row>
    <row r="1497" spans="1:7" x14ac:dyDescent="0.25">
      <c r="A1497">
        <v>-2677</v>
      </c>
      <c r="B1497">
        <v>165</v>
      </c>
      <c r="C1497">
        <v>200183</v>
      </c>
      <c r="E1497">
        <v>52515</v>
      </c>
      <c r="F1497">
        <v>202</v>
      </c>
      <c r="G1497">
        <v>27971</v>
      </c>
    </row>
    <row r="1498" spans="1:7" x14ac:dyDescent="0.25">
      <c r="A1498">
        <v>-2675</v>
      </c>
      <c r="B1498">
        <v>182</v>
      </c>
      <c r="C1498">
        <v>200181</v>
      </c>
      <c r="E1498">
        <v>52516</v>
      </c>
      <c r="F1498">
        <v>202</v>
      </c>
      <c r="G1498">
        <v>27972</v>
      </c>
    </row>
    <row r="1499" spans="1:7" x14ac:dyDescent="0.25">
      <c r="A1499">
        <v>-2674</v>
      </c>
      <c r="B1499">
        <v>123</v>
      </c>
      <c r="C1499">
        <v>200180</v>
      </c>
      <c r="E1499">
        <v>52518</v>
      </c>
      <c r="F1499">
        <v>77</v>
      </c>
      <c r="G1499">
        <v>37633</v>
      </c>
    </row>
    <row r="1500" spans="1:7" x14ac:dyDescent="0.25">
      <c r="A1500">
        <v>-2673</v>
      </c>
      <c r="B1500">
        <v>123</v>
      </c>
      <c r="C1500">
        <v>200179</v>
      </c>
      <c r="E1500">
        <v>52524</v>
      </c>
      <c r="F1500">
        <v>145</v>
      </c>
      <c r="G1500">
        <v>37636</v>
      </c>
    </row>
    <row r="1501" spans="1:7" x14ac:dyDescent="0.25">
      <c r="A1501">
        <v>-2672</v>
      </c>
      <c r="B1501">
        <v>202</v>
      </c>
      <c r="C1501">
        <v>200178</v>
      </c>
      <c r="E1501">
        <v>52526</v>
      </c>
      <c r="F1501">
        <v>145</v>
      </c>
      <c r="G1501">
        <v>37638</v>
      </c>
    </row>
    <row r="1502" spans="1:7" x14ac:dyDescent="0.25">
      <c r="A1502">
        <v>-2666</v>
      </c>
      <c r="B1502">
        <v>165</v>
      </c>
      <c r="C1502">
        <v>200172</v>
      </c>
      <c r="E1502">
        <v>52528</v>
      </c>
      <c r="F1502">
        <v>77</v>
      </c>
      <c r="G1502">
        <v>37639</v>
      </c>
    </row>
    <row r="1503" spans="1:7" x14ac:dyDescent="0.25">
      <c r="A1503">
        <v>-2664</v>
      </c>
      <c r="B1503">
        <v>193</v>
      </c>
      <c r="C1503">
        <v>200170</v>
      </c>
      <c r="E1503">
        <v>52533</v>
      </c>
      <c r="F1503">
        <v>158</v>
      </c>
      <c r="G1503">
        <v>27984</v>
      </c>
    </row>
    <row r="1504" spans="1:7" x14ac:dyDescent="0.25">
      <c r="A1504">
        <v>-2663</v>
      </c>
      <c r="B1504">
        <v>226</v>
      </c>
      <c r="C1504">
        <v>1335226</v>
      </c>
      <c r="E1504">
        <v>52534</v>
      </c>
      <c r="F1504">
        <v>158</v>
      </c>
      <c r="G1504">
        <v>27985</v>
      </c>
    </row>
    <row r="1505" spans="1:7" x14ac:dyDescent="0.25">
      <c r="A1505">
        <v>-2662</v>
      </c>
      <c r="B1505">
        <v>202</v>
      </c>
      <c r="C1505">
        <v>200168</v>
      </c>
      <c r="E1505">
        <v>52550</v>
      </c>
      <c r="F1505">
        <v>145</v>
      </c>
      <c r="G1505">
        <v>61236</v>
      </c>
    </row>
    <row r="1506" spans="1:7" x14ac:dyDescent="0.25">
      <c r="A1506">
        <v>-2661</v>
      </c>
      <c r="B1506">
        <v>202</v>
      </c>
      <c r="C1506">
        <v>200167</v>
      </c>
      <c r="E1506">
        <v>52552</v>
      </c>
      <c r="F1506">
        <v>77</v>
      </c>
      <c r="G1506">
        <v>61404</v>
      </c>
    </row>
    <row r="1507" spans="1:7" x14ac:dyDescent="0.25">
      <c r="A1507">
        <v>-2655</v>
      </c>
      <c r="B1507">
        <v>193</v>
      </c>
      <c r="C1507">
        <v>200161</v>
      </c>
      <c r="E1507">
        <v>52557</v>
      </c>
      <c r="F1507">
        <v>193</v>
      </c>
      <c r="G1507">
        <v>61264</v>
      </c>
    </row>
    <row r="1508" spans="1:7" x14ac:dyDescent="0.25">
      <c r="A1508">
        <v>-2653</v>
      </c>
      <c r="B1508">
        <v>165</v>
      </c>
      <c r="C1508">
        <v>200159</v>
      </c>
      <c r="E1508">
        <v>52559</v>
      </c>
      <c r="F1508">
        <v>158</v>
      </c>
      <c r="G1508">
        <v>61265</v>
      </c>
    </row>
    <row r="1509" spans="1:7" x14ac:dyDescent="0.25">
      <c r="A1509">
        <v>-2652</v>
      </c>
      <c r="B1509">
        <v>123</v>
      </c>
      <c r="C1509">
        <v>200158</v>
      </c>
      <c r="E1509">
        <v>52560</v>
      </c>
      <c r="F1509">
        <v>158</v>
      </c>
      <c r="G1509">
        <v>61369</v>
      </c>
    </row>
    <row r="1510" spans="1:7" x14ac:dyDescent="0.25">
      <c r="A1510">
        <v>-2651</v>
      </c>
      <c r="B1510">
        <v>123</v>
      </c>
      <c r="C1510">
        <v>200157</v>
      </c>
      <c r="E1510">
        <v>52562</v>
      </c>
      <c r="F1510">
        <v>158</v>
      </c>
      <c r="G1510">
        <v>61267</v>
      </c>
    </row>
    <row r="1511" spans="1:7" x14ac:dyDescent="0.25">
      <c r="A1511">
        <v>-2650</v>
      </c>
      <c r="B1511">
        <v>123</v>
      </c>
      <c r="C1511">
        <v>200156</v>
      </c>
      <c r="E1511">
        <v>52563</v>
      </c>
      <c r="F1511">
        <v>77</v>
      </c>
      <c r="G1511">
        <v>61356</v>
      </c>
    </row>
    <row r="1512" spans="1:7" x14ac:dyDescent="0.25">
      <c r="A1512">
        <v>-2644</v>
      </c>
      <c r="B1512">
        <v>182</v>
      </c>
      <c r="C1512">
        <v>200150</v>
      </c>
      <c r="E1512">
        <v>52650</v>
      </c>
      <c r="F1512">
        <v>77</v>
      </c>
      <c r="G1512">
        <v>27998</v>
      </c>
    </row>
    <row r="1513" spans="1:7" x14ac:dyDescent="0.25">
      <c r="A1513">
        <v>-2642</v>
      </c>
      <c r="B1513">
        <v>165</v>
      </c>
      <c r="C1513">
        <v>200148</v>
      </c>
      <c r="E1513">
        <v>52724</v>
      </c>
      <c r="F1513">
        <v>145</v>
      </c>
      <c r="G1513">
        <v>27999</v>
      </c>
    </row>
    <row r="1514" spans="1:7" x14ac:dyDescent="0.25">
      <c r="A1514">
        <v>-2641</v>
      </c>
      <c r="B1514">
        <v>123</v>
      </c>
      <c r="C1514">
        <v>200147</v>
      </c>
      <c r="E1514">
        <v>52725</v>
      </c>
      <c r="F1514">
        <v>233</v>
      </c>
      <c r="G1514">
        <v>28000</v>
      </c>
    </row>
    <row r="1515" spans="1:7" x14ac:dyDescent="0.25">
      <c r="A1515">
        <v>-2640</v>
      </c>
      <c r="B1515">
        <v>123</v>
      </c>
      <c r="C1515">
        <v>200146</v>
      </c>
      <c r="E1515">
        <v>52726</v>
      </c>
      <c r="F1515">
        <v>226</v>
      </c>
      <c r="G1515">
        <v>28001</v>
      </c>
    </row>
    <row r="1516" spans="1:7" x14ac:dyDescent="0.25">
      <c r="A1516">
        <v>-2639</v>
      </c>
      <c r="B1516">
        <v>123</v>
      </c>
      <c r="C1516">
        <v>200145</v>
      </c>
      <c r="E1516">
        <v>52803</v>
      </c>
      <c r="F1516">
        <v>226</v>
      </c>
      <c r="G1516">
        <v>184500</v>
      </c>
    </row>
    <row r="1517" spans="1:7" x14ac:dyDescent="0.25">
      <c r="A1517">
        <v>-2633</v>
      </c>
      <c r="B1517">
        <v>182</v>
      </c>
      <c r="C1517">
        <v>1059520</v>
      </c>
      <c r="E1517">
        <v>52838</v>
      </c>
      <c r="F1517">
        <v>182</v>
      </c>
      <c r="G1517">
        <v>28002</v>
      </c>
    </row>
    <row r="1518" spans="1:7" x14ac:dyDescent="0.25">
      <c r="A1518">
        <v>-2631</v>
      </c>
      <c r="B1518">
        <v>182</v>
      </c>
      <c r="C1518">
        <v>200137</v>
      </c>
      <c r="E1518">
        <v>52922</v>
      </c>
      <c r="F1518">
        <v>145</v>
      </c>
      <c r="G1518">
        <v>28003</v>
      </c>
    </row>
    <row r="1519" spans="1:7" x14ac:dyDescent="0.25">
      <c r="A1519">
        <v>-2629</v>
      </c>
      <c r="B1519">
        <v>123</v>
      </c>
      <c r="C1519">
        <v>200135</v>
      </c>
      <c r="E1519">
        <v>52945</v>
      </c>
      <c r="F1519">
        <v>77</v>
      </c>
      <c r="G1519">
        <v>28005</v>
      </c>
    </row>
    <row r="1520" spans="1:7" x14ac:dyDescent="0.25">
      <c r="A1520">
        <v>-2628</v>
      </c>
      <c r="B1520">
        <v>123</v>
      </c>
      <c r="C1520">
        <v>200134</v>
      </c>
      <c r="E1520">
        <v>52975</v>
      </c>
      <c r="F1520">
        <v>77</v>
      </c>
      <c r="G1520">
        <v>28006</v>
      </c>
    </row>
    <row r="1521" spans="1:7" x14ac:dyDescent="0.25">
      <c r="A1521">
        <v>-2622</v>
      </c>
      <c r="B1521">
        <v>165</v>
      </c>
      <c r="C1521">
        <v>200128</v>
      </c>
      <c r="E1521">
        <v>52979</v>
      </c>
      <c r="F1521">
        <v>77</v>
      </c>
      <c r="G1521">
        <v>28008</v>
      </c>
    </row>
    <row r="1522" spans="1:7" x14ac:dyDescent="0.25">
      <c r="A1522">
        <v>-2620</v>
      </c>
      <c r="B1522">
        <v>193</v>
      </c>
      <c r="C1522">
        <v>200126</v>
      </c>
      <c r="E1522">
        <v>52980</v>
      </c>
      <c r="F1522">
        <v>77</v>
      </c>
      <c r="G1522">
        <v>28009</v>
      </c>
    </row>
    <row r="1523" spans="1:7" x14ac:dyDescent="0.25">
      <c r="A1523">
        <v>-2619</v>
      </c>
      <c r="B1523">
        <v>123</v>
      </c>
      <c r="C1523">
        <v>200125</v>
      </c>
      <c r="E1523">
        <v>52981</v>
      </c>
      <c r="F1523">
        <v>77</v>
      </c>
      <c r="G1523">
        <v>28010</v>
      </c>
    </row>
    <row r="1524" spans="1:7" x14ac:dyDescent="0.25">
      <c r="A1524">
        <v>-2618</v>
      </c>
      <c r="B1524">
        <v>193</v>
      </c>
      <c r="C1524">
        <v>200124</v>
      </c>
      <c r="E1524">
        <v>52982</v>
      </c>
      <c r="F1524">
        <v>77</v>
      </c>
      <c r="G1524">
        <v>28011</v>
      </c>
    </row>
    <row r="1525" spans="1:7" x14ac:dyDescent="0.25">
      <c r="A1525">
        <v>-2617</v>
      </c>
      <c r="B1525">
        <v>236</v>
      </c>
      <c r="C1525">
        <v>200123</v>
      </c>
      <c r="E1525">
        <v>52983</v>
      </c>
      <c r="F1525">
        <v>77</v>
      </c>
      <c r="G1525">
        <v>28012</v>
      </c>
    </row>
    <row r="1526" spans="1:7" x14ac:dyDescent="0.25">
      <c r="A1526">
        <v>-2611</v>
      </c>
      <c r="B1526">
        <v>165</v>
      </c>
      <c r="C1526">
        <v>200117</v>
      </c>
      <c r="E1526">
        <v>53026</v>
      </c>
      <c r="F1526">
        <v>193</v>
      </c>
      <c r="G1526">
        <v>28014</v>
      </c>
    </row>
    <row r="1527" spans="1:7" x14ac:dyDescent="0.25">
      <c r="A1527">
        <v>-2609</v>
      </c>
      <c r="B1527">
        <v>226</v>
      </c>
      <c r="C1527">
        <v>200115</v>
      </c>
      <c r="E1527">
        <v>53037</v>
      </c>
      <c r="F1527">
        <v>182</v>
      </c>
      <c r="G1527">
        <v>37672</v>
      </c>
    </row>
    <row r="1528" spans="1:7" x14ac:dyDescent="0.25">
      <c r="A1528">
        <v>-2608</v>
      </c>
      <c r="B1528">
        <v>202</v>
      </c>
      <c r="C1528">
        <v>200114</v>
      </c>
      <c r="E1528">
        <v>53059</v>
      </c>
      <c r="F1528">
        <v>77</v>
      </c>
      <c r="G1528">
        <v>28017</v>
      </c>
    </row>
    <row r="1529" spans="1:7" x14ac:dyDescent="0.25">
      <c r="A1529">
        <v>-2607</v>
      </c>
      <c r="B1529">
        <v>202</v>
      </c>
      <c r="C1529">
        <v>200113</v>
      </c>
      <c r="E1529">
        <v>53094</v>
      </c>
      <c r="F1529">
        <v>193</v>
      </c>
      <c r="G1529">
        <v>28018</v>
      </c>
    </row>
    <row r="1530" spans="1:7" x14ac:dyDescent="0.25">
      <c r="A1530">
        <v>-2606</v>
      </c>
      <c r="B1530">
        <v>202</v>
      </c>
      <c r="C1530">
        <v>200112</v>
      </c>
      <c r="E1530">
        <v>53095</v>
      </c>
      <c r="F1530">
        <v>193</v>
      </c>
      <c r="G1530">
        <v>28019</v>
      </c>
    </row>
    <row r="1531" spans="1:7" x14ac:dyDescent="0.25">
      <c r="A1531">
        <v>-2600</v>
      </c>
      <c r="B1531">
        <v>165</v>
      </c>
      <c r="C1531">
        <v>200106</v>
      </c>
      <c r="E1531">
        <v>53096</v>
      </c>
      <c r="F1531">
        <v>193</v>
      </c>
      <c r="G1531">
        <v>28020</v>
      </c>
    </row>
    <row r="1532" spans="1:7" x14ac:dyDescent="0.25">
      <c r="A1532">
        <v>-2598</v>
      </c>
      <c r="B1532">
        <v>226</v>
      </c>
      <c r="C1532">
        <v>200104</v>
      </c>
      <c r="E1532">
        <v>53097</v>
      </c>
      <c r="F1532">
        <v>193</v>
      </c>
      <c r="G1532">
        <v>28021</v>
      </c>
    </row>
    <row r="1533" spans="1:7" x14ac:dyDescent="0.25">
      <c r="A1533">
        <v>-2597</v>
      </c>
      <c r="B1533">
        <v>193</v>
      </c>
      <c r="C1533">
        <v>200103</v>
      </c>
      <c r="E1533">
        <v>53098</v>
      </c>
      <c r="F1533">
        <v>77</v>
      </c>
      <c r="G1533">
        <v>28022</v>
      </c>
    </row>
    <row r="1534" spans="1:7" x14ac:dyDescent="0.25">
      <c r="A1534">
        <v>-2596</v>
      </c>
      <c r="B1534">
        <v>213</v>
      </c>
      <c r="C1534">
        <v>200102</v>
      </c>
      <c r="E1534">
        <v>53313</v>
      </c>
      <c r="F1534">
        <v>182</v>
      </c>
      <c r="G1534">
        <v>28024</v>
      </c>
    </row>
    <row r="1535" spans="1:7" x14ac:dyDescent="0.25">
      <c r="A1535">
        <v>-2595</v>
      </c>
      <c r="B1535">
        <v>123</v>
      </c>
      <c r="C1535">
        <v>200101</v>
      </c>
      <c r="E1535">
        <v>53315</v>
      </c>
      <c r="F1535">
        <v>213</v>
      </c>
      <c r="G1535">
        <v>201255</v>
      </c>
    </row>
    <row r="1536" spans="1:7" x14ac:dyDescent="0.25">
      <c r="A1536">
        <v>-2589</v>
      </c>
      <c r="B1536">
        <v>165</v>
      </c>
      <c r="C1536">
        <v>200095</v>
      </c>
      <c r="E1536">
        <v>53946</v>
      </c>
      <c r="F1536">
        <v>158</v>
      </c>
      <c r="G1536">
        <v>28720</v>
      </c>
    </row>
    <row r="1537" spans="1:7" x14ac:dyDescent="0.25">
      <c r="A1537">
        <v>-2587</v>
      </c>
      <c r="B1537">
        <v>213</v>
      </c>
      <c r="C1537">
        <v>200093</v>
      </c>
      <c r="E1537">
        <v>54026</v>
      </c>
      <c r="F1537">
        <v>145</v>
      </c>
      <c r="G1537">
        <v>258185</v>
      </c>
    </row>
    <row r="1538" spans="1:7" x14ac:dyDescent="0.25">
      <c r="A1538">
        <v>-2586</v>
      </c>
      <c r="B1538">
        <v>202</v>
      </c>
      <c r="C1538">
        <v>200092</v>
      </c>
      <c r="E1538">
        <v>54041</v>
      </c>
      <c r="F1538">
        <v>145</v>
      </c>
      <c r="G1538">
        <v>184390</v>
      </c>
    </row>
    <row r="1539" spans="1:7" x14ac:dyDescent="0.25">
      <c r="A1539">
        <v>-2585</v>
      </c>
      <c r="B1539">
        <v>193</v>
      </c>
      <c r="C1539">
        <v>200091</v>
      </c>
      <c r="E1539">
        <v>54045</v>
      </c>
      <c r="F1539">
        <v>145</v>
      </c>
      <c r="G1539">
        <v>184391</v>
      </c>
    </row>
    <row r="1540" spans="1:7" x14ac:dyDescent="0.25">
      <c r="A1540">
        <v>-2584</v>
      </c>
      <c r="B1540">
        <v>193</v>
      </c>
      <c r="C1540">
        <v>200090</v>
      </c>
      <c r="E1540">
        <v>54310</v>
      </c>
      <c r="F1540">
        <v>193</v>
      </c>
      <c r="G1540">
        <v>28822</v>
      </c>
    </row>
    <row r="1541" spans="1:7" x14ac:dyDescent="0.25">
      <c r="A1541">
        <v>-2578</v>
      </c>
      <c r="B1541">
        <v>165</v>
      </c>
      <c r="C1541">
        <v>200084</v>
      </c>
      <c r="E1541">
        <v>54352</v>
      </c>
      <c r="F1541">
        <v>193</v>
      </c>
      <c r="G1541">
        <v>28760</v>
      </c>
    </row>
    <row r="1542" spans="1:7" x14ac:dyDescent="0.25">
      <c r="A1542">
        <v>-2576</v>
      </c>
      <c r="B1542">
        <v>193</v>
      </c>
      <c r="C1542">
        <v>200082</v>
      </c>
      <c r="E1542">
        <v>54364</v>
      </c>
      <c r="F1542">
        <v>213</v>
      </c>
      <c r="G1542">
        <v>1070860</v>
      </c>
    </row>
    <row r="1543" spans="1:7" x14ac:dyDescent="0.25">
      <c r="A1543">
        <v>-2575</v>
      </c>
      <c r="B1543">
        <v>236</v>
      </c>
      <c r="C1543">
        <v>1302725</v>
      </c>
      <c r="E1543">
        <v>54365</v>
      </c>
      <c r="F1543">
        <v>213</v>
      </c>
      <c r="G1543">
        <v>1180359</v>
      </c>
    </row>
    <row r="1544" spans="1:7" x14ac:dyDescent="0.25">
      <c r="A1544">
        <v>-2574</v>
      </c>
      <c r="B1544">
        <v>202</v>
      </c>
      <c r="C1544">
        <v>200080</v>
      </c>
      <c r="E1544">
        <v>54384</v>
      </c>
      <c r="F1544">
        <v>202</v>
      </c>
      <c r="G1544">
        <v>28030</v>
      </c>
    </row>
    <row r="1545" spans="1:7" x14ac:dyDescent="0.25">
      <c r="A1545">
        <v>-2573</v>
      </c>
      <c r="B1545">
        <v>202</v>
      </c>
      <c r="C1545">
        <v>200079</v>
      </c>
      <c r="E1545">
        <v>54438</v>
      </c>
      <c r="F1545">
        <v>77</v>
      </c>
      <c r="G1545">
        <v>28032</v>
      </c>
    </row>
    <row r="1546" spans="1:7" x14ac:dyDescent="0.25">
      <c r="A1546">
        <v>-2567</v>
      </c>
      <c r="B1546">
        <v>202</v>
      </c>
      <c r="C1546">
        <v>200073</v>
      </c>
      <c r="E1546">
        <v>54446</v>
      </c>
      <c r="F1546">
        <v>77</v>
      </c>
      <c r="G1546">
        <v>28033</v>
      </c>
    </row>
    <row r="1547" spans="1:7" x14ac:dyDescent="0.25">
      <c r="A1547">
        <v>-2565</v>
      </c>
      <c r="B1547">
        <v>193</v>
      </c>
      <c r="C1547">
        <v>200071</v>
      </c>
      <c r="E1547">
        <v>54503</v>
      </c>
      <c r="F1547">
        <v>77</v>
      </c>
      <c r="G1547">
        <v>28052</v>
      </c>
    </row>
    <row r="1548" spans="1:7" x14ac:dyDescent="0.25">
      <c r="A1548">
        <v>-2564</v>
      </c>
      <c r="B1548">
        <v>202</v>
      </c>
      <c r="C1548">
        <v>200070</v>
      </c>
      <c r="E1548">
        <v>54556</v>
      </c>
      <c r="F1548">
        <v>226</v>
      </c>
      <c r="G1548">
        <v>427381</v>
      </c>
    </row>
    <row r="1549" spans="1:7" x14ac:dyDescent="0.25">
      <c r="A1549">
        <v>-2563</v>
      </c>
      <c r="B1549">
        <v>202</v>
      </c>
      <c r="C1549">
        <v>200069</v>
      </c>
      <c r="E1549">
        <v>54632</v>
      </c>
      <c r="F1549">
        <v>77</v>
      </c>
      <c r="G1549">
        <v>28053</v>
      </c>
    </row>
    <row r="1550" spans="1:7" x14ac:dyDescent="0.25">
      <c r="A1550">
        <v>-2557</v>
      </c>
      <c r="B1550">
        <v>193</v>
      </c>
      <c r="C1550">
        <v>200063</v>
      </c>
      <c r="E1550">
        <v>54669</v>
      </c>
      <c r="F1550">
        <v>182</v>
      </c>
      <c r="G1550">
        <v>28054</v>
      </c>
    </row>
    <row r="1551" spans="1:7" x14ac:dyDescent="0.25">
      <c r="A1551">
        <v>-2555</v>
      </c>
      <c r="B1551">
        <v>165</v>
      </c>
      <c r="C1551">
        <v>200061</v>
      </c>
      <c r="E1551">
        <v>54758</v>
      </c>
      <c r="F1551">
        <v>226</v>
      </c>
      <c r="G1551">
        <v>197417</v>
      </c>
    </row>
    <row r="1552" spans="1:7" x14ac:dyDescent="0.25">
      <c r="A1552">
        <v>-2554</v>
      </c>
      <c r="B1552">
        <v>193</v>
      </c>
      <c r="C1552">
        <v>200060</v>
      </c>
      <c r="E1552">
        <v>54759</v>
      </c>
      <c r="F1552">
        <v>77</v>
      </c>
      <c r="G1552">
        <v>177298</v>
      </c>
    </row>
    <row r="1553" spans="1:7" x14ac:dyDescent="0.25">
      <c r="A1553">
        <v>-2553</v>
      </c>
      <c r="B1553">
        <v>193</v>
      </c>
      <c r="C1553">
        <v>200059</v>
      </c>
      <c r="E1553">
        <v>54868</v>
      </c>
      <c r="F1553">
        <v>77</v>
      </c>
      <c r="G1553">
        <v>28059</v>
      </c>
    </row>
    <row r="1554" spans="1:7" x14ac:dyDescent="0.25">
      <c r="A1554">
        <v>-2552</v>
      </c>
      <c r="B1554">
        <v>193</v>
      </c>
      <c r="C1554">
        <v>200058</v>
      </c>
      <c r="E1554">
        <v>54911</v>
      </c>
      <c r="F1554">
        <v>233</v>
      </c>
      <c r="G1554">
        <v>28061</v>
      </c>
    </row>
    <row r="1555" spans="1:7" x14ac:dyDescent="0.25">
      <c r="A1555">
        <v>-2546</v>
      </c>
      <c r="B1555">
        <v>165</v>
      </c>
      <c r="C1555">
        <v>200052</v>
      </c>
      <c r="E1555">
        <v>55039</v>
      </c>
      <c r="F1555">
        <v>202</v>
      </c>
      <c r="G1555">
        <v>810209</v>
      </c>
    </row>
    <row r="1556" spans="1:7" x14ac:dyDescent="0.25">
      <c r="A1556">
        <v>-2544</v>
      </c>
      <c r="B1556">
        <v>236</v>
      </c>
      <c r="C1556">
        <v>200050</v>
      </c>
      <c r="E1556">
        <v>55044</v>
      </c>
      <c r="F1556">
        <v>193</v>
      </c>
      <c r="G1556">
        <v>28063</v>
      </c>
    </row>
    <row r="1557" spans="1:7" x14ac:dyDescent="0.25">
      <c r="A1557">
        <v>-2543</v>
      </c>
      <c r="B1557">
        <v>165</v>
      </c>
      <c r="C1557">
        <v>200049</v>
      </c>
      <c r="E1557">
        <v>55051</v>
      </c>
      <c r="F1557">
        <v>182</v>
      </c>
      <c r="G1557">
        <v>156758</v>
      </c>
    </row>
    <row r="1558" spans="1:7" x14ac:dyDescent="0.25">
      <c r="A1558">
        <v>-2542</v>
      </c>
      <c r="B1558">
        <v>165</v>
      </c>
      <c r="C1558">
        <v>200048</v>
      </c>
      <c r="E1558">
        <v>55200</v>
      </c>
      <c r="F1558">
        <v>182</v>
      </c>
      <c r="G1558">
        <v>37721</v>
      </c>
    </row>
    <row r="1559" spans="1:7" x14ac:dyDescent="0.25">
      <c r="A1559">
        <v>-2541</v>
      </c>
      <c r="B1559">
        <v>165</v>
      </c>
      <c r="C1559">
        <v>200047</v>
      </c>
      <c r="E1559">
        <v>55202</v>
      </c>
      <c r="F1559">
        <v>226</v>
      </c>
      <c r="G1559">
        <v>37722</v>
      </c>
    </row>
    <row r="1560" spans="1:7" x14ac:dyDescent="0.25">
      <c r="A1560">
        <v>-2535</v>
      </c>
      <c r="B1560">
        <v>165</v>
      </c>
      <c r="C1560">
        <v>200041</v>
      </c>
      <c r="E1560">
        <v>55221</v>
      </c>
      <c r="F1560">
        <v>77</v>
      </c>
      <c r="G1560">
        <v>28067</v>
      </c>
    </row>
    <row r="1561" spans="1:7" x14ac:dyDescent="0.25">
      <c r="A1561">
        <v>-2533</v>
      </c>
      <c r="B1561">
        <v>193</v>
      </c>
      <c r="C1561">
        <v>200039</v>
      </c>
      <c r="E1561">
        <v>55222</v>
      </c>
      <c r="F1561">
        <v>77</v>
      </c>
      <c r="G1561">
        <v>28068</v>
      </c>
    </row>
    <row r="1562" spans="1:7" x14ac:dyDescent="0.25">
      <c r="A1562">
        <v>-2532</v>
      </c>
      <c r="B1562">
        <v>202</v>
      </c>
      <c r="C1562">
        <v>200038</v>
      </c>
      <c r="E1562">
        <v>55273</v>
      </c>
      <c r="F1562">
        <v>77</v>
      </c>
      <c r="G1562">
        <v>28069</v>
      </c>
    </row>
    <row r="1563" spans="1:7" x14ac:dyDescent="0.25">
      <c r="A1563">
        <v>-2531</v>
      </c>
      <c r="B1563">
        <v>202</v>
      </c>
      <c r="C1563">
        <v>200037</v>
      </c>
      <c r="E1563">
        <v>55384</v>
      </c>
      <c r="F1563">
        <v>77</v>
      </c>
      <c r="G1563">
        <v>28071</v>
      </c>
    </row>
    <row r="1564" spans="1:7" x14ac:dyDescent="0.25">
      <c r="A1564">
        <v>-2530</v>
      </c>
      <c r="B1564">
        <v>202</v>
      </c>
      <c r="C1564">
        <v>200036</v>
      </c>
      <c r="E1564">
        <v>55471</v>
      </c>
      <c r="F1564">
        <v>233</v>
      </c>
      <c r="G1564">
        <v>184915</v>
      </c>
    </row>
    <row r="1565" spans="1:7" x14ac:dyDescent="0.25">
      <c r="A1565">
        <v>-2524</v>
      </c>
      <c r="B1565">
        <v>165</v>
      </c>
      <c r="C1565">
        <v>200030</v>
      </c>
      <c r="E1565">
        <v>55516</v>
      </c>
      <c r="F1565">
        <v>222</v>
      </c>
      <c r="G1565">
        <v>33972</v>
      </c>
    </row>
    <row r="1566" spans="1:7" x14ac:dyDescent="0.25">
      <c r="A1566">
        <v>-2522</v>
      </c>
      <c r="B1566">
        <v>165</v>
      </c>
      <c r="C1566">
        <v>200028</v>
      </c>
      <c r="E1566">
        <v>55581</v>
      </c>
      <c r="F1566">
        <v>202</v>
      </c>
      <c r="G1566">
        <v>177307</v>
      </c>
    </row>
    <row r="1567" spans="1:7" x14ac:dyDescent="0.25">
      <c r="A1567">
        <v>-2521</v>
      </c>
      <c r="B1567">
        <v>202</v>
      </c>
      <c r="C1567">
        <v>200027</v>
      </c>
      <c r="E1567">
        <v>55604</v>
      </c>
      <c r="F1567">
        <v>213</v>
      </c>
      <c r="G1567">
        <v>186060</v>
      </c>
    </row>
    <row r="1568" spans="1:7" x14ac:dyDescent="0.25">
      <c r="A1568">
        <v>-2520</v>
      </c>
      <c r="B1568">
        <v>202</v>
      </c>
      <c r="C1568">
        <v>200026</v>
      </c>
      <c r="E1568">
        <v>55638</v>
      </c>
      <c r="F1568">
        <v>202</v>
      </c>
      <c r="G1568">
        <v>28077</v>
      </c>
    </row>
    <row r="1569" spans="1:7" x14ac:dyDescent="0.25">
      <c r="A1569">
        <v>-2519</v>
      </c>
      <c r="B1569">
        <v>202</v>
      </c>
      <c r="C1569">
        <v>200025</v>
      </c>
      <c r="E1569">
        <v>55770</v>
      </c>
      <c r="F1569">
        <v>77</v>
      </c>
      <c r="G1569">
        <v>28078</v>
      </c>
    </row>
    <row r="1570" spans="1:7" x14ac:dyDescent="0.25">
      <c r="A1570">
        <v>-2513</v>
      </c>
      <c r="B1570">
        <v>165</v>
      </c>
      <c r="C1570">
        <v>200019</v>
      </c>
      <c r="E1570">
        <v>55843</v>
      </c>
      <c r="F1570">
        <v>77</v>
      </c>
      <c r="G1570">
        <v>28080</v>
      </c>
    </row>
    <row r="1571" spans="1:7" x14ac:dyDescent="0.25">
      <c r="A1571">
        <v>-2511</v>
      </c>
      <c r="B1571">
        <v>193</v>
      </c>
      <c r="C1571">
        <v>200017</v>
      </c>
      <c r="E1571">
        <v>56152</v>
      </c>
      <c r="F1571">
        <v>145</v>
      </c>
      <c r="G1571">
        <v>186110</v>
      </c>
    </row>
    <row r="1572" spans="1:7" x14ac:dyDescent="0.25">
      <c r="A1572">
        <v>-2510</v>
      </c>
      <c r="B1572">
        <v>193</v>
      </c>
      <c r="C1572">
        <v>200016</v>
      </c>
      <c r="E1572">
        <v>56181</v>
      </c>
      <c r="F1572">
        <v>233</v>
      </c>
      <c r="G1572">
        <v>182470</v>
      </c>
    </row>
    <row r="1573" spans="1:7" x14ac:dyDescent="0.25">
      <c r="A1573">
        <v>-2509</v>
      </c>
      <c r="B1573">
        <v>123</v>
      </c>
      <c r="C1573">
        <v>200015</v>
      </c>
      <c r="E1573">
        <v>56184</v>
      </c>
      <c r="F1573">
        <v>202</v>
      </c>
      <c r="G1573">
        <v>28086</v>
      </c>
    </row>
    <row r="1574" spans="1:7" x14ac:dyDescent="0.25">
      <c r="A1574">
        <v>-2508</v>
      </c>
      <c r="B1574">
        <v>165</v>
      </c>
      <c r="C1574">
        <v>200014</v>
      </c>
      <c r="E1574">
        <v>56187</v>
      </c>
      <c r="F1574">
        <v>226</v>
      </c>
      <c r="G1574">
        <v>28087</v>
      </c>
    </row>
    <row r="1575" spans="1:7" x14ac:dyDescent="0.25">
      <c r="A1575">
        <v>-2502</v>
      </c>
      <c r="B1575">
        <v>165</v>
      </c>
      <c r="C1575">
        <v>200008</v>
      </c>
      <c r="E1575">
        <v>56195</v>
      </c>
      <c r="F1575">
        <v>193</v>
      </c>
      <c r="G1575">
        <v>1191335</v>
      </c>
    </row>
    <row r="1576" spans="1:7" x14ac:dyDescent="0.25">
      <c r="A1576">
        <v>-2500</v>
      </c>
      <c r="B1576">
        <v>193</v>
      </c>
      <c r="C1576">
        <v>200006</v>
      </c>
      <c r="E1576">
        <v>56228</v>
      </c>
      <c r="F1576">
        <v>213</v>
      </c>
      <c r="G1576">
        <v>555449</v>
      </c>
    </row>
    <row r="1577" spans="1:7" x14ac:dyDescent="0.25">
      <c r="A1577">
        <v>-2499</v>
      </c>
      <c r="B1577">
        <v>123</v>
      </c>
      <c r="C1577">
        <v>200005</v>
      </c>
      <c r="E1577">
        <v>56230</v>
      </c>
      <c r="F1577">
        <v>213</v>
      </c>
      <c r="G1577">
        <v>555529</v>
      </c>
    </row>
    <row r="1578" spans="1:7" x14ac:dyDescent="0.25">
      <c r="A1578">
        <v>-2498</v>
      </c>
      <c r="B1578">
        <v>123</v>
      </c>
      <c r="C1578">
        <v>200004</v>
      </c>
      <c r="E1578">
        <v>56231</v>
      </c>
      <c r="F1578">
        <v>158</v>
      </c>
      <c r="G1578">
        <v>28094</v>
      </c>
    </row>
    <row r="1579" spans="1:7" x14ac:dyDescent="0.25">
      <c r="A1579">
        <v>-2497</v>
      </c>
      <c r="B1579">
        <v>123</v>
      </c>
      <c r="C1579">
        <v>200003</v>
      </c>
      <c r="E1579">
        <v>56264</v>
      </c>
      <c r="F1579">
        <v>202</v>
      </c>
      <c r="G1579">
        <v>37752</v>
      </c>
    </row>
    <row r="1580" spans="1:7" x14ac:dyDescent="0.25">
      <c r="A1580">
        <v>-2491</v>
      </c>
      <c r="B1580">
        <v>165</v>
      </c>
      <c r="C1580">
        <v>199997</v>
      </c>
      <c r="E1580">
        <v>56265</v>
      </c>
      <c r="F1580">
        <v>226</v>
      </c>
      <c r="G1580">
        <v>37753</v>
      </c>
    </row>
    <row r="1581" spans="1:7" x14ac:dyDescent="0.25">
      <c r="A1581">
        <v>-2489</v>
      </c>
      <c r="B1581">
        <v>165</v>
      </c>
      <c r="C1581">
        <v>199995</v>
      </c>
      <c r="E1581">
        <v>56266</v>
      </c>
      <c r="F1581">
        <v>193</v>
      </c>
      <c r="G1581">
        <v>37754</v>
      </c>
    </row>
    <row r="1582" spans="1:7" x14ac:dyDescent="0.25">
      <c r="A1582">
        <v>-2488</v>
      </c>
      <c r="B1582">
        <v>202</v>
      </c>
      <c r="C1582">
        <v>199994</v>
      </c>
      <c r="E1582">
        <v>56270</v>
      </c>
      <c r="F1582">
        <v>182</v>
      </c>
      <c r="G1582">
        <v>37755</v>
      </c>
    </row>
    <row r="1583" spans="1:7" x14ac:dyDescent="0.25">
      <c r="A1583">
        <v>-2487</v>
      </c>
      <c r="B1583">
        <v>202</v>
      </c>
      <c r="C1583">
        <v>199993</v>
      </c>
      <c r="E1583">
        <v>56294</v>
      </c>
      <c r="F1583">
        <v>182</v>
      </c>
      <c r="G1583">
        <v>37756</v>
      </c>
    </row>
    <row r="1584" spans="1:7" x14ac:dyDescent="0.25">
      <c r="A1584">
        <v>-2486</v>
      </c>
      <c r="B1584">
        <v>202</v>
      </c>
      <c r="C1584">
        <v>199992</v>
      </c>
      <c r="E1584">
        <v>56326</v>
      </c>
      <c r="F1584">
        <v>182</v>
      </c>
      <c r="G1584">
        <v>28101</v>
      </c>
    </row>
    <row r="1585" spans="1:7" x14ac:dyDescent="0.25">
      <c r="A1585">
        <v>-2480</v>
      </c>
      <c r="B1585">
        <v>202</v>
      </c>
      <c r="C1585">
        <v>199986</v>
      </c>
      <c r="E1585">
        <v>56331</v>
      </c>
      <c r="F1585">
        <v>202</v>
      </c>
      <c r="G1585">
        <v>28102</v>
      </c>
    </row>
    <row r="1586" spans="1:7" x14ac:dyDescent="0.25">
      <c r="A1586">
        <v>-2478</v>
      </c>
      <c r="B1586">
        <v>236</v>
      </c>
      <c r="C1586">
        <v>199984</v>
      </c>
      <c r="E1586">
        <v>56352</v>
      </c>
      <c r="F1586">
        <v>182</v>
      </c>
      <c r="G1586">
        <v>28104</v>
      </c>
    </row>
    <row r="1587" spans="1:7" x14ac:dyDescent="0.25">
      <c r="A1587">
        <v>-2477</v>
      </c>
      <c r="B1587">
        <v>165</v>
      </c>
      <c r="C1587">
        <v>199983</v>
      </c>
      <c r="E1587">
        <v>56356</v>
      </c>
      <c r="F1587">
        <v>202</v>
      </c>
      <c r="G1587">
        <v>28105</v>
      </c>
    </row>
    <row r="1588" spans="1:7" x14ac:dyDescent="0.25">
      <c r="A1588">
        <v>-2476</v>
      </c>
      <c r="B1588">
        <v>165</v>
      </c>
      <c r="C1588">
        <v>199982</v>
      </c>
      <c r="E1588">
        <v>56362</v>
      </c>
      <c r="F1588">
        <v>226</v>
      </c>
      <c r="G1588">
        <v>690341</v>
      </c>
    </row>
    <row r="1589" spans="1:7" x14ac:dyDescent="0.25">
      <c r="A1589">
        <v>-2475</v>
      </c>
      <c r="B1589">
        <v>165</v>
      </c>
      <c r="C1589">
        <v>199981</v>
      </c>
      <c r="E1589">
        <v>56382</v>
      </c>
      <c r="F1589">
        <v>222</v>
      </c>
      <c r="G1589">
        <v>28113</v>
      </c>
    </row>
    <row r="1590" spans="1:7" x14ac:dyDescent="0.25">
      <c r="A1590">
        <v>-2472</v>
      </c>
      <c r="B1590">
        <v>222</v>
      </c>
      <c r="C1590">
        <v>199978</v>
      </c>
      <c r="E1590">
        <v>56388</v>
      </c>
      <c r="F1590">
        <v>77</v>
      </c>
      <c r="G1590">
        <v>28119</v>
      </c>
    </row>
    <row r="1591" spans="1:7" x14ac:dyDescent="0.25">
      <c r="A1591">
        <v>-2471</v>
      </c>
      <c r="B1591">
        <v>202</v>
      </c>
      <c r="C1591">
        <v>199977</v>
      </c>
      <c r="E1591">
        <v>56389</v>
      </c>
      <c r="F1591">
        <v>77</v>
      </c>
      <c r="G1591">
        <v>61610</v>
      </c>
    </row>
    <row r="1592" spans="1:7" x14ac:dyDescent="0.25">
      <c r="A1592">
        <v>-2470</v>
      </c>
      <c r="B1592">
        <v>202</v>
      </c>
      <c r="C1592">
        <v>199976</v>
      </c>
      <c r="E1592">
        <v>56393</v>
      </c>
      <c r="F1592">
        <v>226</v>
      </c>
      <c r="G1592">
        <v>61819</v>
      </c>
    </row>
    <row r="1593" spans="1:7" x14ac:dyDescent="0.25">
      <c r="A1593">
        <v>-2469</v>
      </c>
      <c r="B1593">
        <v>236</v>
      </c>
      <c r="C1593">
        <v>1498129</v>
      </c>
      <c r="E1593">
        <v>56404</v>
      </c>
      <c r="F1593">
        <v>226</v>
      </c>
      <c r="G1593">
        <v>61939</v>
      </c>
    </row>
    <row r="1594" spans="1:7" x14ac:dyDescent="0.25">
      <c r="A1594">
        <v>-2463</v>
      </c>
      <c r="B1594">
        <v>202</v>
      </c>
      <c r="C1594">
        <v>199969</v>
      </c>
      <c r="E1594">
        <v>56405</v>
      </c>
      <c r="F1594">
        <v>226</v>
      </c>
      <c r="G1594">
        <v>28133</v>
      </c>
    </row>
    <row r="1595" spans="1:7" x14ac:dyDescent="0.25">
      <c r="A1595">
        <v>-2461</v>
      </c>
      <c r="B1595">
        <v>165</v>
      </c>
      <c r="C1595">
        <v>199967</v>
      </c>
      <c r="E1595">
        <v>56406</v>
      </c>
      <c r="F1595">
        <v>226</v>
      </c>
      <c r="G1595">
        <v>61613</v>
      </c>
    </row>
    <row r="1596" spans="1:7" x14ac:dyDescent="0.25">
      <c r="A1596">
        <v>-2460</v>
      </c>
      <c r="B1596">
        <v>123</v>
      </c>
      <c r="C1596">
        <v>199966</v>
      </c>
      <c r="E1596">
        <v>56407</v>
      </c>
      <c r="F1596">
        <v>222</v>
      </c>
      <c r="G1596">
        <v>61843</v>
      </c>
    </row>
    <row r="1597" spans="1:7" x14ac:dyDescent="0.25">
      <c r="A1597">
        <v>-2459</v>
      </c>
      <c r="B1597">
        <v>123</v>
      </c>
      <c r="C1597">
        <v>199965</v>
      </c>
      <c r="E1597">
        <v>56409</v>
      </c>
      <c r="F1597">
        <v>226</v>
      </c>
      <c r="G1597">
        <v>61666</v>
      </c>
    </row>
    <row r="1598" spans="1:7" x14ac:dyDescent="0.25">
      <c r="A1598">
        <v>-2458</v>
      </c>
      <c r="B1598">
        <v>123</v>
      </c>
      <c r="C1598">
        <v>199964</v>
      </c>
      <c r="E1598">
        <v>56411</v>
      </c>
      <c r="F1598">
        <v>233</v>
      </c>
      <c r="G1598">
        <v>61821</v>
      </c>
    </row>
    <row r="1599" spans="1:7" x14ac:dyDescent="0.25">
      <c r="A1599">
        <v>-2452</v>
      </c>
      <c r="B1599">
        <v>165</v>
      </c>
      <c r="C1599">
        <v>199958</v>
      </c>
      <c r="E1599">
        <v>56412</v>
      </c>
      <c r="F1599">
        <v>182</v>
      </c>
      <c r="G1599">
        <v>28140</v>
      </c>
    </row>
    <row r="1600" spans="1:7" x14ac:dyDescent="0.25">
      <c r="A1600">
        <v>-2450</v>
      </c>
      <c r="B1600">
        <v>165</v>
      </c>
      <c r="C1600">
        <v>199956</v>
      </c>
      <c r="E1600">
        <v>56414</v>
      </c>
      <c r="F1600">
        <v>202</v>
      </c>
      <c r="G1600">
        <v>61883</v>
      </c>
    </row>
    <row r="1601" spans="1:7" x14ac:dyDescent="0.25">
      <c r="A1601">
        <v>-2449</v>
      </c>
      <c r="B1601">
        <v>123</v>
      </c>
      <c r="C1601">
        <v>199955</v>
      </c>
      <c r="E1601">
        <v>56419</v>
      </c>
      <c r="F1601">
        <v>226</v>
      </c>
      <c r="G1601">
        <v>61725</v>
      </c>
    </row>
    <row r="1602" spans="1:7" x14ac:dyDescent="0.25">
      <c r="A1602">
        <v>-2448</v>
      </c>
      <c r="B1602">
        <v>123</v>
      </c>
      <c r="C1602">
        <v>199954</v>
      </c>
      <c r="E1602">
        <v>56421</v>
      </c>
      <c r="F1602">
        <v>77</v>
      </c>
      <c r="G1602">
        <v>28149</v>
      </c>
    </row>
    <row r="1603" spans="1:7" x14ac:dyDescent="0.25">
      <c r="A1603">
        <v>-2447</v>
      </c>
      <c r="B1603">
        <v>123</v>
      </c>
      <c r="C1603">
        <v>199953</v>
      </c>
      <c r="E1603">
        <v>56428</v>
      </c>
      <c r="F1603">
        <v>226</v>
      </c>
      <c r="G1603">
        <v>61631</v>
      </c>
    </row>
    <row r="1604" spans="1:7" x14ac:dyDescent="0.25">
      <c r="A1604">
        <v>-2441</v>
      </c>
      <c r="B1604">
        <v>193</v>
      </c>
      <c r="C1604">
        <v>199947</v>
      </c>
      <c r="E1604">
        <v>56430</v>
      </c>
      <c r="F1604">
        <v>233</v>
      </c>
      <c r="G1604">
        <v>61786</v>
      </c>
    </row>
    <row r="1605" spans="1:7" x14ac:dyDescent="0.25">
      <c r="A1605">
        <v>-2439</v>
      </c>
      <c r="B1605">
        <v>193</v>
      </c>
      <c r="C1605">
        <v>199945</v>
      </c>
      <c r="E1605">
        <v>56432</v>
      </c>
      <c r="F1605">
        <v>202</v>
      </c>
      <c r="G1605">
        <v>61929</v>
      </c>
    </row>
    <row r="1606" spans="1:7" x14ac:dyDescent="0.25">
      <c r="A1606">
        <v>-2438</v>
      </c>
      <c r="B1606">
        <v>202</v>
      </c>
      <c r="C1606">
        <v>199944</v>
      </c>
      <c r="E1606">
        <v>56439</v>
      </c>
      <c r="F1606">
        <v>202</v>
      </c>
      <c r="G1606">
        <v>61746</v>
      </c>
    </row>
    <row r="1607" spans="1:7" x14ac:dyDescent="0.25">
      <c r="A1607">
        <v>-2435</v>
      </c>
      <c r="B1607">
        <v>193</v>
      </c>
      <c r="C1607">
        <v>199941</v>
      </c>
      <c r="E1607">
        <v>56444</v>
      </c>
      <c r="F1607">
        <v>222</v>
      </c>
      <c r="G1607">
        <v>61850</v>
      </c>
    </row>
    <row r="1608" spans="1:7" x14ac:dyDescent="0.25">
      <c r="A1608">
        <v>-2433</v>
      </c>
      <c r="B1608">
        <v>236</v>
      </c>
      <c r="C1608">
        <v>199939</v>
      </c>
      <c r="E1608">
        <v>56445</v>
      </c>
      <c r="F1608">
        <v>202</v>
      </c>
      <c r="G1608">
        <v>61922</v>
      </c>
    </row>
    <row r="1609" spans="1:7" x14ac:dyDescent="0.25">
      <c r="A1609">
        <v>-2432</v>
      </c>
      <c r="B1609">
        <v>123</v>
      </c>
      <c r="C1609">
        <v>199938</v>
      </c>
      <c r="E1609">
        <v>56453</v>
      </c>
      <c r="F1609">
        <v>202</v>
      </c>
      <c r="G1609">
        <v>61659</v>
      </c>
    </row>
    <row r="1610" spans="1:7" x14ac:dyDescent="0.25">
      <c r="A1610">
        <v>-2431</v>
      </c>
      <c r="B1610">
        <v>123</v>
      </c>
      <c r="C1610">
        <v>199937</v>
      </c>
      <c r="E1610">
        <v>56466</v>
      </c>
      <c r="F1610">
        <v>145</v>
      </c>
      <c r="G1610">
        <v>37842</v>
      </c>
    </row>
    <row r="1611" spans="1:7" x14ac:dyDescent="0.25">
      <c r="A1611">
        <v>-2430</v>
      </c>
      <c r="B1611">
        <v>236</v>
      </c>
      <c r="C1611">
        <v>199936</v>
      </c>
      <c r="E1611">
        <v>56531</v>
      </c>
      <c r="F1611">
        <v>77</v>
      </c>
      <c r="G1611">
        <v>37844</v>
      </c>
    </row>
    <row r="1612" spans="1:7" x14ac:dyDescent="0.25">
      <c r="A1612">
        <v>-2424</v>
      </c>
      <c r="B1612">
        <v>165</v>
      </c>
      <c r="C1612">
        <v>199930</v>
      </c>
      <c r="E1612">
        <v>56600</v>
      </c>
      <c r="F1612">
        <v>77</v>
      </c>
      <c r="G1612">
        <v>61237</v>
      </c>
    </row>
    <row r="1613" spans="1:7" x14ac:dyDescent="0.25">
      <c r="A1613">
        <v>-2422</v>
      </c>
      <c r="B1613">
        <v>236</v>
      </c>
      <c r="C1613">
        <v>199928</v>
      </c>
      <c r="E1613">
        <v>56602</v>
      </c>
      <c r="F1613">
        <v>77</v>
      </c>
      <c r="G1613">
        <v>61239</v>
      </c>
    </row>
    <row r="1614" spans="1:7" x14ac:dyDescent="0.25">
      <c r="A1614">
        <v>-2421</v>
      </c>
      <c r="B1614">
        <v>123</v>
      </c>
      <c r="C1614">
        <v>199927</v>
      </c>
      <c r="E1614">
        <v>56603</v>
      </c>
      <c r="F1614">
        <v>145</v>
      </c>
      <c r="G1614">
        <v>61414</v>
      </c>
    </row>
    <row r="1615" spans="1:7" x14ac:dyDescent="0.25">
      <c r="A1615">
        <v>-2420</v>
      </c>
      <c r="B1615">
        <v>123</v>
      </c>
      <c r="C1615">
        <v>199926</v>
      </c>
      <c r="E1615">
        <v>56604</v>
      </c>
      <c r="F1615">
        <v>202</v>
      </c>
      <c r="G1615">
        <v>61268</v>
      </c>
    </row>
    <row r="1616" spans="1:7" x14ac:dyDescent="0.25">
      <c r="A1616">
        <v>-2419</v>
      </c>
      <c r="B1616">
        <v>202</v>
      </c>
      <c r="C1616">
        <v>199925</v>
      </c>
      <c r="E1616">
        <v>56605</v>
      </c>
      <c r="F1616">
        <v>77</v>
      </c>
      <c r="G1616">
        <v>61525</v>
      </c>
    </row>
    <row r="1617" spans="1:7" x14ac:dyDescent="0.25">
      <c r="A1617">
        <v>-2413</v>
      </c>
      <c r="B1617">
        <v>165</v>
      </c>
      <c r="C1617">
        <v>199919</v>
      </c>
      <c r="E1617">
        <v>56606</v>
      </c>
      <c r="F1617">
        <v>77</v>
      </c>
      <c r="G1617">
        <v>61370</v>
      </c>
    </row>
    <row r="1618" spans="1:7" x14ac:dyDescent="0.25">
      <c r="A1618">
        <v>-2411</v>
      </c>
      <c r="B1618">
        <v>165</v>
      </c>
      <c r="C1618">
        <v>199917</v>
      </c>
      <c r="E1618">
        <v>56607</v>
      </c>
      <c r="F1618">
        <v>158</v>
      </c>
      <c r="G1618">
        <v>61459</v>
      </c>
    </row>
    <row r="1619" spans="1:7" x14ac:dyDescent="0.25">
      <c r="A1619">
        <v>-2410</v>
      </c>
      <c r="B1619">
        <v>202</v>
      </c>
      <c r="C1619">
        <v>199916</v>
      </c>
      <c r="E1619">
        <v>56608</v>
      </c>
      <c r="F1619">
        <v>158</v>
      </c>
      <c r="G1619">
        <v>61269</v>
      </c>
    </row>
    <row r="1620" spans="1:7" x14ac:dyDescent="0.25">
      <c r="A1620">
        <v>-2409</v>
      </c>
      <c r="B1620">
        <v>202</v>
      </c>
      <c r="C1620">
        <v>199915</v>
      </c>
      <c r="E1620">
        <v>56611</v>
      </c>
      <c r="F1620">
        <v>158</v>
      </c>
      <c r="G1620">
        <v>61270</v>
      </c>
    </row>
    <row r="1621" spans="1:7" x14ac:dyDescent="0.25">
      <c r="A1621">
        <v>-2408</v>
      </c>
      <c r="B1621">
        <v>202</v>
      </c>
      <c r="C1621">
        <v>199914</v>
      </c>
      <c r="E1621">
        <v>56613</v>
      </c>
      <c r="F1621">
        <v>77</v>
      </c>
      <c r="G1621">
        <v>61247</v>
      </c>
    </row>
    <row r="1622" spans="1:7" x14ac:dyDescent="0.25">
      <c r="A1622">
        <v>-2402</v>
      </c>
      <c r="B1622">
        <v>165</v>
      </c>
      <c r="C1622">
        <v>200959</v>
      </c>
      <c r="E1622">
        <v>56617</v>
      </c>
      <c r="F1622">
        <v>77</v>
      </c>
      <c r="G1622">
        <v>61443</v>
      </c>
    </row>
    <row r="1623" spans="1:7" x14ac:dyDescent="0.25">
      <c r="A1623">
        <v>-2400</v>
      </c>
      <c r="B1623">
        <v>193</v>
      </c>
      <c r="C1623">
        <v>200957</v>
      </c>
      <c r="E1623">
        <v>56619</v>
      </c>
      <c r="F1623">
        <v>145</v>
      </c>
      <c r="G1623">
        <v>61497</v>
      </c>
    </row>
    <row r="1624" spans="1:7" x14ac:dyDescent="0.25">
      <c r="A1624">
        <v>-2397</v>
      </c>
      <c r="B1624">
        <v>193</v>
      </c>
      <c r="C1624">
        <v>200954</v>
      </c>
      <c r="E1624">
        <v>56623</v>
      </c>
      <c r="F1624">
        <v>145</v>
      </c>
      <c r="G1624">
        <v>61469</v>
      </c>
    </row>
    <row r="1625" spans="1:7" x14ac:dyDescent="0.25">
      <c r="A1625">
        <v>-2391</v>
      </c>
      <c r="B1625">
        <v>165</v>
      </c>
      <c r="C1625">
        <v>200948</v>
      </c>
      <c r="E1625">
        <v>56625</v>
      </c>
      <c r="F1625">
        <v>158</v>
      </c>
      <c r="G1625">
        <v>61408</v>
      </c>
    </row>
    <row r="1626" spans="1:7" x14ac:dyDescent="0.25">
      <c r="A1626">
        <v>-2389</v>
      </c>
      <c r="B1626">
        <v>182</v>
      </c>
      <c r="C1626">
        <v>200946</v>
      </c>
      <c r="E1626">
        <v>56627</v>
      </c>
      <c r="F1626">
        <v>158</v>
      </c>
      <c r="G1626">
        <v>61400</v>
      </c>
    </row>
    <row r="1627" spans="1:7" x14ac:dyDescent="0.25">
      <c r="A1627">
        <v>-2388</v>
      </c>
      <c r="B1627">
        <v>193</v>
      </c>
      <c r="C1627">
        <v>200945</v>
      </c>
      <c r="E1627">
        <v>56638</v>
      </c>
      <c r="F1627">
        <v>202</v>
      </c>
      <c r="G1627">
        <v>847312</v>
      </c>
    </row>
    <row r="1628" spans="1:7" x14ac:dyDescent="0.25">
      <c r="A1628">
        <v>-2387</v>
      </c>
      <c r="B1628">
        <v>165</v>
      </c>
      <c r="C1628">
        <v>200944</v>
      </c>
      <c r="E1628">
        <v>56655</v>
      </c>
      <c r="F1628">
        <v>213</v>
      </c>
      <c r="G1628">
        <v>641895</v>
      </c>
    </row>
    <row r="1629" spans="1:7" x14ac:dyDescent="0.25">
      <c r="A1629">
        <v>-2386</v>
      </c>
      <c r="B1629">
        <v>123</v>
      </c>
      <c r="C1629">
        <v>200943</v>
      </c>
      <c r="E1629">
        <v>56659</v>
      </c>
      <c r="F1629">
        <v>77</v>
      </c>
      <c r="G1629">
        <v>61361</v>
      </c>
    </row>
    <row r="1630" spans="1:7" x14ac:dyDescent="0.25">
      <c r="A1630">
        <v>-2380</v>
      </c>
      <c r="B1630">
        <v>193</v>
      </c>
      <c r="C1630">
        <v>200937</v>
      </c>
      <c r="E1630">
        <v>56734</v>
      </c>
      <c r="F1630">
        <v>202</v>
      </c>
      <c r="G1630">
        <v>185984</v>
      </c>
    </row>
    <row r="1631" spans="1:7" x14ac:dyDescent="0.25">
      <c r="A1631">
        <v>-2378</v>
      </c>
      <c r="B1631">
        <v>236</v>
      </c>
      <c r="C1631">
        <v>200935</v>
      </c>
      <c r="E1631">
        <v>56759</v>
      </c>
      <c r="F1631">
        <v>145</v>
      </c>
      <c r="G1631">
        <v>184751</v>
      </c>
    </row>
    <row r="1632" spans="1:7" x14ac:dyDescent="0.25">
      <c r="A1632">
        <v>-2377</v>
      </c>
      <c r="B1632">
        <v>202</v>
      </c>
      <c r="C1632">
        <v>200934</v>
      </c>
      <c r="E1632">
        <v>56775</v>
      </c>
      <c r="F1632">
        <v>193</v>
      </c>
      <c r="G1632">
        <v>34006</v>
      </c>
    </row>
    <row r="1633" spans="1:7" x14ac:dyDescent="0.25">
      <c r="A1633">
        <v>-2376</v>
      </c>
      <c r="B1633">
        <v>202</v>
      </c>
      <c r="C1633">
        <v>200933</v>
      </c>
      <c r="E1633">
        <v>56780</v>
      </c>
      <c r="F1633">
        <v>182</v>
      </c>
      <c r="G1633">
        <v>28226</v>
      </c>
    </row>
    <row r="1634" spans="1:7" x14ac:dyDescent="0.25">
      <c r="A1634">
        <v>-2375</v>
      </c>
      <c r="B1634">
        <v>202</v>
      </c>
      <c r="C1634">
        <v>200932</v>
      </c>
      <c r="E1634">
        <v>56788</v>
      </c>
      <c r="F1634">
        <v>182</v>
      </c>
      <c r="G1634">
        <v>37888</v>
      </c>
    </row>
    <row r="1635" spans="1:7" x14ac:dyDescent="0.25">
      <c r="A1635">
        <v>-2369</v>
      </c>
      <c r="B1635">
        <v>165</v>
      </c>
      <c r="C1635">
        <v>200926</v>
      </c>
      <c r="E1635">
        <v>56789</v>
      </c>
      <c r="F1635">
        <v>145</v>
      </c>
      <c r="G1635">
        <v>37889</v>
      </c>
    </row>
    <row r="1636" spans="1:7" x14ac:dyDescent="0.25">
      <c r="A1636">
        <v>-2367</v>
      </c>
      <c r="B1636">
        <v>193</v>
      </c>
      <c r="C1636">
        <v>200924</v>
      </c>
      <c r="E1636">
        <v>56791</v>
      </c>
      <c r="F1636">
        <v>145</v>
      </c>
      <c r="G1636">
        <v>37890</v>
      </c>
    </row>
    <row r="1637" spans="1:7" x14ac:dyDescent="0.25">
      <c r="A1637">
        <v>-2356</v>
      </c>
      <c r="B1637">
        <v>202</v>
      </c>
      <c r="C1637">
        <v>200913</v>
      </c>
      <c r="E1637">
        <v>56793</v>
      </c>
      <c r="F1637">
        <v>158</v>
      </c>
      <c r="G1637">
        <v>37891</v>
      </c>
    </row>
    <row r="1638" spans="1:7" x14ac:dyDescent="0.25">
      <c r="A1638">
        <v>-2355</v>
      </c>
      <c r="B1638">
        <v>202</v>
      </c>
      <c r="C1638">
        <v>200912</v>
      </c>
      <c r="E1638">
        <v>56795</v>
      </c>
      <c r="F1638">
        <v>145</v>
      </c>
      <c r="G1638">
        <v>37892</v>
      </c>
    </row>
    <row r="1639" spans="1:7" x14ac:dyDescent="0.25">
      <c r="A1639">
        <v>-2354</v>
      </c>
      <c r="B1639">
        <v>202</v>
      </c>
      <c r="C1639">
        <v>200911</v>
      </c>
      <c r="E1639">
        <v>56796</v>
      </c>
      <c r="F1639">
        <v>145</v>
      </c>
      <c r="G1639">
        <v>37893</v>
      </c>
    </row>
    <row r="1640" spans="1:7" x14ac:dyDescent="0.25">
      <c r="A1640">
        <v>-2348</v>
      </c>
      <c r="B1640">
        <v>193</v>
      </c>
      <c r="C1640">
        <v>200905</v>
      </c>
      <c r="E1640">
        <v>56797</v>
      </c>
      <c r="F1640">
        <v>145</v>
      </c>
      <c r="G1640">
        <v>37894</v>
      </c>
    </row>
    <row r="1641" spans="1:7" x14ac:dyDescent="0.25">
      <c r="A1641">
        <v>-2346</v>
      </c>
      <c r="B1641">
        <v>226</v>
      </c>
      <c r="C1641">
        <v>199911</v>
      </c>
      <c r="E1641">
        <v>56798</v>
      </c>
      <c r="F1641">
        <v>158</v>
      </c>
      <c r="G1641">
        <v>37895</v>
      </c>
    </row>
    <row r="1642" spans="1:7" x14ac:dyDescent="0.25">
      <c r="A1642">
        <v>-2251</v>
      </c>
      <c r="B1642">
        <v>193</v>
      </c>
      <c r="C1642">
        <v>810169</v>
      </c>
      <c r="E1642">
        <v>56812</v>
      </c>
      <c r="F1642">
        <v>202</v>
      </c>
      <c r="G1642">
        <v>28243</v>
      </c>
    </row>
    <row r="1643" spans="1:7" x14ac:dyDescent="0.25">
      <c r="A1643">
        <v>-2206</v>
      </c>
      <c r="B1643">
        <v>193</v>
      </c>
      <c r="C1643">
        <v>325412</v>
      </c>
      <c r="E1643">
        <v>56825</v>
      </c>
      <c r="F1643">
        <v>226</v>
      </c>
      <c r="G1643">
        <v>28244</v>
      </c>
    </row>
    <row r="1644" spans="1:7" x14ac:dyDescent="0.25">
      <c r="A1644">
        <v>-2205</v>
      </c>
      <c r="B1644">
        <v>193</v>
      </c>
      <c r="C1644">
        <v>325411</v>
      </c>
      <c r="E1644">
        <v>56866</v>
      </c>
      <c r="F1644">
        <v>182</v>
      </c>
      <c r="G1644">
        <v>28245</v>
      </c>
    </row>
    <row r="1645" spans="1:7" x14ac:dyDescent="0.25">
      <c r="A1645">
        <v>-2131</v>
      </c>
      <c r="B1645">
        <v>236</v>
      </c>
      <c r="C1645">
        <v>186277</v>
      </c>
      <c r="E1645">
        <v>56870</v>
      </c>
      <c r="F1645">
        <v>77</v>
      </c>
      <c r="G1645">
        <v>28248</v>
      </c>
    </row>
    <row r="1646" spans="1:7" x14ac:dyDescent="0.25">
      <c r="A1646">
        <v>-2130</v>
      </c>
      <c r="B1646">
        <v>236</v>
      </c>
      <c r="C1646">
        <v>197385</v>
      </c>
      <c r="E1646">
        <v>56884</v>
      </c>
      <c r="F1646">
        <v>158</v>
      </c>
      <c r="G1646">
        <v>37903</v>
      </c>
    </row>
    <row r="1647" spans="1:7" x14ac:dyDescent="0.25">
      <c r="A1647">
        <v>-2129</v>
      </c>
      <c r="B1647">
        <v>236</v>
      </c>
      <c r="C1647">
        <v>186251</v>
      </c>
      <c r="E1647">
        <v>56899</v>
      </c>
      <c r="F1647">
        <v>233</v>
      </c>
      <c r="G1647">
        <v>523351</v>
      </c>
    </row>
    <row r="1648" spans="1:7" x14ac:dyDescent="0.25">
      <c r="A1648">
        <v>-2054</v>
      </c>
      <c r="B1648">
        <v>236</v>
      </c>
      <c r="C1648">
        <v>1498159</v>
      </c>
      <c r="E1648">
        <v>56900</v>
      </c>
      <c r="F1648">
        <v>226</v>
      </c>
      <c r="G1648">
        <v>523352</v>
      </c>
    </row>
    <row r="1649" spans="1:7" x14ac:dyDescent="0.25">
      <c r="A1649">
        <v>-2053</v>
      </c>
      <c r="B1649">
        <v>236</v>
      </c>
      <c r="C1649">
        <v>1476002</v>
      </c>
      <c r="E1649">
        <v>56915</v>
      </c>
      <c r="F1649">
        <v>77</v>
      </c>
      <c r="G1649">
        <v>28252</v>
      </c>
    </row>
    <row r="1650" spans="1:7" x14ac:dyDescent="0.25">
      <c r="A1650">
        <v>-2047</v>
      </c>
      <c r="B1650">
        <v>193</v>
      </c>
      <c r="C1650">
        <v>186228</v>
      </c>
      <c r="E1650">
        <v>56934</v>
      </c>
      <c r="F1650">
        <v>202</v>
      </c>
      <c r="G1650">
        <v>28256</v>
      </c>
    </row>
    <row r="1651" spans="1:7" x14ac:dyDescent="0.25">
      <c r="A1651">
        <v>-2046</v>
      </c>
      <c r="B1651">
        <v>123</v>
      </c>
      <c r="C1651">
        <v>186227</v>
      </c>
      <c r="E1651">
        <v>56939</v>
      </c>
      <c r="F1651">
        <v>226</v>
      </c>
      <c r="G1651">
        <v>28257</v>
      </c>
    </row>
    <row r="1652" spans="1:7" x14ac:dyDescent="0.25">
      <c r="A1652">
        <v>-2045</v>
      </c>
      <c r="B1652">
        <v>123</v>
      </c>
      <c r="C1652">
        <v>186226</v>
      </c>
      <c r="E1652">
        <v>56940</v>
      </c>
      <c r="F1652">
        <v>202</v>
      </c>
      <c r="G1652">
        <v>54177</v>
      </c>
    </row>
    <row r="1653" spans="1:7" x14ac:dyDescent="0.25">
      <c r="A1653">
        <v>-2044</v>
      </c>
      <c r="B1653">
        <v>202</v>
      </c>
      <c r="C1653">
        <v>186225</v>
      </c>
      <c r="E1653">
        <v>56941</v>
      </c>
      <c r="F1653">
        <v>145</v>
      </c>
      <c r="G1653">
        <v>54178</v>
      </c>
    </row>
    <row r="1654" spans="1:7" x14ac:dyDescent="0.25">
      <c r="A1654">
        <v>-2043</v>
      </c>
      <c r="B1654">
        <v>123</v>
      </c>
      <c r="C1654">
        <v>186224</v>
      </c>
      <c r="E1654">
        <v>56942</v>
      </c>
      <c r="F1654">
        <v>145</v>
      </c>
      <c r="G1654">
        <v>28258</v>
      </c>
    </row>
    <row r="1655" spans="1:7" x14ac:dyDescent="0.25">
      <c r="A1655">
        <v>-2042</v>
      </c>
      <c r="B1655">
        <v>123</v>
      </c>
      <c r="C1655">
        <v>186223</v>
      </c>
      <c r="E1655">
        <v>56951</v>
      </c>
      <c r="F1655">
        <v>213</v>
      </c>
      <c r="G1655">
        <v>54182</v>
      </c>
    </row>
    <row r="1656" spans="1:7" x14ac:dyDescent="0.25">
      <c r="A1656">
        <v>-2041</v>
      </c>
      <c r="B1656">
        <v>123</v>
      </c>
      <c r="C1656">
        <v>186222</v>
      </c>
      <c r="E1656">
        <v>56996</v>
      </c>
      <c r="F1656">
        <v>77</v>
      </c>
      <c r="G1656">
        <v>28262</v>
      </c>
    </row>
    <row r="1657" spans="1:7" x14ac:dyDescent="0.25">
      <c r="A1657">
        <v>-2040</v>
      </c>
      <c r="B1657">
        <v>202</v>
      </c>
      <c r="C1657">
        <v>186221</v>
      </c>
      <c r="E1657">
        <v>57008</v>
      </c>
      <c r="F1657">
        <v>226</v>
      </c>
      <c r="G1657">
        <v>1323165</v>
      </c>
    </row>
    <row r="1658" spans="1:7" x14ac:dyDescent="0.25">
      <c r="A1658">
        <v>-2039</v>
      </c>
      <c r="B1658">
        <v>202</v>
      </c>
      <c r="C1658">
        <v>186220</v>
      </c>
      <c r="E1658">
        <v>57017</v>
      </c>
      <c r="F1658">
        <v>182</v>
      </c>
      <c r="G1658">
        <v>28263</v>
      </c>
    </row>
    <row r="1659" spans="1:7" x14ac:dyDescent="0.25">
      <c r="A1659">
        <v>-2038</v>
      </c>
      <c r="B1659">
        <v>202</v>
      </c>
      <c r="C1659">
        <v>186219</v>
      </c>
      <c r="E1659">
        <v>57022</v>
      </c>
      <c r="F1659">
        <v>77</v>
      </c>
      <c r="G1659">
        <v>28265</v>
      </c>
    </row>
    <row r="1660" spans="1:7" x14ac:dyDescent="0.25">
      <c r="A1660">
        <v>-2037</v>
      </c>
      <c r="B1660">
        <v>123</v>
      </c>
      <c r="C1660">
        <v>186218</v>
      </c>
      <c r="E1660">
        <v>57044</v>
      </c>
      <c r="F1660">
        <v>226</v>
      </c>
      <c r="G1660">
        <v>28268</v>
      </c>
    </row>
    <row r="1661" spans="1:7" x14ac:dyDescent="0.25">
      <c r="A1661">
        <v>-2036</v>
      </c>
      <c r="B1661">
        <v>202</v>
      </c>
      <c r="C1661">
        <v>186217</v>
      </c>
      <c r="E1661">
        <v>57046</v>
      </c>
      <c r="F1661">
        <v>182</v>
      </c>
      <c r="G1661">
        <v>28269</v>
      </c>
    </row>
    <row r="1662" spans="1:7" x14ac:dyDescent="0.25">
      <c r="A1662">
        <v>-2035</v>
      </c>
      <c r="B1662">
        <v>123</v>
      </c>
      <c r="C1662">
        <v>186216</v>
      </c>
      <c r="E1662">
        <v>57047</v>
      </c>
      <c r="F1662">
        <v>226</v>
      </c>
      <c r="G1662">
        <v>37924</v>
      </c>
    </row>
    <row r="1663" spans="1:7" x14ac:dyDescent="0.25">
      <c r="A1663">
        <v>-2034</v>
      </c>
      <c r="B1663">
        <v>193</v>
      </c>
      <c r="C1663">
        <v>186215</v>
      </c>
      <c r="E1663">
        <v>57048</v>
      </c>
      <c r="F1663">
        <v>233</v>
      </c>
      <c r="G1663">
        <v>28271</v>
      </c>
    </row>
    <row r="1664" spans="1:7" x14ac:dyDescent="0.25">
      <c r="A1664">
        <v>-2033</v>
      </c>
      <c r="B1664">
        <v>202</v>
      </c>
      <c r="C1664">
        <v>186214</v>
      </c>
      <c r="E1664">
        <v>57067</v>
      </c>
      <c r="F1664">
        <v>77</v>
      </c>
      <c r="G1664">
        <v>37926</v>
      </c>
    </row>
    <row r="1665" spans="1:7" x14ac:dyDescent="0.25">
      <c r="A1665">
        <v>-2032</v>
      </c>
      <c r="B1665">
        <v>123</v>
      </c>
      <c r="C1665">
        <v>186213</v>
      </c>
      <c r="E1665">
        <v>57071</v>
      </c>
      <c r="F1665">
        <v>77</v>
      </c>
      <c r="G1665">
        <v>37930</v>
      </c>
    </row>
    <row r="1666" spans="1:7" x14ac:dyDescent="0.25">
      <c r="A1666">
        <v>-2031</v>
      </c>
      <c r="B1666">
        <v>193</v>
      </c>
      <c r="C1666">
        <v>186212</v>
      </c>
      <c r="E1666">
        <v>57072</v>
      </c>
      <c r="F1666">
        <v>145</v>
      </c>
      <c r="G1666">
        <v>37931</v>
      </c>
    </row>
    <row r="1667" spans="1:7" x14ac:dyDescent="0.25">
      <c r="A1667">
        <v>-2030</v>
      </c>
      <c r="B1667">
        <v>202</v>
      </c>
      <c r="C1667">
        <v>186211</v>
      </c>
      <c r="E1667">
        <v>57167</v>
      </c>
      <c r="F1667">
        <v>202</v>
      </c>
      <c r="G1667">
        <v>28278</v>
      </c>
    </row>
    <row r="1668" spans="1:7" x14ac:dyDescent="0.25">
      <c r="A1668">
        <v>-2029</v>
      </c>
      <c r="B1668">
        <v>193</v>
      </c>
      <c r="C1668">
        <v>186210</v>
      </c>
      <c r="E1668">
        <v>57298</v>
      </c>
      <c r="F1668">
        <v>145</v>
      </c>
      <c r="G1668">
        <v>28309</v>
      </c>
    </row>
    <row r="1669" spans="1:7" x14ac:dyDescent="0.25">
      <c r="A1669">
        <v>-2028</v>
      </c>
      <c r="B1669">
        <v>193</v>
      </c>
      <c r="C1669">
        <v>186209</v>
      </c>
      <c r="E1669">
        <v>57313</v>
      </c>
      <c r="F1669">
        <v>158</v>
      </c>
      <c r="G1669">
        <v>28310</v>
      </c>
    </row>
    <row r="1670" spans="1:7" x14ac:dyDescent="0.25">
      <c r="A1670">
        <v>-2027</v>
      </c>
      <c r="B1670">
        <v>202</v>
      </c>
      <c r="C1670">
        <v>186208</v>
      </c>
      <c r="E1670">
        <v>57364</v>
      </c>
      <c r="F1670">
        <v>77</v>
      </c>
      <c r="G1670">
        <v>28312</v>
      </c>
    </row>
    <row r="1671" spans="1:7" x14ac:dyDescent="0.25">
      <c r="A1671">
        <v>-2026</v>
      </c>
      <c r="B1671">
        <v>202</v>
      </c>
      <c r="C1671">
        <v>186207</v>
      </c>
      <c r="E1671">
        <v>57416</v>
      </c>
      <c r="F1671">
        <v>202</v>
      </c>
      <c r="G1671">
        <v>185626</v>
      </c>
    </row>
    <row r="1672" spans="1:7" x14ac:dyDescent="0.25">
      <c r="A1672">
        <v>-2025</v>
      </c>
      <c r="B1672">
        <v>202</v>
      </c>
      <c r="C1672">
        <v>186206</v>
      </c>
      <c r="E1672">
        <v>57489</v>
      </c>
      <c r="F1672">
        <v>193</v>
      </c>
      <c r="G1672">
        <v>28317</v>
      </c>
    </row>
    <row r="1673" spans="1:7" x14ac:dyDescent="0.25">
      <c r="A1673">
        <v>-2024</v>
      </c>
      <c r="B1673">
        <v>202</v>
      </c>
      <c r="C1673">
        <v>186205</v>
      </c>
      <c r="E1673">
        <v>57523</v>
      </c>
      <c r="F1673">
        <v>182</v>
      </c>
      <c r="G1673">
        <v>28318</v>
      </c>
    </row>
    <row r="1674" spans="1:7" x14ac:dyDescent="0.25">
      <c r="A1674">
        <v>-2023</v>
      </c>
      <c r="B1674">
        <v>202</v>
      </c>
      <c r="C1674">
        <v>186204</v>
      </c>
      <c r="E1674">
        <v>57547</v>
      </c>
      <c r="F1674">
        <v>182</v>
      </c>
      <c r="G1674">
        <v>28320</v>
      </c>
    </row>
    <row r="1675" spans="1:7" x14ac:dyDescent="0.25">
      <c r="A1675">
        <v>-2021</v>
      </c>
      <c r="B1675">
        <v>202</v>
      </c>
      <c r="C1675">
        <v>186202</v>
      </c>
      <c r="E1675">
        <v>57580</v>
      </c>
      <c r="F1675">
        <v>145</v>
      </c>
      <c r="G1675">
        <v>33956</v>
      </c>
    </row>
    <row r="1676" spans="1:7" x14ac:dyDescent="0.25">
      <c r="A1676">
        <v>-2020</v>
      </c>
      <c r="B1676">
        <v>202</v>
      </c>
      <c r="C1676">
        <v>186201</v>
      </c>
      <c r="E1676">
        <v>57581</v>
      </c>
      <c r="F1676">
        <v>193</v>
      </c>
      <c r="G1676">
        <v>75969</v>
      </c>
    </row>
    <row r="1677" spans="1:7" x14ac:dyDescent="0.25">
      <c r="A1677">
        <v>-2019</v>
      </c>
      <c r="B1677">
        <v>202</v>
      </c>
      <c r="C1677">
        <v>186200</v>
      </c>
      <c r="E1677">
        <v>57602</v>
      </c>
      <c r="F1677">
        <v>193</v>
      </c>
      <c r="G1677">
        <v>184403</v>
      </c>
    </row>
    <row r="1678" spans="1:7" x14ac:dyDescent="0.25">
      <c r="A1678">
        <v>-2018</v>
      </c>
      <c r="B1678">
        <v>123</v>
      </c>
      <c r="C1678">
        <v>186199</v>
      </c>
      <c r="E1678">
        <v>57666</v>
      </c>
      <c r="F1678">
        <v>145</v>
      </c>
      <c r="G1678">
        <v>28323</v>
      </c>
    </row>
    <row r="1679" spans="1:7" x14ac:dyDescent="0.25">
      <c r="A1679">
        <v>-2017</v>
      </c>
      <c r="B1679">
        <v>202</v>
      </c>
      <c r="C1679">
        <v>186198</v>
      </c>
      <c r="E1679">
        <v>57698</v>
      </c>
      <c r="F1679">
        <v>145</v>
      </c>
      <c r="G1679">
        <v>28324</v>
      </c>
    </row>
    <row r="1680" spans="1:7" x14ac:dyDescent="0.25">
      <c r="A1680">
        <v>-2016</v>
      </c>
      <c r="B1680">
        <v>193</v>
      </c>
      <c r="C1680">
        <v>186197</v>
      </c>
      <c r="E1680">
        <v>57754</v>
      </c>
      <c r="F1680">
        <v>182</v>
      </c>
      <c r="G1680">
        <v>28325</v>
      </c>
    </row>
    <row r="1681" spans="1:7" x14ac:dyDescent="0.25">
      <c r="A1681">
        <v>-2015</v>
      </c>
      <c r="B1681">
        <v>202</v>
      </c>
      <c r="C1681">
        <v>186196</v>
      </c>
      <c r="E1681">
        <v>57844</v>
      </c>
      <c r="F1681">
        <v>226</v>
      </c>
      <c r="G1681">
        <v>61433</v>
      </c>
    </row>
    <row r="1682" spans="1:7" x14ac:dyDescent="0.25">
      <c r="A1682">
        <v>-2014</v>
      </c>
      <c r="B1682">
        <v>123</v>
      </c>
      <c r="C1682">
        <v>186195</v>
      </c>
      <c r="E1682">
        <v>57963</v>
      </c>
      <c r="F1682">
        <v>158</v>
      </c>
      <c r="G1682">
        <v>37982</v>
      </c>
    </row>
    <row r="1683" spans="1:7" x14ac:dyDescent="0.25">
      <c r="A1683">
        <v>-2013</v>
      </c>
      <c r="B1683">
        <v>123</v>
      </c>
      <c r="C1683">
        <v>186194</v>
      </c>
      <c r="E1683">
        <v>58012</v>
      </c>
      <c r="F1683">
        <v>77</v>
      </c>
      <c r="G1683">
        <v>28329</v>
      </c>
    </row>
    <row r="1684" spans="1:7" x14ac:dyDescent="0.25">
      <c r="A1684">
        <v>-2012</v>
      </c>
      <c r="B1684">
        <v>193</v>
      </c>
      <c r="C1684">
        <v>186193</v>
      </c>
      <c r="E1684">
        <v>58108</v>
      </c>
      <c r="F1684">
        <v>213</v>
      </c>
      <c r="G1684">
        <v>1262784</v>
      </c>
    </row>
    <row r="1685" spans="1:7" x14ac:dyDescent="0.25">
      <c r="A1685">
        <v>-2011</v>
      </c>
      <c r="B1685">
        <v>202</v>
      </c>
      <c r="C1685">
        <v>186192</v>
      </c>
      <c r="E1685">
        <v>58123</v>
      </c>
      <c r="F1685">
        <v>213</v>
      </c>
      <c r="G1685">
        <v>184840</v>
      </c>
    </row>
    <row r="1686" spans="1:7" x14ac:dyDescent="0.25">
      <c r="A1686">
        <v>-2010</v>
      </c>
      <c r="B1686">
        <v>202</v>
      </c>
      <c r="C1686">
        <v>186191</v>
      </c>
      <c r="E1686">
        <v>58156</v>
      </c>
      <c r="F1686">
        <v>158</v>
      </c>
      <c r="G1686">
        <v>563776</v>
      </c>
    </row>
    <row r="1687" spans="1:7" x14ac:dyDescent="0.25">
      <c r="A1687">
        <v>-2009</v>
      </c>
      <c r="B1687">
        <v>202</v>
      </c>
      <c r="C1687">
        <v>186190</v>
      </c>
      <c r="E1687">
        <v>58188</v>
      </c>
      <c r="F1687">
        <v>77</v>
      </c>
      <c r="G1687">
        <v>28339</v>
      </c>
    </row>
    <row r="1688" spans="1:7" x14ac:dyDescent="0.25">
      <c r="A1688">
        <v>-2008</v>
      </c>
      <c r="B1688">
        <v>202</v>
      </c>
      <c r="C1688">
        <v>186189</v>
      </c>
      <c r="E1688">
        <v>58189</v>
      </c>
      <c r="F1688">
        <v>182</v>
      </c>
      <c r="G1688">
        <v>28340</v>
      </c>
    </row>
    <row r="1689" spans="1:7" x14ac:dyDescent="0.25">
      <c r="A1689">
        <v>-2007</v>
      </c>
      <c r="B1689">
        <v>123</v>
      </c>
      <c r="C1689">
        <v>186188</v>
      </c>
      <c r="E1689">
        <v>58280</v>
      </c>
      <c r="F1689">
        <v>158</v>
      </c>
      <c r="G1689">
        <v>185686</v>
      </c>
    </row>
    <row r="1690" spans="1:7" x14ac:dyDescent="0.25">
      <c r="A1690">
        <v>-2006</v>
      </c>
      <c r="B1690">
        <v>202</v>
      </c>
      <c r="C1690">
        <v>186187</v>
      </c>
      <c r="E1690">
        <v>58284</v>
      </c>
      <c r="F1690">
        <v>77</v>
      </c>
      <c r="G1690">
        <v>113631</v>
      </c>
    </row>
    <row r="1691" spans="1:7" x14ac:dyDescent="0.25">
      <c r="A1691">
        <v>-2005</v>
      </c>
      <c r="B1691">
        <v>202</v>
      </c>
      <c r="C1691">
        <v>186186</v>
      </c>
      <c r="E1691">
        <v>58297</v>
      </c>
      <c r="F1691">
        <v>226</v>
      </c>
      <c r="G1691">
        <v>28342</v>
      </c>
    </row>
    <row r="1692" spans="1:7" x14ac:dyDescent="0.25">
      <c r="A1692">
        <v>-2004</v>
      </c>
      <c r="B1692">
        <v>123</v>
      </c>
      <c r="C1692">
        <v>186185</v>
      </c>
      <c r="E1692">
        <v>58345</v>
      </c>
      <c r="F1692">
        <v>77</v>
      </c>
      <c r="G1692">
        <v>28343</v>
      </c>
    </row>
    <row r="1693" spans="1:7" x14ac:dyDescent="0.25">
      <c r="A1693">
        <v>-2003</v>
      </c>
      <c r="B1693">
        <v>202</v>
      </c>
      <c r="C1693">
        <v>186184</v>
      </c>
      <c r="E1693">
        <v>58410</v>
      </c>
      <c r="F1693">
        <v>158</v>
      </c>
      <c r="G1693">
        <v>61438</v>
      </c>
    </row>
    <row r="1694" spans="1:7" x14ac:dyDescent="0.25">
      <c r="A1694">
        <v>-2002</v>
      </c>
      <c r="B1694">
        <v>202</v>
      </c>
      <c r="C1694">
        <v>186183</v>
      </c>
      <c r="E1694">
        <v>58414</v>
      </c>
      <c r="F1694">
        <v>158</v>
      </c>
      <c r="G1694">
        <v>61402</v>
      </c>
    </row>
    <row r="1695" spans="1:7" x14ac:dyDescent="0.25">
      <c r="A1695">
        <v>-2001</v>
      </c>
      <c r="B1695">
        <v>202</v>
      </c>
      <c r="C1695">
        <v>186182</v>
      </c>
      <c r="E1695">
        <v>58419</v>
      </c>
      <c r="F1695">
        <v>77</v>
      </c>
      <c r="G1695">
        <v>61357</v>
      </c>
    </row>
    <row r="1696" spans="1:7" x14ac:dyDescent="0.25">
      <c r="A1696">
        <v>-2000</v>
      </c>
      <c r="B1696">
        <v>202</v>
      </c>
      <c r="C1696">
        <v>186181</v>
      </c>
      <c r="E1696">
        <v>58420</v>
      </c>
      <c r="F1696">
        <v>77</v>
      </c>
      <c r="G1696">
        <v>61375</v>
      </c>
    </row>
    <row r="1697" spans="1:7" x14ac:dyDescent="0.25">
      <c r="A1697">
        <v>-1999</v>
      </c>
      <c r="B1697">
        <v>202</v>
      </c>
      <c r="C1697">
        <v>186180</v>
      </c>
      <c r="E1697">
        <v>58421</v>
      </c>
      <c r="F1697">
        <v>77</v>
      </c>
      <c r="G1697">
        <v>61249</v>
      </c>
    </row>
    <row r="1698" spans="1:7" x14ac:dyDescent="0.25">
      <c r="A1698">
        <v>-1998</v>
      </c>
      <c r="B1698">
        <v>123</v>
      </c>
      <c r="C1698">
        <v>186179</v>
      </c>
      <c r="E1698">
        <v>58422</v>
      </c>
      <c r="F1698">
        <v>193</v>
      </c>
      <c r="G1698">
        <v>61231</v>
      </c>
    </row>
    <row r="1699" spans="1:7" x14ac:dyDescent="0.25">
      <c r="A1699">
        <v>-1997</v>
      </c>
      <c r="B1699">
        <v>202</v>
      </c>
      <c r="C1699">
        <v>186178</v>
      </c>
      <c r="E1699">
        <v>58423</v>
      </c>
      <c r="F1699">
        <v>77</v>
      </c>
      <c r="G1699">
        <v>61253</v>
      </c>
    </row>
    <row r="1700" spans="1:7" x14ac:dyDescent="0.25">
      <c r="A1700">
        <v>-1996</v>
      </c>
      <c r="B1700">
        <v>123</v>
      </c>
      <c r="C1700">
        <v>186177</v>
      </c>
      <c r="E1700">
        <v>58425</v>
      </c>
      <c r="F1700">
        <v>145</v>
      </c>
      <c r="G1700">
        <v>61485</v>
      </c>
    </row>
    <row r="1701" spans="1:7" x14ac:dyDescent="0.25">
      <c r="A1701">
        <v>-1995</v>
      </c>
      <c r="B1701">
        <v>202</v>
      </c>
      <c r="C1701">
        <v>186176</v>
      </c>
      <c r="E1701">
        <v>58427</v>
      </c>
      <c r="F1701">
        <v>145</v>
      </c>
      <c r="G1701">
        <v>61250</v>
      </c>
    </row>
    <row r="1702" spans="1:7" x14ac:dyDescent="0.25">
      <c r="A1702">
        <v>-1994</v>
      </c>
      <c r="B1702">
        <v>123</v>
      </c>
      <c r="C1702">
        <v>186175</v>
      </c>
      <c r="E1702">
        <v>58428</v>
      </c>
      <c r="F1702">
        <v>226</v>
      </c>
      <c r="G1702">
        <v>61273</v>
      </c>
    </row>
    <row r="1703" spans="1:7" x14ac:dyDescent="0.25">
      <c r="A1703">
        <v>-1993</v>
      </c>
      <c r="B1703">
        <v>123</v>
      </c>
      <c r="C1703">
        <v>186174</v>
      </c>
      <c r="E1703">
        <v>58434</v>
      </c>
      <c r="F1703">
        <v>145</v>
      </c>
      <c r="G1703">
        <v>28362</v>
      </c>
    </row>
    <row r="1704" spans="1:7" x14ac:dyDescent="0.25">
      <c r="A1704">
        <v>-1992</v>
      </c>
      <c r="B1704">
        <v>123</v>
      </c>
      <c r="C1704">
        <v>186173</v>
      </c>
      <c r="E1704">
        <v>58453</v>
      </c>
      <c r="F1704">
        <v>202</v>
      </c>
      <c r="G1704">
        <v>184798</v>
      </c>
    </row>
    <row r="1705" spans="1:7" x14ac:dyDescent="0.25">
      <c r="A1705">
        <v>-1991</v>
      </c>
      <c r="B1705">
        <v>202</v>
      </c>
      <c r="C1705">
        <v>186172</v>
      </c>
      <c r="E1705">
        <v>58473</v>
      </c>
      <c r="F1705">
        <v>77</v>
      </c>
      <c r="G1705">
        <v>28363</v>
      </c>
    </row>
    <row r="1706" spans="1:7" x14ac:dyDescent="0.25">
      <c r="A1706">
        <v>-1990</v>
      </c>
      <c r="B1706">
        <v>123</v>
      </c>
      <c r="C1706">
        <v>186171</v>
      </c>
      <c r="E1706">
        <v>58478</v>
      </c>
      <c r="F1706">
        <v>202</v>
      </c>
      <c r="G1706">
        <v>28365</v>
      </c>
    </row>
    <row r="1707" spans="1:7" x14ac:dyDescent="0.25">
      <c r="A1707">
        <v>-1988</v>
      </c>
      <c r="B1707">
        <v>202</v>
      </c>
      <c r="C1707">
        <v>186169</v>
      </c>
      <c r="E1707">
        <v>58481</v>
      </c>
      <c r="F1707">
        <v>145</v>
      </c>
      <c r="G1707">
        <v>38020</v>
      </c>
    </row>
    <row r="1708" spans="1:7" x14ac:dyDescent="0.25">
      <c r="A1708">
        <v>-1987</v>
      </c>
      <c r="B1708">
        <v>202</v>
      </c>
      <c r="C1708">
        <v>186168</v>
      </c>
      <c r="E1708">
        <v>58482</v>
      </c>
      <c r="F1708">
        <v>158</v>
      </c>
      <c r="G1708">
        <v>38021</v>
      </c>
    </row>
    <row r="1709" spans="1:7" x14ac:dyDescent="0.25">
      <c r="A1709">
        <v>-1986</v>
      </c>
      <c r="B1709">
        <v>202</v>
      </c>
      <c r="C1709">
        <v>186167</v>
      </c>
      <c r="E1709">
        <v>58483</v>
      </c>
      <c r="F1709">
        <v>77</v>
      </c>
      <c r="G1709">
        <v>38022</v>
      </c>
    </row>
    <row r="1710" spans="1:7" x14ac:dyDescent="0.25">
      <c r="A1710">
        <v>-1985</v>
      </c>
      <c r="B1710">
        <v>202</v>
      </c>
      <c r="C1710">
        <v>186166</v>
      </c>
      <c r="E1710">
        <v>58485</v>
      </c>
      <c r="F1710">
        <v>77</v>
      </c>
      <c r="G1710">
        <v>38024</v>
      </c>
    </row>
    <row r="1711" spans="1:7" x14ac:dyDescent="0.25">
      <c r="A1711">
        <v>-1984</v>
      </c>
      <c r="B1711">
        <v>202</v>
      </c>
      <c r="C1711">
        <v>186165</v>
      </c>
      <c r="E1711">
        <v>58598</v>
      </c>
      <c r="F1711">
        <v>226</v>
      </c>
      <c r="G1711">
        <v>28372</v>
      </c>
    </row>
    <row r="1712" spans="1:7" x14ac:dyDescent="0.25">
      <c r="A1712">
        <v>-1983</v>
      </c>
      <c r="B1712">
        <v>165</v>
      </c>
      <c r="C1712">
        <v>186164</v>
      </c>
      <c r="E1712">
        <v>58599</v>
      </c>
      <c r="F1712">
        <v>226</v>
      </c>
      <c r="G1712">
        <v>28373</v>
      </c>
    </row>
    <row r="1713" spans="1:7" x14ac:dyDescent="0.25">
      <c r="A1713">
        <v>-1982</v>
      </c>
      <c r="B1713">
        <v>202</v>
      </c>
      <c r="C1713">
        <v>186163</v>
      </c>
      <c r="E1713">
        <v>58600</v>
      </c>
      <c r="F1713">
        <v>77</v>
      </c>
      <c r="G1713">
        <v>28374</v>
      </c>
    </row>
    <row r="1714" spans="1:7" x14ac:dyDescent="0.25">
      <c r="A1714">
        <v>-1981</v>
      </c>
      <c r="B1714">
        <v>202</v>
      </c>
      <c r="C1714">
        <v>186162</v>
      </c>
      <c r="E1714">
        <v>58601</v>
      </c>
      <c r="F1714">
        <v>226</v>
      </c>
      <c r="G1714">
        <v>28375</v>
      </c>
    </row>
    <row r="1715" spans="1:7" x14ac:dyDescent="0.25">
      <c r="A1715">
        <v>-1980</v>
      </c>
      <c r="B1715">
        <v>202</v>
      </c>
      <c r="C1715">
        <v>186161</v>
      </c>
      <c r="E1715">
        <v>58602</v>
      </c>
      <c r="F1715">
        <v>202</v>
      </c>
      <c r="G1715">
        <v>28376</v>
      </c>
    </row>
    <row r="1716" spans="1:7" x14ac:dyDescent="0.25">
      <c r="A1716">
        <v>-1979</v>
      </c>
      <c r="B1716">
        <v>193</v>
      </c>
      <c r="C1716">
        <v>186160</v>
      </c>
      <c r="E1716">
        <v>58640</v>
      </c>
      <c r="F1716">
        <v>77</v>
      </c>
      <c r="G1716">
        <v>28378</v>
      </c>
    </row>
    <row r="1717" spans="1:7" x14ac:dyDescent="0.25">
      <c r="A1717">
        <v>-1978</v>
      </c>
      <c r="B1717">
        <v>202</v>
      </c>
      <c r="C1717">
        <v>186159</v>
      </c>
      <c r="E1717">
        <v>58641</v>
      </c>
      <c r="F1717">
        <v>202</v>
      </c>
      <c r="G1717">
        <v>28379</v>
      </c>
    </row>
    <row r="1718" spans="1:7" x14ac:dyDescent="0.25">
      <c r="A1718">
        <v>-1977</v>
      </c>
      <c r="B1718">
        <v>202</v>
      </c>
      <c r="C1718">
        <v>186158</v>
      </c>
      <c r="E1718">
        <v>58642</v>
      </c>
      <c r="F1718">
        <v>77</v>
      </c>
      <c r="G1718">
        <v>28380</v>
      </c>
    </row>
    <row r="1719" spans="1:7" x14ac:dyDescent="0.25">
      <c r="A1719">
        <v>-1976</v>
      </c>
      <c r="B1719">
        <v>123</v>
      </c>
      <c r="C1719">
        <v>186157</v>
      </c>
      <c r="E1719">
        <v>58644</v>
      </c>
      <c r="F1719">
        <v>202</v>
      </c>
      <c r="G1719">
        <v>39103</v>
      </c>
    </row>
    <row r="1720" spans="1:7" x14ac:dyDescent="0.25">
      <c r="A1720">
        <v>-1975</v>
      </c>
      <c r="B1720">
        <v>123</v>
      </c>
      <c r="C1720">
        <v>186156</v>
      </c>
      <c r="E1720">
        <v>58652</v>
      </c>
      <c r="F1720">
        <v>77</v>
      </c>
      <c r="G1720">
        <v>28382</v>
      </c>
    </row>
    <row r="1721" spans="1:7" x14ac:dyDescent="0.25">
      <c r="A1721">
        <v>-1974</v>
      </c>
      <c r="B1721">
        <v>202</v>
      </c>
      <c r="C1721">
        <v>186155</v>
      </c>
      <c r="E1721">
        <v>58657</v>
      </c>
      <c r="F1721">
        <v>77</v>
      </c>
      <c r="G1721">
        <v>28383</v>
      </c>
    </row>
    <row r="1722" spans="1:7" x14ac:dyDescent="0.25">
      <c r="A1722">
        <v>-1973</v>
      </c>
      <c r="B1722">
        <v>165</v>
      </c>
      <c r="C1722">
        <v>186154</v>
      </c>
      <c r="E1722">
        <v>58859</v>
      </c>
      <c r="F1722">
        <v>77</v>
      </c>
      <c r="G1722">
        <v>28385</v>
      </c>
    </row>
    <row r="1723" spans="1:7" x14ac:dyDescent="0.25">
      <c r="A1723">
        <v>-1972</v>
      </c>
      <c r="B1723">
        <v>123</v>
      </c>
      <c r="C1723">
        <v>186153</v>
      </c>
      <c r="E1723">
        <v>58885</v>
      </c>
      <c r="F1723">
        <v>182</v>
      </c>
      <c r="G1723">
        <v>184455</v>
      </c>
    </row>
    <row r="1724" spans="1:7" x14ac:dyDescent="0.25">
      <c r="A1724">
        <v>-1971</v>
      </c>
      <c r="B1724">
        <v>202</v>
      </c>
      <c r="C1724">
        <v>186152</v>
      </c>
      <c r="E1724">
        <v>58890</v>
      </c>
      <c r="F1724">
        <v>202</v>
      </c>
      <c r="G1724">
        <v>258138</v>
      </c>
    </row>
    <row r="1725" spans="1:7" x14ac:dyDescent="0.25">
      <c r="A1725">
        <v>-1970</v>
      </c>
      <c r="B1725">
        <v>193</v>
      </c>
      <c r="C1725">
        <v>186151</v>
      </c>
      <c r="E1725">
        <v>58892</v>
      </c>
      <c r="F1725">
        <v>77</v>
      </c>
      <c r="G1725">
        <v>184962</v>
      </c>
    </row>
    <row r="1726" spans="1:7" x14ac:dyDescent="0.25">
      <c r="A1726">
        <v>-1969</v>
      </c>
      <c r="B1726">
        <v>202</v>
      </c>
      <c r="C1726">
        <v>186150</v>
      </c>
      <c r="E1726">
        <v>58911</v>
      </c>
      <c r="F1726">
        <v>226</v>
      </c>
      <c r="G1726">
        <v>39122</v>
      </c>
    </row>
    <row r="1727" spans="1:7" x14ac:dyDescent="0.25">
      <c r="A1727">
        <v>-1968</v>
      </c>
      <c r="B1727">
        <v>202</v>
      </c>
      <c r="C1727">
        <v>186149</v>
      </c>
      <c r="E1727">
        <v>58920</v>
      </c>
      <c r="F1727">
        <v>213</v>
      </c>
      <c r="G1727">
        <v>28387</v>
      </c>
    </row>
    <row r="1728" spans="1:7" x14ac:dyDescent="0.25">
      <c r="A1728">
        <v>-1967</v>
      </c>
      <c r="B1728">
        <v>202</v>
      </c>
      <c r="C1728">
        <v>186148</v>
      </c>
      <c r="E1728">
        <v>58922</v>
      </c>
      <c r="F1728">
        <v>77</v>
      </c>
      <c r="G1728">
        <v>156779</v>
      </c>
    </row>
    <row r="1729" spans="1:7" x14ac:dyDescent="0.25">
      <c r="A1729">
        <v>-1966</v>
      </c>
      <c r="B1729">
        <v>202</v>
      </c>
      <c r="C1729">
        <v>186147</v>
      </c>
      <c r="E1729">
        <v>59058</v>
      </c>
      <c r="F1729">
        <v>202</v>
      </c>
      <c r="G1729">
        <v>690164</v>
      </c>
    </row>
    <row r="1730" spans="1:7" x14ac:dyDescent="0.25">
      <c r="A1730">
        <v>-1965</v>
      </c>
      <c r="B1730">
        <v>123</v>
      </c>
      <c r="C1730">
        <v>186146</v>
      </c>
      <c r="E1730">
        <v>59071</v>
      </c>
      <c r="F1730">
        <v>158</v>
      </c>
      <c r="G1730">
        <v>185372</v>
      </c>
    </row>
    <row r="1731" spans="1:7" x14ac:dyDescent="0.25">
      <c r="A1731">
        <v>-1964</v>
      </c>
      <c r="B1731">
        <v>123</v>
      </c>
      <c r="C1731">
        <v>186145</v>
      </c>
      <c r="E1731">
        <v>59075</v>
      </c>
      <c r="F1731">
        <v>145</v>
      </c>
      <c r="G1731">
        <v>185830</v>
      </c>
    </row>
    <row r="1732" spans="1:7" x14ac:dyDescent="0.25">
      <c r="A1732">
        <v>-1963</v>
      </c>
      <c r="B1732">
        <v>165</v>
      </c>
      <c r="C1732">
        <v>186144</v>
      </c>
      <c r="E1732">
        <v>59076</v>
      </c>
      <c r="F1732">
        <v>145</v>
      </c>
      <c r="G1732">
        <v>185831</v>
      </c>
    </row>
    <row r="1733" spans="1:7" x14ac:dyDescent="0.25">
      <c r="A1733">
        <v>-1962</v>
      </c>
      <c r="B1733">
        <v>202</v>
      </c>
      <c r="C1733">
        <v>186143</v>
      </c>
      <c r="E1733">
        <v>59077</v>
      </c>
      <c r="F1733">
        <v>145</v>
      </c>
      <c r="G1733">
        <v>185832</v>
      </c>
    </row>
    <row r="1734" spans="1:7" x14ac:dyDescent="0.25">
      <c r="A1734">
        <v>-1961</v>
      </c>
      <c r="B1734">
        <v>193</v>
      </c>
      <c r="C1734">
        <v>186142</v>
      </c>
      <c r="E1734">
        <v>59095</v>
      </c>
      <c r="F1734">
        <v>77</v>
      </c>
      <c r="G1734">
        <v>28392</v>
      </c>
    </row>
    <row r="1735" spans="1:7" x14ac:dyDescent="0.25">
      <c r="A1735">
        <v>-1960</v>
      </c>
      <c r="B1735">
        <v>193</v>
      </c>
      <c r="C1735">
        <v>186141</v>
      </c>
      <c r="E1735">
        <v>59118</v>
      </c>
      <c r="F1735">
        <v>202</v>
      </c>
      <c r="G1735">
        <v>38047</v>
      </c>
    </row>
    <row r="1736" spans="1:7" x14ac:dyDescent="0.25">
      <c r="A1736">
        <v>-1959</v>
      </c>
      <c r="B1736">
        <v>193</v>
      </c>
      <c r="C1736">
        <v>186140</v>
      </c>
      <c r="E1736">
        <v>59166</v>
      </c>
      <c r="F1736">
        <v>226</v>
      </c>
      <c r="G1736">
        <v>28394</v>
      </c>
    </row>
    <row r="1737" spans="1:7" x14ac:dyDescent="0.25">
      <c r="A1737">
        <v>-1958</v>
      </c>
      <c r="B1737">
        <v>165</v>
      </c>
      <c r="C1737">
        <v>186139</v>
      </c>
      <c r="E1737">
        <v>59167</v>
      </c>
      <c r="F1737">
        <v>202</v>
      </c>
      <c r="G1737">
        <v>28395</v>
      </c>
    </row>
    <row r="1738" spans="1:7" x14ac:dyDescent="0.25">
      <c r="A1738">
        <v>-1957</v>
      </c>
      <c r="B1738">
        <v>123</v>
      </c>
      <c r="C1738">
        <v>186138</v>
      </c>
      <c r="E1738">
        <v>59175</v>
      </c>
      <c r="F1738">
        <v>233</v>
      </c>
      <c r="G1738">
        <v>1059024</v>
      </c>
    </row>
    <row r="1739" spans="1:7" x14ac:dyDescent="0.25">
      <c r="A1739">
        <v>-1956</v>
      </c>
      <c r="B1739">
        <v>202</v>
      </c>
      <c r="C1739">
        <v>186137</v>
      </c>
      <c r="E1739">
        <v>59228</v>
      </c>
      <c r="F1739">
        <v>77</v>
      </c>
      <c r="G1739">
        <v>38053</v>
      </c>
    </row>
    <row r="1740" spans="1:7" x14ac:dyDescent="0.25">
      <c r="A1740">
        <v>-1955</v>
      </c>
      <c r="B1740">
        <v>202</v>
      </c>
      <c r="C1740">
        <v>186136</v>
      </c>
      <c r="E1740">
        <v>59259</v>
      </c>
      <c r="F1740">
        <v>202</v>
      </c>
      <c r="G1740">
        <v>184939</v>
      </c>
    </row>
    <row r="1741" spans="1:7" x14ac:dyDescent="0.25">
      <c r="A1741">
        <v>-1954</v>
      </c>
      <c r="B1741">
        <v>123</v>
      </c>
      <c r="C1741">
        <v>186135</v>
      </c>
      <c r="E1741">
        <v>59296</v>
      </c>
      <c r="F1741">
        <v>202</v>
      </c>
      <c r="G1741">
        <v>28400</v>
      </c>
    </row>
    <row r="1742" spans="1:7" x14ac:dyDescent="0.25">
      <c r="A1742">
        <v>-1852</v>
      </c>
      <c r="B1742">
        <v>193</v>
      </c>
      <c r="C1742">
        <v>152406</v>
      </c>
      <c r="E1742">
        <v>59353</v>
      </c>
      <c r="F1742">
        <v>145</v>
      </c>
      <c r="G1742">
        <v>38055</v>
      </c>
    </row>
    <row r="1743" spans="1:7" x14ac:dyDescent="0.25">
      <c r="A1743">
        <v>-1849</v>
      </c>
      <c r="B1743">
        <v>236</v>
      </c>
      <c r="C1743">
        <v>113647</v>
      </c>
      <c r="E1743">
        <v>59473</v>
      </c>
      <c r="F1743">
        <v>77</v>
      </c>
      <c r="G1743">
        <v>34035</v>
      </c>
    </row>
    <row r="1744" spans="1:7" x14ac:dyDescent="0.25">
      <c r="A1744">
        <v>-1838</v>
      </c>
      <c r="B1744">
        <v>236</v>
      </c>
      <c r="C1744">
        <v>113625</v>
      </c>
      <c r="E1744">
        <v>59552</v>
      </c>
      <c r="F1744">
        <v>193</v>
      </c>
      <c r="G1744">
        <v>28403</v>
      </c>
    </row>
    <row r="1745" spans="1:7" x14ac:dyDescent="0.25">
      <c r="A1745">
        <v>-1837</v>
      </c>
      <c r="B1745">
        <v>236</v>
      </c>
      <c r="C1745">
        <v>113624</v>
      </c>
      <c r="E1745">
        <v>59759</v>
      </c>
      <c r="F1745">
        <v>202</v>
      </c>
      <c r="G1745">
        <v>61917</v>
      </c>
    </row>
    <row r="1746" spans="1:7" x14ac:dyDescent="0.25">
      <c r="A1746">
        <v>-1836</v>
      </c>
      <c r="B1746">
        <v>236</v>
      </c>
      <c r="C1746">
        <v>113622</v>
      </c>
      <c r="E1746">
        <v>59760</v>
      </c>
      <c r="F1746">
        <v>158</v>
      </c>
      <c r="G1746">
        <v>61616</v>
      </c>
    </row>
    <row r="1747" spans="1:7" x14ac:dyDescent="0.25">
      <c r="A1747">
        <v>-1835</v>
      </c>
      <c r="B1747">
        <v>236</v>
      </c>
      <c r="C1747">
        <v>113623</v>
      </c>
      <c r="E1747">
        <v>59766</v>
      </c>
      <c r="F1747">
        <v>226</v>
      </c>
      <c r="G1747">
        <v>61820</v>
      </c>
    </row>
    <row r="1748" spans="1:7" x14ac:dyDescent="0.25">
      <c r="A1748">
        <v>-1834</v>
      </c>
      <c r="B1748">
        <v>236</v>
      </c>
      <c r="C1748">
        <v>113621</v>
      </c>
      <c r="E1748">
        <v>59767</v>
      </c>
      <c r="F1748">
        <v>202</v>
      </c>
      <c r="G1748">
        <v>61764</v>
      </c>
    </row>
    <row r="1749" spans="1:7" x14ac:dyDescent="0.25">
      <c r="A1749">
        <v>-1833</v>
      </c>
      <c r="B1749">
        <v>236</v>
      </c>
      <c r="C1749">
        <v>113620</v>
      </c>
      <c r="E1749">
        <v>59769</v>
      </c>
      <c r="F1749">
        <v>222</v>
      </c>
      <c r="G1749">
        <v>61765</v>
      </c>
    </row>
    <row r="1750" spans="1:7" x14ac:dyDescent="0.25">
      <c r="A1750">
        <v>-1832</v>
      </c>
      <c r="B1750">
        <v>193</v>
      </c>
      <c r="C1750">
        <v>113619</v>
      </c>
      <c r="E1750">
        <v>59771</v>
      </c>
      <c r="F1750">
        <v>226</v>
      </c>
      <c r="G1750">
        <v>1243081</v>
      </c>
    </row>
    <row r="1751" spans="1:7" x14ac:dyDescent="0.25">
      <c r="A1751">
        <v>-1831</v>
      </c>
      <c r="B1751">
        <v>236</v>
      </c>
      <c r="C1751">
        <v>106009</v>
      </c>
      <c r="E1751">
        <v>59773</v>
      </c>
      <c r="F1751">
        <v>145</v>
      </c>
      <c r="G1751">
        <v>61740</v>
      </c>
    </row>
    <row r="1752" spans="1:7" x14ac:dyDescent="0.25">
      <c r="A1752">
        <v>-1829</v>
      </c>
      <c r="B1752">
        <v>236</v>
      </c>
      <c r="C1752">
        <v>109802</v>
      </c>
      <c r="E1752">
        <v>59780</v>
      </c>
      <c r="F1752">
        <v>226</v>
      </c>
      <c r="G1752">
        <v>61918</v>
      </c>
    </row>
    <row r="1753" spans="1:7" x14ac:dyDescent="0.25">
      <c r="A1753">
        <v>-1825</v>
      </c>
      <c r="B1753">
        <v>236</v>
      </c>
      <c r="C1753">
        <v>113597</v>
      </c>
      <c r="E1753">
        <v>59786</v>
      </c>
      <c r="F1753">
        <v>145</v>
      </c>
      <c r="G1753">
        <v>61919</v>
      </c>
    </row>
    <row r="1754" spans="1:7" x14ac:dyDescent="0.25">
      <c r="A1754">
        <v>-1824</v>
      </c>
      <c r="B1754">
        <v>236</v>
      </c>
      <c r="C1754">
        <v>113598</v>
      </c>
      <c r="E1754">
        <v>59789</v>
      </c>
      <c r="F1754">
        <v>202</v>
      </c>
      <c r="G1754">
        <v>61667</v>
      </c>
    </row>
    <row r="1755" spans="1:7" x14ac:dyDescent="0.25">
      <c r="A1755">
        <v>-1823</v>
      </c>
      <c r="B1755">
        <v>236</v>
      </c>
      <c r="C1755">
        <v>113599</v>
      </c>
      <c r="E1755">
        <v>59791</v>
      </c>
      <c r="F1755">
        <v>202</v>
      </c>
      <c r="G1755">
        <v>61911</v>
      </c>
    </row>
    <row r="1756" spans="1:7" x14ac:dyDescent="0.25">
      <c r="A1756">
        <v>-1822</v>
      </c>
      <c r="B1756">
        <v>236</v>
      </c>
      <c r="C1756">
        <v>113600</v>
      </c>
      <c r="E1756">
        <v>59799</v>
      </c>
      <c r="F1756">
        <v>226</v>
      </c>
      <c r="G1756">
        <v>61871</v>
      </c>
    </row>
    <row r="1757" spans="1:7" x14ac:dyDescent="0.25">
      <c r="A1757">
        <v>-1821</v>
      </c>
      <c r="B1757">
        <v>236</v>
      </c>
      <c r="C1757">
        <v>113601</v>
      </c>
      <c r="E1757">
        <v>59946</v>
      </c>
      <c r="F1757">
        <v>77</v>
      </c>
      <c r="G1757">
        <v>28442</v>
      </c>
    </row>
    <row r="1758" spans="1:7" x14ac:dyDescent="0.25">
      <c r="A1758">
        <v>-1819</v>
      </c>
      <c r="B1758">
        <v>236</v>
      </c>
      <c r="C1758">
        <v>113602</v>
      </c>
      <c r="E1758">
        <v>60007</v>
      </c>
      <c r="F1758">
        <v>233</v>
      </c>
      <c r="G1758">
        <v>935726</v>
      </c>
    </row>
    <row r="1759" spans="1:7" x14ac:dyDescent="0.25">
      <c r="A1759">
        <v>-1818</v>
      </c>
      <c r="B1759">
        <v>236</v>
      </c>
      <c r="C1759">
        <v>113603</v>
      </c>
      <c r="E1759">
        <v>60014</v>
      </c>
      <c r="F1759">
        <v>182</v>
      </c>
      <c r="G1759">
        <v>935728</v>
      </c>
    </row>
    <row r="1760" spans="1:7" x14ac:dyDescent="0.25">
      <c r="A1760">
        <v>-1812</v>
      </c>
      <c r="B1760">
        <v>193</v>
      </c>
      <c r="C1760">
        <v>94850</v>
      </c>
      <c r="E1760">
        <v>60034</v>
      </c>
      <c r="F1760">
        <v>77</v>
      </c>
      <c r="G1760">
        <v>28443</v>
      </c>
    </row>
    <row r="1761" spans="1:7" x14ac:dyDescent="0.25">
      <c r="A1761">
        <v>-1811</v>
      </c>
      <c r="B1761">
        <v>236</v>
      </c>
      <c r="C1761">
        <v>113610</v>
      </c>
      <c r="E1761">
        <v>60104</v>
      </c>
      <c r="F1761">
        <v>182</v>
      </c>
      <c r="G1761">
        <v>28451</v>
      </c>
    </row>
    <row r="1762" spans="1:7" x14ac:dyDescent="0.25">
      <c r="A1762">
        <v>-1807</v>
      </c>
      <c r="B1762">
        <v>193</v>
      </c>
      <c r="C1762">
        <v>113612</v>
      </c>
      <c r="E1762">
        <v>60233</v>
      </c>
      <c r="F1762">
        <v>233</v>
      </c>
      <c r="G1762">
        <v>38107</v>
      </c>
    </row>
    <row r="1763" spans="1:7" x14ac:dyDescent="0.25">
      <c r="A1763">
        <v>-1806</v>
      </c>
      <c r="B1763">
        <v>236</v>
      </c>
      <c r="C1763">
        <v>113611</v>
      </c>
      <c r="E1763">
        <v>60234</v>
      </c>
      <c r="F1763">
        <v>226</v>
      </c>
      <c r="G1763">
        <v>38108</v>
      </c>
    </row>
    <row r="1764" spans="1:7" x14ac:dyDescent="0.25">
      <c r="A1764">
        <v>-1800</v>
      </c>
      <c r="B1764">
        <v>123</v>
      </c>
      <c r="C1764">
        <v>113607</v>
      </c>
      <c r="E1764">
        <v>60314</v>
      </c>
      <c r="F1764">
        <v>77</v>
      </c>
      <c r="G1764">
        <v>28455</v>
      </c>
    </row>
    <row r="1765" spans="1:7" x14ac:dyDescent="0.25">
      <c r="A1765">
        <v>-1797</v>
      </c>
      <c r="B1765">
        <v>123</v>
      </c>
      <c r="C1765">
        <v>197394</v>
      </c>
      <c r="E1765">
        <v>60337</v>
      </c>
      <c r="F1765">
        <v>226</v>
      </c>
      <c r="G1765">
        <v>925706</v>
      </c>
    </row>
    <row r="1766" spans="1:7" x14ac:dyDescent="0.25">
      <c r="A1766">
        <v>-1795</v>
      </c>
      <c r="B1766">
        <v>123</v>
      </c>
      <c r="C1766">
        <v>86552</v>
      </c>
      <c r="E1766">
        <v>60339</v>
      </c>
      <c r="F1766">
        <v>202</v>
      </c>
      <c r="G1766">
        <v>925705</v>
      </c>
    </row>
    <row r="1767" spans="1:7" x14ac:dyDescent="0.25">
      <c r="A1767">
        <v>-1794</v>
      </c>
      <c r="B1767">
        <v>123</v>
      </c>
      <c r="C1767">
        <v>86551</v>
      </c>
      <c r="E1767">
        <v>60344</v>
      </c>
      <c r="F1767">
        <v>182</v>
      </c>
      <c r="G1767">
        <v>28456</v>
      </c>
    </row>
    <row r="1768" spans="1:7" x14ac:dyDescent="0.25">
      <c r="A1768">
        <v>-1793</v>
      </c>
      <c r="B1768">
        <v>123</v>
      </c>
      <c r="C1768">
        <v>86550</v>
      </c>
      <c r="E1768">
        <v>60345</v>
      </c>
      <c r="F1768">
        <v>182</v>
      </c>
      <c r="G1768">
        <v>28457</v>
      </c>
    </row>
    <row r="1769" spans="1:7" x14ac:dyDescent="0.25">
      <c r="A1769">
        <v>-1789</v>
      </c>
      <c r="B1769">
        <v>236</v>
      </c>
      <c r="C1769">
        <v>113605</v>
      </c>
      <c r="E1769">
        <v>60374</v>
      </c>
      <c r="F1769">
        <v>158</v>
      </c>
      <c r="G1769">
        <v>28458</v>
      </c>
    </row>
    <row r="1770" spans="1:7" x14ac:dyDescent="0.25">
      <c r="A1770">
        <v>-1689</v>
      </c>
      <c r="B1770">
        <v>193</v>
      </c>
      <c r="C1770">
        <v>810018</v>
      </c>
      <c r="E1770">
        <v>60392</v>
      </c>
      <c r="F1770">
        <v>77</v>
      </c>
      <c r="G1770">
        <v>28462</v>
      </c>
    </row>
    <row r="1771" spans="1:7" x14ac:dyDescent="0.25">
      <c r="A1771">
        <v>-1679</v>
      </c>
      <c r="B1771">
        <v>123</v>
      </c>
      <c r="C1771">
        <v>555573</v>
      </c>
      <c r="E1771">
        <v>60394</v>
      </c>
      <c r="F1771">
        <v>145</v>
      </c>
      <c r="G1771">
        <v>28463</v>
      </c>
    </row>
    <row r="1772" spans="1:7" x14ac:dyDescent="0.25">
      <c r="A1772">
        <v>-1678</v>
      </c>
      <c r="B1772">
        <v>123</v>
      </c>
      <c r="C1772">
        <v>555574</v>
      </c>
      <c r="E1772">
        <v>60409</v>
      </c>
      <c r="F1772">
        <v>77</v>
      </c>
      <c r="G1772">
        <v>28476</v>
      </c>
    </row>
    <row r="1773" spans="1:7" x14ac:dyDescent="0.25">
      <c r="A1773">
        <v>-1179</v>
      </c>
      <c r="B1773">
        <v>236</v>
      </c>
      <c r="C1773">
        <v>1410639</v>
      </c>
      <c r="E1773">
        <v>60410</v>
      </c>
      <c r="F1773">
        <v>77</v>
      </c>
      <c r="G1773">
        <v>28477</v>
      </c>
    </row>
    <row r="1774" spans="1:7" x14ac:dyDescent="0.25">
      <c r="A1774">
        <v>-1178</v>
      </c>
      <c r="B1774">
        <v>202</v>
      </c>
      <c r="C1774">
        <v>76040</v>
      </c>
      <c r="E1774">
        <v>60491</v>
      </c>
      <c r="F1774">
        <v>182</v>
      </c>
      <c r="G1774">
        <v>197359</v>
      </c>
    </row>
    <row r="1775" spans="1:7" x14ac:dyDescent="0.25">
      <c r="A1775">
        <v>-1177</v>
      </c>
      <c r="B1775">
        <v>202</v>
      </c>
      <c r="C1775">
        <v>76038</v>
      </c>
      <c r="E1775">
        <v>60494</v>
      </c>
      <c r="F1775">
        <v>202</v>
      </c>
      <c r="G1775">
        <v>809961</v>
      </c>
    </row>
    <row r="1776" spans="1:7" x14ac:dyDescent="0.25">
      <c r="A1776">
        <v>-1176</v>
      </c>
      <c r="B1776">
        <v>236</v>
      </c>
      <c r="C1776">
        <v>1418913</v>
      </c>
      <c r="E1776">
        <v>60497</v>
      </c>
      <c r="F1776">
        <v>158</v>
      </c>
      <c r="G1776">
        <v>28481</v>
      </c>
    </row>
    <row r="1777" spans="1:7" x14ac:dyDescent="0.25">
      <c r="A1777">
        <v>-1173</v>
      </c>
      <c r="B1777">
        <v>236</v>
      </c>
      <c r="C1777">
        <v>76033</v>
      </c>
      <c r="E1777">
        <v>60498</v>
      </c>
      <c r="F1777">
        <v>77</v>
      </c>
      <c r="G1777">
        <v>28482</v>
      </c>
    </row>
    <row r="1778" spans="1:7" x14ac:dyDescent="0.25">
      <c r="A1778">
        <v>-1170</v>
      </c>
      <c r="B1778">
        <v>202</v>
      </c>
      <c r="C1778">
        <v>75929</v>
      </c>
      <c r="E1778">
        <v>60499</v>
      </c>
      <c r="F1778">
        <v>202</v>
      </c>
      <c r="G1778">
        <v>28483</v>
      </c>
    </row>
    <row r="1779" spans="1:7" x14ac:dyDescent="0.25">
      <c r="A1779">
        <v>-1125</v>
      </c>
      <c r="B1779">
        <v>193</v>
      </c>
      <c r="C1779">
        <v>59026</v>
      </c>
      <c r="E1779">
        <v>60512</v>
      </c>
      <c r="F1779">
        <v>193</v>
      </c>
      <c r="G1779">
        <v>650125</v>
      </c>
    </row>
    <row r="1780" spans="1:7" x14ac:dyDescent="0.25">
      <c r="A1780">
        <v>-1124</v>
      </c>
      <c r="B1780">
        <v>236</v>
      </c>
      <c r="C1780">
        <v>59025</v>
      </c>
      <c r="E1780">
        <v>60513</v>
      </c>
      <c r="F1780">
        <v>182</v>
      </c>
      <c r="G1780">
        <v>28485</v>
      </c>
    </row>
    <row r="1781" spans="1:7" x14ac:dyDescent="0.25">
      <c r="A1781">
        <v>-1123</v>
      </c>
      <c r="B1781">
        <v>233</v>
      </c>
      <c r="C1781">
        <v>59024</v>
      </c>
      <c r="E1781">
        <v>60514</v>
      </c>
      <c r="F1781">
        <v>182</v>
      </c>
      <c r="G1781">
        <v>197396</v>
      </c>
    </row>
    <row r="1782" spans="1:7" x14ac:dyDescent="0.25">
      <c r="A1782">
        <v>-1122</v>
      </c>
      <c r="B1782">
        <v>236</v>
      </c>
      <c r="C1782">
        <v>59023</v>
      </c>
      <c r="E1782">
        <v>60515</v>
      </c>
      <c r="F1782">
        <v>182</v>
      </c>
      <c r="G1782">
        <v>28486</v>
      </c>
    </row>
    <row r="1783" spans="1:7" x14ac:dyDescent="0.25">
      <c r="A1783">
        <v>-1121</v>
      </c>
      <c r="B1783">
        <v>123</v>
      </c>
      <c r="C1783">
        <v>59022</v>
      </c>
      <c r="E1783">
        <v>60560</v>
      </c>
      <c r="F1783">
        <v>145</v>
      </c>
      <c r="G1783">
        <v>28488</v>
      </c>
    </row>
    <row r="1784" spans="1:7" x14ac:dyDescent="0.25">
      <c r="A1784">
        <v>-1118</v>
      </c>
      <c r="B1784">
        <v>226</v>
      </c>
      <c r="C1784">
        <v>59019</v>
      </c>
      <c r="E1784">
        <v>60599</v>
      </c>
      <c r="F1784">
        <v>145</v>
      </c>
      <c r="G1784">
        <v>28489</v>
      </c>
    </row>
    <row r="1785" spans="1:7" x14ac:dyDescent="0.25">
      <c r="A1785">
        <v>-1117</v>
      </c>
      <c r="B1785">
        <v>236</v>
      </c>
      <c r="C1785">
        <v>59014</v>
      </c>
      <c r="E1785">
        <v>60634</v>
      </c>
      <c r="F1785">
        <v>226</v>
      </c>
      <c r="G1785">
        <v>34012</v>
      </c>
    </row>
    <row r="1786" spans="1:7" x14ac:dyDescent="0.25">
      <c r="A1786">
        <v>-1094</v>
      </c>
      <c r="B1786">
        <v>123</v>
      </c>
      <c r="C1786">
        <v>57241</v>
      </c>
      <c r="E1786">
        <v>60635</v>
      </c>
      <c r="F1786">
        <v>145</v>
      </c>
      <c r="G1786">
        <v>28491</v>
      </c>
    </row>
    <row r="1787" spans="1:7" x14ac:dyDescent="0.25">
      <c r="A1787">
        <v>-1082</v>
      </c>
      <c r="B1787">
        <v>123</v>
      </c>
      <c r="C1787">
        <v>57228</v>
      </c>
      <c r="E1787">
        <v>60637</v>
      </c>
      <c r="F1787">
        <v>202</v>
      </c>
      <c r="G1787">
        <v>28492</v>
      </c>
    </row>
    <row r="1788" spans="1:7" x14ac:dyDescent="0.25">
      <c r="A1788">
        <v>-1081</v>
      </c>
      <c r="B1788">
        <v>123</v>
      </c>
      <c r="C1788">
        <v>57226</v>
      </c>
      <c r="E1788">
        <v>60639</v>
      </c>
      <c r="F1788">
        <v>77</v>
      </c>
      <c r="G1788">
        <v>28493</v>
      </c>
    </row>
    <row r="1789" spans="1:7" x14ac:dyDescent="0.25">
      <c r="A1789">
        <v>-1080</v>
      </c>
      <c r="B1789">
        <v>202</v>
      </c>
      <c r="C1789">
        <v>57225</v>
      </c>
      <c r="E1789">
        <v>60640</v>
      </c>
      <c r="F1789">
        <v>77</v>
      </c>
      <c r="G1789">
        <v>28494</v>
      </c>
    </row>
    <row r="1790" spans="1:7" x14ac:dyDescent="0.25">
      <c r="A1790">
        <v>-1079</v>
      </c>
      <c r="B1790">
        <v>236</v>
      </c>
      <c r="C1790">
        <v>57224</v>
      </c>
      <c r="E1790">
        <v>60641</v>
      </c>
      <c r="F1790">
        <v>77</v>
      </c>
      <c r="G1790">
        <v>28495</v>
      </c>
    </row>
    <row r="1791" spans="1:7" x14ac:dyDescent="0.25">
      <c r="A1791">
        <v>-1078</v>
      </c>
      <c r="B1791">
        <v>236</v>
      </c>
      <c r="C1791">
        <v>57223</v>
      </c>
      <c r="E1791">
        <v>60643</v>
      </c>
      <c r="F1791">
        <v>77</v>
      </c>
      <c r="G1791">
        <v>28496</v>
      </c>
    </row>
    <row r="1792" spans="1:7" x14ac:dyDescent="0.25">
      <c r="A1792">
        <v>-1077</v>
      </c>
      <c r="B1792">
        <v>123</v>
      </c>
      <c r="C1792">
        <v>57222</v>
      </c>
      <c r="E1792">
        <v>60644</v>
      </c>
      <c r="F1792">
        <v>77</v>
      </c>
      <c r="G1792">
        <v>28497</v>
      </c>
    </row>
    <row r="1793" spans="1:7" x14ac:dyDescent="0.25">
      <c r="A1793">
        <v>-1076</v>
      </c>
      <c r="B1793">
        <v>236</v>
      </c>
      <c r="C1793">
        <v>1451622</v>
      </c>
      <c r="E1793">
        <v>60645</v>
      </c>
      <c r="F1793">
        <v>77</v>
      </c>
      <c r="G1793">
        <v>28498</v>
      </c>
    </row>
    <row r="1794" spans="1:7" x14ac:dyDescent="0.25">
      <c r="A1794">
        <v>-1075</v>
      </c>
      <c r="B1794">
        <v>202</v>
      </c>
      <c r="C1794">
        <v>57221</v>
      </c>
      <c r="E1794">
        <v>60646</v>
      </c>
      <c r="F1794">
        <v>77</v>
      </c>
      <c r="G1794">
        <v>28499</v>
      </c>
    </row>
    <row r="1795" spans="1:7" x14ac:dyDescent="0.25">
      <c r="A1795">
        <v>-1074</v>
      </c>
      <c r="B1795">
        <v>202</v>
      </c>
      <c r="C1795">
        <v>57220</v>
      </c>
      <c r="E1795">
        <v>60647</v>
      </c>
      <c r="F1795">
        <v>77</v>
      </c>
      <c r="G1795">
        <v>28500</v>
      </c>
    </row>
    <row r="1796" spans="1:7" x14ac:dyDescent="0.25">
      <c r="A1796">
        <v>-1073</v>
      </c>
      <c r="B1796">
        <v>202</v>
      </c>
      <c r="C1796">
        <v>57219</v>
      </c>
      <c r="E1796">
        <v>60648</v>
      </c>
      <c r="F1796">
        <v>77</v>
      </c>
      <c r="G1796">
        <v>28501</v>
      </c>
    </row>
    <row r="1797" spans="1:7" x14ac:dyDescent="0.25">
      <c r="A1797">
        <v>-1068</v>
      </c>
      <c r="B1797">
        <v>202</v>
      </c>
      <c r="C1797">
        <v>57214</v>
      </c>
      <c r="E1797">
        <v>60649</v>
      </c>
      <c r="F1797">
        <v>77</v>
      </c>
      <c r="G1797">
        <v>28502</v>
      </c>
    </row>
    <row r="1798" spans="1:7" x14ac:dyDescent="0.25">
      <c r="A1798">
        <v>-1063</v>
      </c>
      <c r="B1798">
        <v>202</v>
      </c>
      <c r="C1798">
        <v>539358</v>
      </c>
      <c r="E1798">
        <v>60650</v>
      </c>
      <c r="F1798">
        <v>77</v>
      </c>
      <c r="G1798">
        <v>28503</v>
      </c>
    </row>
    <row r="1799" spans="1:7" x14ac:dyDescent="0.25">
      <c r="A1799">
        <v>-1059</v>
      </c>
      <c r="B1799">
        <v>236</v>
      </c>
      <c r="C1799">
        <v>54204</v>
      </c>
      <c r="E1799">
        <v>60660</v>
      </c>
      <c r="F1799">
        <v>77</v>
      </c>
      <c r="G1799">
        <v>61429</v>
      </c>
    </row>
    <row r="1800" spans="1:7" x14ac:dyDescent="0.25">
      <c r="A1800">
        <v>-998</v>
      </c>
      <c r="B1800">
        <v>236</v>
      </c>
      <c r="C1800">
        <v>39205</v>
      </c>
      <c r="E1800">
        <v>60791</v>
      </c>
      <c r="F1800">
        <v>226</v>
      </c>
      <c r="G1800">
        <v>251385</v>
      </c>
    </row>
    <row r="1801" spans="1:7" x14ac:dyDescent="0.25">
      <c r="A1801">
        <v>-906</v>
      </c>
      <c r="B1801">
        <v>123</v>
      </c>
      <c r="C1801">
        <v>33960</v>
      </c>
      <c r="E1801">
        <v>60792</v>
      </c>
      <c r="F1801">
        <v>226</v>
      </c>
      <c r="G1801">
        <v>539119</v>
      </c>
    </row>
    <row r="1802" spans="1:7" x14ac:dyDescent="0.25">
      <c r="A1802">
        <v>-833</v>
      </c>
      <c r="B1802">
        <v>236</v>
      </c>
      <c r="C1802">
        <v>1459275</v>
      </c>
      <c r="E1802">
        <v>60843</v>
      </c>
      <c r="F1802">
        <v>226</v>
      </c>
      <c r="G1802">
        <v>28538</v>
      </c>
    </row>
    <row r="1803" spans="1:7" x14ac:dyDescent="0.25">
      <c r="A1803">
        <v>-828</v>
      </c>
      <c r="B1803">
        <v>202</v>
      </c>
      <c r="C1803">
        <v>555532</v>
      </c>
      <c r="E1803">
        <v>60852</v>
      </c>
      <c r="F1803">
        <v>145</v>
      </c>
      <c r="G1803">
        <v>38194</v>
      </c>
    </row>
    <row r="1804" spans="1:7" x14ac:dyDescent="0.25">
      <c r="A1804">
        <v>-818</v>
      </c>
      <c r="B1804">
        <v>193</v>
      </c>
      <c r="C1804">
        <v>810002</v>
      </c>
      <c r="E1804">
        <v>60859</v>
      </c>
      <c r="F1804">
        <v>202</v>
      </c>
      <c r="G1804">
        <v>28541</v>
      </c>
    </row>
    <row r="1805" spans="1:7" x14ac:dyDescent="0.25">
      <c r="A1805">
        <v>-816</v>
      </c>
      <c r="B1805">
        <v>123</v>
      </c>
      <c r="C1805">
        <v>555509</v>
      </c>
      <c r="E1805">
        <v>60864</v>
      </c>
      <c r="F1805">
        <v>226</v>
      </c>
      <c r="G1805">
        <v>184804</v>
      </c>
    </row>
    <row r="1806" spans="1:7" x14ac:dyDescent="0.25">
      <c r="A1806">
        <v>-794</v>
      </c>
      <c r="B1806">
        <v>202</v>
      </c>
      <c r="C1806">
        <v>555521</v>
      </c>
      <c r="E1806">
        <v>60907</v>
      </c>
      <c r="F1806">
        <v>77</v>
      </c>
      <c r="G1806">
        <v>38196</v>
      </c>
    </row>
    <row r="1807" spans="1:7" x14ac:dyDescent="0.25">
      <c r="A1807">
        <v>-289</v>
      </c>
      <c r="B1807">
        <v>193</v>
      </c>
      <c r="C1807">
        <v>28989</v>
      </c>
      <c r="E1807">
        <v>60912</v>
      </c>
      <c r="F1807">
        <v>77</v>
      </c>
      <c r="G1807">
        <v>38197</v>
      </c>
    </row>
    <row r="1808" spans="1:7" x14ac:dyDescent="0.25">
      <c r="A1808">
        <v>-287</v>
      </c>
      <c r="B1808">
        <v>202</v>
      </c>
      <c r="C1808">
        <v>28987</v>
      </c>
      <c r="E1808">
        <v>60933</v>
      </c>
      <c r="F1808">
        <v>226</v>
      </c>
      <c r="G1808">
        <v>201257</v>
      </c>
    </row>
    <row r="1809" spans="1:7" x14ac:dyDescent="0.25">
      <c r="A1809">
        <v>-286</v>
      </c>
      <c r="B1809">
        <v>193</v>
      </c>
      <c r="C1809">
        <v>28986</v>
      </c>
      <c r="E1809">
        <v>60934</v>
      </c>
      <c r="F1809">
        <v>226</v>
      </c>
      <c r="G1809">
        <v>201258</v>
      </c>
    </row>
    <row r="1810" spans="1:7" x14ac:dyDescent="0.25">
      <c r="A1810">
        <v>-284</v>
      </c>
      <c r="B1810">
        <v>193</v>
      </c>
      <c r="C1810">
        <v>28984</v>
      </c>
      <c r="E1810">
        <v>60964</v>
      </c>
      <c r="F1810">
        <v>145</v>
      </c>
      <c r="G1810">
        <v>38200</v>
      </c>
    </row>
    <row r="1811" spans="1:7" x14ac:dyDescent="0.25">
      <c r="A1811">
        <v>-283</v>
      </c>
      <c r="B1811">
        <v>202</v>
      </c>
      <c r="C1811">
        <v>28983</v>
      </c>
      <c r="E1811">
        <v>60970</v>
      </c>
      <c r="F1811">
        <v>213</v>
      </c>
      <c r="G1811">
        <v>200967</v>
      </c>
    </row>
    <row r="1812" spans="1:7" x14ac:dyDescent="0.25">
      <c r="A1812">
        <v>-281</v>
      </c>
      <c r="B1812">
        <v>202</v>
      </c>
      <c r="C1812">
        <v>28982</v>
      </c>
      <c r="E1812">
        <v>60976</v>
      </c>
      <c r="F1812">
        <v>145</v>
      </c>
      <c r="G1812">
        <v>38203</v>
      </c>
    </row>
    <row r="1813" spans="1:7" x14ac:dyDescent="0.25">
      <c r="A1813">
        <v>-279</v>
      </c>
      <c r="B1813">
        <v>202</v>
      </c>
      <c r="C1813">
        <v>28980</v>
      </c>
      <c r="E1813">
        <v>60980</v>
      </c>
      <c r="F1813">
        <v>213</v>
      </c>
      <c r="G1813">
        <v>38206</v>
      </c>
    </row>
    <row r="1814" spans="1:7" x14ac:dyDescent="0.25">
      <c r="A1814">
        <v>-278</v>
      </c>
      <c r="B1814">
        <v>202</v>
      </c>
      <c r="C1814">
        <v>1180297</v>
      </c>
      <c r="E1814">
        <v>60982</v>
      </c>
      <c r="F1814">
        <v>77</v>
      </c>
      <c r="G1814">
        <v>38207</v>
      </c>
    </row>
    <row r="1815" spans="1:7" x14ac:dyDescent="0.25">
      <c r="A1815">
        <v>-240</v>
      </c>
      <c r="B1815">
        <v>236</v>
      </c>
      <c r="C1815">
        <v>28942</v>
      </c>
      <c r="E1815">
        <v>60983</v>
      </c>
      <c r="F1815">
        <v>145</v>
      </c>
      <c r="G1815">
        <v>67806</v>
      </c>
    </row>
    <row r="1816" spans="1:7" x14ac:dyDescent="0.25">
      <c r="A1816">
        <v>-236</v>
      </c>
      <c r="B1816">
        <v>236</v>
      </c>
      <c r="C1816">
        <v>28938</v>
      </c>
      <c r="E1816">
        <v>61013</v>
      </c>
      <c r="F1816">
        <v>158</v>
      </c>
      <c r="G1816">
        <v>54179</v>
      </c>
    </row>
    <row r="1817" spans="1:7" x14ac:dyDescent="0.25">
      <c r="A1817">
        <v>-235</v>
      </c>
      <c r="B1817">
        <v>236</v>
      </c>
      <c r="C1817">
        <v>28936</v>
      </c>
      <c r="E1817">
        <v>61015</v>
      </c>
      <c r="F1817">
        <v>158</v>
      </c>
      <c r="G1817">
        <v>54180</v>
      </c>
    </row>
    <row r="1818" spans="1:7" x14ac:dyDescent="0.25">
      <c r="A1818">
        <v>-234</v>
      </c>
      <c r="B1818">
        <v>123</v>
      </c>
      <c r="C1818">
        <v>28935</v>
      </c>
      <c r="E1818">
        <v>61028</v>
      </c>
      <c r="F1818">
        <v>202</v>
      </c>
      <c r="G1818">
        <v>54181</v>
      </c>
    </row>
    <row r="1819" spans="1:7" x14ac:dyDescent="0.25">
      <c r="A1819">
        <v>-233</v>
      </c>
      <c r="B1819">
        <v>226</v>
      </c>
      <c r="C1819">
        <v>28937</v>
      </c>
      <c r="E1819">
        <v>61066</v>
      </c>
      <c r="F1819">
        <v>77</v>
      </c>
      <c r="G1819">
        <v>28555</v>
      </c>
    </row>
    <row r="1820" spans="1:7" x14ac:dyDescent="0.25">
      <c r="A1820">
        <v>-230</v>
      </c>
      <c r="B1820">
        <v>236</v>
      </c>
      <c r="C1820">
        <v>28932</v>
      </c>
      <c r="E1820">
        <v>61067</v>
      </c>
      <c r="F1820">
        <v>182</v>
      </c>
      <c r="G1820">
        <v>28556</v>
      </c>
    </row>
    <row r="1821" spans="1:7" x14ac:dyDescent="0.25">
      <c r="A1821">
        <v>-229</v>
      </c>
      <c r="B1821">
        <v>236</v>
      </c>
      <c r="C1821">
        <v>28931</v>
      </c>
      <c r="E1821">
        <v>61201</v>
      </c>
      <c r="F1821">
        <v>182</v>
      </c>
      <c r="G1821">
        <v>28559</v>
      </c>
    </row>
    <row r="1822" spans="1:7" x14ac:dyDescent="0.25">
      <c r="A1822">
        <v>-218</v>
      </c>
      <c r="B1822">
        <v>236</v>
      </c>
      <c r="C1822">
        <v>28920</v>
      </c>
      <c r="E1822">
        <v>61214</v>
      </c>
      <c r="F1822">
        <v>182</v>
      </c>
      <c r="G1822">
        <v>28560</v>
      </c>
    </row>
    <row r="1823" spans="1:7" x14ac:dyDescent="0.25">
      <c r="A1823">
        <v>-209</v>
      </c>
      <c r="B1823">
        <v>236</v>
      </c>
      <c r="C1823">
        <v>28911</v>
      </c>
      <c r="E1823">
        <v>61247</v>
      </c>
      <c r="F1823">
        <v>233</v>
      </c>
      <c r="G1823">
        <v>28561</v>
      </c>
    </row>
    <row r="1824" spans="1:7" x14ac:dyDescent="0.25">
      <c r="A1824">
        <v>-208</v>
      </c>
      <c r="B1824">
        <v>236</v>
      </c>
      <c r="C1824">
        <v>28910</v>
      </c>
      <c r="E1824">
        <v>61259</v>
      </c>
      <c r="F1824">
        <v>145</v>
      </c>
      <c r="G1824">
        <v>28562</v>
      </c>
    </row>
    <row r="1825" spans="1:7" x14ac:dyDescent="0.25">
      <c r="A1825">
        <v>-207</v>
      </c>
      <c r="B1825">
        <v>236</v>
      </c>
      <c r="C1825">
        <v>28909</v>
      </c>
      <c r="E1825">
        <v>61322</v>
      </c>
      <c r="F1825">
        <v>158</v>
      </c>
      <c r="G1825">
        <v>38216</v>
      </c>
    </row>
    <row r="1826" spans="1:7" x14ac:dyDescent="0.25">
      <c r="A1826">
        <v>-206</v>
      </c>
      <c r="B1826">
        <v>236</v>
      </c>
      <c r="C1826">
        <v>28908</v>
      </c>
      <c r="E1826">
        <v>61368</v>
      </c>
      <c r="F1826">
        <v>77</v>
      </c>
      <c r="G1826">
        <v>75842</v>
      </c>
    </row>
    <row r="1827" spans="1:7" x14ac:dyDescent="0.25">
      <c r="A1827">
        <v>-204</v>
      </c>
      <c r="B1827">
        <v>236</v>
      </c>
      <c r="C1827">
        <v>28906</v>
      </c>
      <c r="E1827">
        <v>61407</v>
      </c>
      <c r="F1827">
        <v>226</v>
      </c>
      <c r="G1827">
        <v>38217</v>
      </c>
    </row>
    <row r="1828" spans="1:7" x14ac:dyDescent="0.25">
      <c r="A1828">
        <v>-203</v>
      </c>
      <c r="B1828">
        <v>236</v>
      </c>
      <c r="C1828">
        <v>28904</v>
      </c>
      <c r="E1828">
        <v>61434</v>
      </c>
      <c r="F1828">
        <v>182</v>
      </c>
      <c r="G1828">
        <v>197397</v>
      </c>
    </row>
    <row r="1829" spans="1:7" x14ac:dyDescent="0.25">
      <c r="A1829">
        <v>-202</v>
      </c>
      <c r="B1829">
        <v>236</v>
      </c>
      <c r="C1829">
        <v>28902</v>
      </c>
      <c r="E1829">
        <v>61436</v>
      </c>
      <c r="F1829">
        <v>158</v>
      </c>
      <c r="G1829">
        <v>159335</v>
      </c>
    </row>
    <row r="1830" spans="1:7" x14ac:dyDescent="0.25">
      <c r="A1830">
        <v>-201</v>
      </c>
      <c r="B1830">
        <v>236</v>
      </c>
      <c r="C1830">
        <v>28905</v>
      </c>
      <c r="E1830">
        <v>61447</v>
      </c>
      <c r="F1830">
        <v>145</v>
      </c>
      <c r="G1830">
        <v>38218</v>
      </c>
    </row>
    <row r="1831" spans="1:7" x14ac:dyDescent="0.25">
      <c r="A1831">
        <v>-198</v>
      </c>
      <c r="B1831">
        <v>236</v>
      </c>
      <c r="C1831">
        <v>28895</v>
      </c>
      <c r="E1831">
        <v>61448</v>
      </c>
      <c r="F1831">
        <v>158</v>
      </c>
      <c r="G1831">
        <v>38219</v>
      </c>
    </row>
    <row r="1832" spans="1:7" x14ac:dyDescent="0.25">
      <c r="A1832">
        <v>-196</v>
      </c>
      <c r="B1832">
        <v>236</v>
      </c>
      <c r="C1832">
        <v>28891</v>
      </c>
      <c r="E1832">
        <v>61451</v>
      </c>
      <c r="F1832">
        <v>145</v>
      </c>
      <c r="G1832">
        <v>38220</v>
      </c>
    </row>
    <row r="1833" spans="1:7" x14ac:dyDescent="0.25">
      <c r="A1833">
        <v>-195</v>
      </c>
      <c r="B1833">
        <v>236</v>
      </c>
      <c r="C1833">
        <v>28890</v>
      </c>
      <c r="E1833">
        <v>61452</v>
      </c>
      <c r="F1833">
        <v>77</v>
      </c>
      <c r="G1833">
        <v>38221</v>
      </c>
    </row>
    <row r="1834" spans="1:7" x14ac:dyDescent="0.25">
      <c r="A1834">
        <v>-193</v>
      </c>
      <c r="B1834">
        <v>236</v>
      </c>
      <c r="C1834">
        <v>28887</v>
      </c>
      <c r="E1834">
        <v>61453</v>
      </c>
      <c r="F1834">
        <v>158</v>
      </c>
      <c r="G1834">
        <v>38222</v>
      </c>
    </row>
    <row r="1835" spans="1:7" x14ac:dyDescent="0.25">
      <c r="A1835">
        <v>-191</v>
      </c>
      <c r="B1835">
        <v>236</v>
      </c>
      <c r="C1835">
        <v>28885</v>
      </c>
      <c r="E1835">
        <v>61454</v>
      </c>
      <c r="F1835">
        <v>158</v>
      </c>
      <c r="G1835">
        <v>38223</v>
      </c>
    </row>
    <row r="1836" spans="1:7" x14ac:dyDescent="0.25">
      <c r="A1836">
        <v>-190</v>
      </c>
      <c r="B1836">
        <v>236</v>
      </c>
      <c r="C1836">
        <v>28883</v>
      </c>
      <c r="E1836">
        <v>61688</v>
      </c>
      <c r="F1836">
        <v>145</v>
      </c>
      <c r="G1836">
        <v>196853</v>
      </c>
    </row>
    <row r="1837" spans="1:7" x14ac:dyDescent="0.25">
      <c r="A1837">
        <v>-186</v>
      </c>
      <c r="B1837">
        <v>236</v>
      </c>
      <c r="C1837">
        <v>28882</v>
      </c>
      <c r="E1837">
        <v>61732</v>
      </c>
      <c r="F1837">
        <v>193</v>
      </c>
      <c r="G1837">
        <v>741721</v>
      </c>
    </row>
    <row r="1838" spans="1:7" x14ac:dyDescent="0.25">
      <c r="A1838">
        <v>-185</v>
      </c>
      <c r="B1838">
        <v>236</v>
      </c>
      <c r="C1838">
        <v>28880</v>
      </c>
      <c r="E1838">
        <v>62143</v>
      </c>
      <c r="F1838">
        <v>77</v>
      </c>
      <c r="G1838">
        <v>28575</v>
      </c>
    </row>
    <row r="1839" spans="1:7" x14ac:dyDescent="0.25">
      <c r="A1839">
        <v>-184</v>
      </c>
      <c r="B1839">
        <v>236</v>
      </c>
      <c r="C1839">
        <v>28884</v>
      </c>
      <c r="E1839">
        <v>62146</v>
      </c>
      <c r="F1839">
        <v>202</v>
      </c>
      <c r="G1839">
        <v>28576</v>
      </c>
    </row>
    <row r="1840" spans="1:7" x14ac:dyDescent="0.25">
      <c r="A1840">
        <v>-183</v>
      </c>
      <c r="B1840">
        <v>236</v>
      </c>
      <c r="C1840">
        <v>28881</v>
      </c>
      <c r="E1840">
        <v>62147</v>
      </c>
      <c r="F1840">
        <v>202</v>
      </c>
      <c r="G1840">
        <v>28577</v>
      </c>
    </row>
    <row r="1841" spans="1:7" x14ac:dyDescent="0.25">
      <c r="A1841">
        <v>-181</v>
      </c>
      <c r="B1841">
        <v>236</v>
      </c>
      <c r="C1841">
        <v>28878</v>
      </c>
      <c r="E1841">
        <v>62148</v>
      </c>
      <c r="F1841">
        <v>77</v>
      </c>
      <c r="G1841">
        <v>28578</v>
      </c>
    </row>
    <row r="1842" spans="1:7" x14ac:dyDescent="0.25">
      <c r="A1842">
        <v>-179</v>
      </c>
      <c r="B1842">
        <v>236</v>
      </c>
      <c r="C1842">
        <v>28876</v>
      </c>
      <c r="E1842">
        <v>62149</v>
      </c>
      <c r="F1842">
        <v>77</v>
      </c>
      <c r="G1842">
        <v>28579</v>
      </c>
    </row>
    <row r="1843" spans="1:7" x14ac:dyDescent="0.25">
      <c r="A1843">
        <v>-178</v>
      </c>
      <c r="B1843">
        <v>236</v>
      </c>
      <c r="C1843">
        <v>28871</v>
      </c>
      <c r="E1843">
        <v>62307</v>
      </c>
      <c r="F1843">
        <v>202</v>
      </c>
      <c r="G1843">
        <v>61412</v>
      </c>
    </row>
    <row r="1844" spans="1:7" x14ac:dyDescent="0.25">
      <c r="A1844">
        <v>-177</v>
      </c>
      <c r="B1844">
        <v>236</v>
      </c>
      <c r="C1844">
        <v>28875</v>
      </c>
      <c r="E1844">
        <v>62308</v>
      </c>
      <c r="F1844">
        <v>158</v>
      </c>
      <c r="G1844">
        <v>61368</v>
      </c>
    </row>
    <row r="1845" spans="1:7" x14ac:dyDescent="0.25">
      <c r="A1845">
        <v>-176</v>
      </c>
      <c r="B1845">
        <v>236</v>
      </c>
      <c r="C1845">
        <v>28872</v>
      </c>
      <c r="E1845">
        <v>62312</v>
      </c>
      <c r="F1845">
        <v>158</v>
      </c>
      <c r="G1845">
        <v>61274</v>
      </c>
    </row>
    <row r="1846" spans="1:7" x14ac:dyDescent="0.25">
      <c r="A1846">
        <v>-175</v>
      </c>
      <c r="B1846">
        <v>236</v>
      </c>
      <c r="C1846">
        <v>28870</v>
      </c>
      <c r="E1846">
        <v>62313</v>
      </c>
      <c r="F1846">
        <v>77</v>
      </c>
      <c r="G1846">
        <v>61227</v>
      </c>
    </row>
    <row r="1847" spans="1:7" x14ac:dyDescent="0.25">
      <c r="A1847">
        <v>-174</v>
      </c>
      <c r="B1847">
        <v>236</v>
      </c>
      <c r="C1847">
        <v>28860</v>
      </c>
      <c r="E1847">
        <v>62315</v>
      </c>
      <c r="F1847">
        <v>145</v>
      </c>
      <c r="G1847">
        <v>61417</v>
      </c>
    </row>
    <row r="1848" spans="1:7" x14ac:dyDescent="0.25">
      <c r="A1848">
        <v>-172</v>
      </c>
      <c r="B1848">
        <v>236</v>
      </c>
      <c r="C1848">
        <v>28873</v>
      </c>
      <c r="E1848">
        <v>62318</v>
      </c>
      <c r="F1848">
        <v>77</v>
      </c>
      <c r="G1848">
        <v>61226</v>
      </c>
    </row>
    <row r="1849" spans="1:7" x14ac:dyDescent="0.25">
      <c r="A1849">
        <v>-171</v>
      </c>
      <c r="B1849">
        <v>236</v>
      </c>
      <c r="C1849">
        <v>28869</v>
      </c>
      <c r="E1849">
        <v>62325</v>
      </c>
      <c r="F1849">
        <v>77</v>
      </c>
      <c r="G1849">
        <v>61275</v>
      </c>
    </row>
    <row r="1850" spans="1:7" x14ac:dyDescent="0.25">
      <c r="A1850">
        <v>-170</v>
      </c>
      <c r="B1850">
        <v>193</v>
      </c>
      <c r="C1850">
        <v>28868</v>
      </c>
      <c r="E1850">
        <v>62326</v>
      </c>
      <c r="F1850">
        <v>158</v>
      </c>
      <c r="G1850">
        <v>61276</v>
      </c>
    </row>
    <row r="1851" spans="1:7" x14ac:dyDescent="0.25">
      <c r="A1851">
        <v>-169</v>
      </c>
      <c r="B1851">
        <v>236</v>
      </c>
      <c r="C1851">
        <v>28863</v>
      </c>
      <c r="E1851">
        <v>62330</v>
      </c>
      <c r="F1851">
        <v>158</v>
      </c>
      <c r="G1851">
        <v>61467</v>
      </c>
    </row>
    <row r="1852" spans="1:7" x14ac:dyDescent="0.25">
      <c r="A1852">
        <v>-168</v>
      </c>
      <c r="B1852">
        <v>236</v>
      </c>
      <c r="C1852">
        <v>28862</v>
      </c>
      <c r="E1852">
        <v>62331</v>
      </c>
      <c r="F1852">
        <v>202</v>
      </c>
      <c r="G1852">
        <v>61241</v>
      </c>
    </row>
    <row r="1853" spans="1:7" x14ac:dyDescent="0.25">
      <c r="A1853">
        <v>-164</v>
      </c>
      <c r="B1853">
        <v>236</v>
      </c>
      <c r="C1853">
        <v>28859</v>
      </c>
      <c r="E1853">
        <v>62332</v>
      </c>
      <c r="F1853">
        <v>158</v>
      </c>
      <c r="G1853">
        <v>61445</v>
      </c>
    </row>
    <row r="1854" spans="1:7" x14ac:dyDescent="0.25">
      <c r="A1854">
        <v>-162</v>
      </c>
      <c r="B1854">
        <v>236</v>
      </c>
      <c r="C1854">
        <v>28874</v>
      </c>
      <c r="E1854">
        <v>62334</v>
      </c>
      <c r="F1854">
        <v>158</v>
      </c>
      <c r="G1854">
        <v>61240</v>
      </c>
    </row>
    <row r="1855" spans="1:7" x14ac:dyDescent="0.25">
      <c r="A1855">
        <v>-161</v>
      </c>
      <c r="B1855">
        <v>236</v>
      </c>
      <c r="C1855">
        <v>28861</v>
      </c>
      <c r="E1855">
        <v>62650</v>
      </c>
      <c r="F1855">
        <v>233</v>
      </c>
      <c r="G1855">
        <v>555436</v>
      </c>
    </row>
    <row r="1856" spans="1:7" x14ac:dyDescent="0.25">
      <c r="A1856">
        <v>-160</v>
      </c>
      <c r="B1856">
        <v>193</v>
      </c>
      <c r="C1856">
        <v>28857</v>
      </c>
      <c r="E1856">
        <v>62692</v>
      </c>
      <c r="F1856">
        <v>158</v>
      </c>
      <c r="G1856">
        <v>28601</v>
      </c>
    </row>
    <row r="1857" spans="1:7" x14ac:dyDescent="0.25">
      <c r="A1857">
        <v>-158</v>
      </c>
      <c r="B1857">
        <v>236</v>
      </c>
      <c r="C1857">
        <v>28853</v>
      </c>
      <c r="E1857">
        <v>62735</v>
      </c>
      <c r="F1857">
        <v>182</v>
      </c>
      <c r="G1857">
        <v>29054</v>
      </c>
    </row>
    <row r="1858" spans="1:7" x14ac:dyDescent="0.25">
      <c r="A1858">
        <v>-156</v>
      </c>
      <c r="B1858">
        <v>123</v>
      </c>
      <c r="C1858">
        <v>28852</v>
      </c>
      <c r="E1858">
        <v>62736</v>
      </c>
      <c r="F1858">
        <v>182</v>
      </c>
      <c r="G1858">
        <v>197398</v>
      </c>
    </row>
    <row r="1859" spans="1:7" x14ac:dyDescent="0.25">
      <c r="A1859">
        <v>-155</v>
      </c>
      <c r="B1859">
        <v>236</v>
      </c>
      <c r="C1859">
        <v>28867</v>
      </c>
      <c r="E1859">
        <v>62737</v>
      </c>
      <c r="F1859">
        <v>182</v>
      </c>
      <c r="G1859">
        <v>197399</v>
      </c>
    </row>
    <row r="1860" spans="1:7" x14ac:dyDescent="0.25">
      <c r="A1860">
        <v>-154</v>
      </c>
      <c r="B1860">
        <v>236</v>
      </c>
      <c r="C1860">
        <v>28866</v>
      </c>
      <c r="E1860">
        <v>62768</v>
      </c>
      <c r="F1860">
        <v>77</v>
      </c>
      <c r="G1860">
        <v>28602</v>
      </c>
    </row>
    <row r="1861" spans="1:7" x14ac:dyDescent="0.25">
      <c r="A1861">
        <v>-153</v>
      </c>
      <c r="B1861">
        <v>236</v>
      </c>
      <c r="C1861">
        <v>28864</v>
      </c>
      <c r="E1861">
        <v>62854</v>
      </c>
      <c r="F1861">
        <v>202</v>
      </c>
      <c r="G1861">
        <v>28604</v>
      </c>
    </row>
    <row r="1862" spans="1:7" x14ac:dyDescent="0.25">
      <c r="A1862">
        <v>-151</v>
      </c>
      <c r="B1862">
        <v>226</v>
      </c>
      <c r="C1862">
        <v>28865</v>
      </c>
      <c r="E1862">
        <v>62857</v>
      </c>
      <c r="F1862">
        <v>182</v>
      </c>
      <c r="G1862">
        <v>28605</v>
      </c>
    </row>
    <row r="1863" spans="1:7" x14ac:dyDescent="0.25">
      <c r="A1863">
        <v>-149</v>
      </c>
      <c r="B1863">
        <v>236</v>
      </c>
      <c r="C1863">
        <v>28843</v>
      </c>
      <c r="E1863">
        <v>63362</v>
      </c>
      <c r="F1863">
        <v>145</v>
      </c>
      <c r="G1863">
        <v>38258</v>
      </c>
    </row>
    <row r="1864" spans="1:7" x14ac:dyDescent="0.25">
      <c r="A1864">
        <v>-148</v>
      </c>
      <c r="B1864">
        <v>236</v>
      </c>
      <c r="C1864">
        <v>28842</v>
      </c>
      <c r="E1864">
        <v>63364</v>
      </c>
      <c r="F1864">
        <v>77</v>
      </c>
      <c r="G1864">
        <v>38259</v>
      </c>
    </row>
    <row r="1865" spans="1:7" x14ac:dyDescent="0.25">
      <c r="A1865">
        <v>-147</v>
      </c>
      <c r="B1865">
        <v>236</v>
      </c>
      <c r="C1865">
        <v>28841</v>
      </c>
      <c r="E1865">
        <v>63539</v>
      </c>
      <c r="F1865">
        <v>226</v>
      </c>
      <c r="G1865">
        <v>61619</v>
      </c>
    </row>
    <row r="1866" spans="1:7" x14ac:dyDescent="0.25">
      <c r="A1866">
        <v>-146</v>
      </c>
      <c r="B1866">
        <v>236</v>
      </c>
      <c r="C1866">
        <v>28840</v>
      </c>
      <c r="E1866">
        <v>63546</v>
      </c>
      <c r="F1866">
        <v>226</v>
      </c>
      <c r="G1866">
        <v>61624</v>
      </c>
    </row>
    <row r="1867" spans="1:7" x14ac:dyDescent="0.25">
      <c r="A1867">
        <v>-142</v>
      </c>
      <c r="B1867">
        <v>236</v>
      </c>
      <c r="C1867">
        <v>28833</v>
      </c>
      <c r="E1867">
        <v>63548</v>
      </c>
      <c r="F1867">
        <v>226</v>
      </c>
      <c r="G1867">
        <v>61626</v>
      </c>
    </row>
    <row r="1868" spans="1:7" x14ac:dyDescent="0.25">
      <c r="A1868">
        <v>-141</v>
      </c>
      <c r="B1868">
        <v>236</v>
      </c>
      <c r="C1868">
        <v>28839</v>
      </c>
      <c r="E1868">
        <v>63552</v>
      </c>
      <c r="F1868">
        <v>213</v>
      </c>
      <c r="G1868">
        <v>61640</v>
      </c>
    </row>
    <row r="1869" spans="1:7" x14ac:dyDescent="0.25">
      <c r="A1869">
        <v>-140</v>
      </c>
      <c r="B1869">
        <v>236</v>
      </c>
      <c r="C1869">
        <v>28838</v>
      </c>
      <c r="E1869">
        <v>63560</v>
      </c>
      <c r="F1869">
        <v>222</v>
      </c>
      <c r="G1869">
        <v>61629</v>
      </c>
    </row>
    <row r="1870" spans="1:7" x14ac:dyDescent="0.25">
      <c r="A1870">
        <v>-138</v>
      </c>
      <c r="B1870">
        <v>236</v>
      </c>
      <c r="C1870">
        <v>28836</v>
      </c>
      <c r="E1870">
        <v>63563</v>
      </c>
      <c r="F1870">
        <v>226</v>
      </c>
      <c r="G1870">
        <v>61768</v>
      </c>
    </row>
    <row r="1871" spans="1:7" x14ac:dyDescent="0.25">
      <c r="A1871">
        <v>-137</v>
      </c>
      <c r="B1871">
        <v>236</v>
      </c>
      <c r="C1871">
        <v>28831</v>
      </c>
      <c r="E1871">
        <v>63564</v>
      </c>
      <c r="F1871">
        <v>226</v>
      </c>
      <c r="G1871">
        <v>61769</v>
      </c>
    </row>
    <row r="1872" spans="1:7" x14ac:dyDescent="0.25">
      <c r="A1872">
        <v>-136</v>
      </c>
      <c r="B1872">
        <v>236</v>
      </c>
      <c r="C1872">
        <v>28830</v>
      </c>
      <c r="E1872">
        <v>63565</v>
      </c>
      <c r="F1872">
        <v>202</v>
      </c>
      <c r="G1872">
        <v>28631</v>
      </c>
    </row>
    <row r="1873" spans="1:7" x14ac:dyDescent="0.25">
      <c r="A1873">
        <v>-135</v>
      </c>
      <c r="B1873">
        <v>236</v>
      </c>
      <c r="C1873">
        <v>28832</v>
      </c>
      <c r="E1873">
        <v>63566</v>
      </c>
      <c r="F1873">
        <v>202</v>
      </c>
      <c r="G1873">
        <v>28632</v>
      </c>
    </row>
    <row r="1874" spans="1:7" x14ac:dyDescent="0.25">
      <c r="A1874">
        <v>-133</v>
      </c>
      <c r="B1874">
        <v>236</v>
      </c>
      <c r="C1874">
        <v>28844</v>
      </c>
      <c r="E1874">
        <v>63570</v>
      </c>
      <c r="F1874">
        <v>226</v>
      </c>
      <c r="G1874">
        <v>61832</v>
      </c>
    </row>
    <row r="1875" spans="1:7" x14ac:dyDescent="0.25">
      <c r="A1875">
        <v>-132</v>
      </c>
      <c r="B1875">
        <v>236</v>
      </c>
      <c r="C1875">
        <v>28829</v>
      </c>
      <c r="E1875">
        <v>63574</v>
      </c>
      <c r="F1875">
        <v>226</v>
      </c>
      <c r="G1875">
        <v>61834</v>
      </c>
    </row>
    <row r="1876" spans="1:7" x14ac:dyDescent="0.25">
      <c r="A1876">
        <v>-126</v>
      </c>
      <c r="B1876">
        <v>236</v>
      </c>
      <c r="C1876">
        <v>28819</v>
      </c>
      <c r="E1876">
        <v>63577</v>
      </c>
      <c r="F1876">
        <v>193</v>
      </c>
      <c r="G1876">
        <v>61694</v>
      </c>
    </row>
    <row r="1877" spans="1:7" x14ac:dyDescent="0.25">
      <c r="A1877">
        <v>-118</v>
      </c>
      <c r="B1877">
        <v>236</v>
      </c>
      <c r="C1877">
        <v>28809</v>
      </c>
      <c r="E1877">
        <v>63578</v>
      </c>
      <c r="F1877">
        <v>202</v>
      </c>
      <c r="G1877">
        <v>61695</v>
      </c>
    </row>
    <row r="1878" spans="1:7" x14ac:dyDescent="0.25">
      <c r="A1878">
        <v>-100</v>
      </c>
      <c r="B1878">
        <v>236</v>
      </c>
      <c r="C1878">
        <v>28791</v>
      </c>
      <c r="E1878">
        <v>63583</v>
      </c>
      <c r="F1878">
        <v>226</v>
      </c>
      <c r="G1878">
        <v>61700</v>
      </c>
    </row>
    <row r="1879" spans="1:7" x14ac:dyDescent="0.25">
      <c r="A1879">
        <v>-99</v>
      </c>
      <c r="B1879">
        <v>236</v>
      </c>
      <c r="C1879">
        <v>28790</v>
      </c>
      <c r="E1879">
        <v>63594</v>
      </c>
      <c r="F1879">
        <v>222</v>
      </c>
      <c r="G1879">
        <v>28659</v>
      </c>
    </row>
    <row r="1880" spans="1:7" x14ac:dyDescent="0.25">
      <c r="A1880">
        <v>-69</v>
      </c>
      <c r="B1880">
        <v>236</v>
      </c>
      <c r="C1880">
        <v>28753</v>
      </c>
      <c r="E1880">
        <v>63606</v>
      </c>
      <c r="F1880">
        <v>77</v>
      </c>
      <c r="G1880">
        <v>34024</v>
      </c>
    </row>
    <row r="1881" spans="1:7" x14ac:dyDescent="0.25">
      <c r="A1881">
        <v>-67</v>
      </c>
      <c r="B1881">
        <v>236</v>
      </c>
      <c r="C1881">
        <v>28752</v>
      </c>
      <c r="E1881">
        <v>63607</v>
      </c>
      <c r="F1881">
        <v>182</v>
      </c>
      <c r="G1881">
        <v>28664</v>
      </c>
    </row>
    <row r="1882" spans="1:7" x14ac:dyDescent="0.25">
      <c r="A1882">
        <v>-66</v>
      </c>
      <c r="B1882">
        <v>236</v>
      </c>
      <c r="C1882">
        <v>28751</v>
      </c>
      <c r="E1882">
        <v>63618</v>
      </c>
      <c r="F1882">
        <v>182</v>
      </c>
      <c r="G1882">
        <v>28665</v>
      </c>
    </row>
    <row r="1883" spans="1:7" x14ac:dyDescent="0.25">
      <c r="A1883">
        <v>-43</v>
      </c>
      <c r="B1883">
        <v>236</v>
      </c>
      <c r="C1883">
        <v>28718</v>
      </c>
      <c r="E1883">
        <v>63631</v>
      </c>
      <c r="F1883">
        <v>77</v>
      </c>
      <c r="G1883">
        <v>61348</v>
      </c>
    </row>
    <row r="1884" spans="1:7" x14ac:dyDescent="0.25">
      <c r="A1884">
        <v>-41</v>
      </c>
      <c r="B1884">
        <v>236</v>
      </c>
      <c r="C1884">
        <v>28717</v>
      </c>
      <c r="E1884">
        <v>63706</v>
      </c>
      <c r="F1884">
        <v>77</v>
      </c>
      <c r="G1884">
        <v>14934</v>
      </c>
    </row>
    <row r="1885" spans="1:7" x14ac:dyDescent="0.25">
      <c r="A1885">
        <v>-40</v>
      </c>
      <c r="B1885">
        <v>236</v>
      </c>
      <c r="C1885">
        <v>28716</v>
      </c>
      <c r="E1885">
        <v>63707</v>
      </c>
      <c r="F1885">
        <v>77</v>
      </c>
      <c r="G1885">
        <v>14933</v>
      </c>
    </row>
    <row r="1886" spans="1:7" x14ac:dyDescent="0.25">
      <c r="A1886">
        <v>-39</v>
      </c>
      <c r="B1886">
        <v>236</v>
      </c>
      <c r="C1886">
        <v>28715</v>
      </c>
      <c r="E1886">
        <v>63710</v>
      </c>
      <c r="F1886">
        <v>158</v>
      </c>
      <c r="G1886">
        <v>28668</v>
      </c>
    </row>
    <row r="1887" spans="1:7" x14ac:dyDescent="0.25">
      <c r="A1887">
        <v>-34</v>
      </c>
      <c r="B1887">
        <v>236</v>
      </c>
      <c r="C1887">
        <v>28708</v>
      </c>
      <c r="E1887">
        <v>63717</v>
      </c>
      <c r="F1887">
        <v>145</v>
      </c>
      <c r="G1887">
        <v>28670</v>
      </c>
    </row>
    <row r="1888" spans="1:7" x14ac:dyDescent="0.25">
      <c r="A1888">
        <v>-33</v>
      </c>
      <c r="B1888">
        <v>236</v>
      </c>
      <c r="C1888">
        <v>28706</v>
      </c>
      <c r="E1888">
        <v>63724</v>
      </c>
      <c r="F1888">
        <v>77</v>
      </c>
      <c r="G1888">
        <v>28671</v>
      </c>
    </row>
    <row r="1889" spans="1:7" x14ac:dyDescent="0.25">
      <c r="A1889">
        <v>-32</v>
      </c>
      <c r="B1889">
        <v>236</v>
      </c>
      <c r="C1889">
        <v>28705</v>
      </c>
      <c r="E1889">
        <v>63836</v>
      </c>
      <c r="F1889">
        <v>202</v>
      </c>
      <c r="G1889">
        <v>212295</v>
      </c>
    </row>
    <row r="1890" spans="1:7" x14ac:dyDescent="0.25">
      <c r="A1890">
        <v>-31</v>
      </c>
      <c r="B1890">
        <v>236</v>
      </c>
      <c r="C1890">
        <v>28704</v>
      </c>
      <c r="E1890">
        <v>63837</v>
      </c>
      <c r="F1890">
        <v>226</v>
      </c>
      <c r="G1890">
        <v>212192</v>
      </c>
    </row>
    <row r="1891" spans="1:7" x14ac:dyDescent="0.25">
      <c r="A1891">
        <v>-28</v>
      </c>
      <c r="B1891">
        <v>236</v>
      </c>
      <c r="C1891">
        <v>28701</v>
      </c>
      <c r="E1891">
        <v>63838</v>
      </c>
      <c r="F1891">
        <v>193</v>
      </c>
      <c r="G1891">
        <v>272000</v>
      </c>
    </row>
    <row r="1892" spans="1:7" x14ac:dyDescent="0.25">
      <c r="A1892">
        <v>-27</v>
      </c>
      <c r="B1892">
        <v>236</v>
      </c>
      <c r="C1892">
        <v>28700</v>
      </c>
      <c r="E1892">
        <v>63839</v>
      </c>
      <c r="F1892">
        <v>226</v>
      </c>
      <c r="G1892">
        <v>251370</v>
      </c>
    </row>
    <row r="1893" spans="1:7" x14ac:dyDescent="0.25">
      <c r="A1893">
        <v>-21</v>
      </c>
      <c r="B1893">
        <v>236</v>
      </c>
      <c r="C1893">
        <v>28692</v>
      </c>
      <c r="E1893">
        <v>63840</v>
      </c>
      <c r="F1893">
        <v>226</v>
      </c>
      <c r="G1893">
        <v>318321</v>
      </c>
    </row>
    <row r="1894" spans="1:7" x14ac:dyDescent="0.25">
      <c r="A1894">
        <v>-12</v>
      </c>
      <c r="B1894">
        <v>236</v>
      </c>
      <c r="C1894">
        <v>28681</v>
      </c>
      <c r="E1894">
        <v>63841</v>
      </c>
      <c r="F1894">
        <v>202</v>
      </c>
      <c r="G1894">
        <v>212313</v>
      </c>
    </row>
    <row r="1895" spans="1:7" x14ac:dyDescent="0.25">
      <c r="A1895">
        <v>-2</v>
      </c>
      <c r="B1895">
        <v>236</v>
      </c>
      <c r="C1895">
        <v>28707</v>
      </c>
      <c r="E1895">
        <v>63842</v>
      </c>
      <c r="F1895">
        <v>145</v>
      </c>
      <c r="G1895">
        <v>325408</v>
      </c>
    </row>
    <row r="1896" spans="1:7" x14ac:dyDescent="0.25">
      <c r="A1896">
        <v>54</v>
      </c>
      <c r="B1896">
        <v>222</v>
      </c>
      <c r="C1896">
        <v>26631</v>
      </c>
      <c r="E1896">
        <v>63843</v>
      </c>
      <c r="F1896">
        <v>182</v>
      </c>
      <c r="G1896">
        <v>325407</v>
      </c>
    </row>
    <row r="1897" spans="1:7" x14ac:dyDescent="0.25">
      <c r="A1897">
        <v>72</v>
      </c>
      <c r="B1897">
        <v>193</v>
      </c>
      <c r="C1897">
        <v>212343</v>
      </c>
      <c r="E1897">
        <v>63844</v>
      </c>
      <c r="F1897">
        <v>213</v>
      </c>
      <c r="G1897">
        <v>212292</v>
      </c>
    </row>
    <row r="1898" spans="1:7" x14ac:dyDescent="0.25">
      <c r="A1898">
        <v>81</v>
      </c>
      <c r="B1898">
        <v>193</v>
      </c>
      <c r="C1898">
        <v>36369</v>
      </c>
      <c r="E1898">
        <v>63845</v>
      </c>
      <c r="F1898">
        <v>77</v>
      </c>
      <c r="G1898">
        <v>325409</v>
      </c>
    </row>
    <row r="1899" spans="1:7" x14ac:dyDescent="0.25">
      <c r="A1899">
        <v>98</v>
      </c>
      <c r="B1899">
        <v>236</v>
      </c>
      <c r="C1899">
        <v>26633</v>
      </c>
      <c r="E1899">
        <v>64052</v>
      </c>
      <c r="F1899">
        <v>202</v>
      </c>
      <c r="G1899">
        <v>184705</v>
      </c>
    </row>
    <row r="1900" spans="1:7" x14ac:dyDescent="0.25">
      <c r="A1900">
        <v>117</v>
      </c>
      <c r="B1900">
        <v>182</v>
      </c>
      <c r="C1900">
        <v>200979</v>
      </c>
      <c r="E1900">
        <v>64058</v>
      </c>
      <c r="F1900">
        <v>226</v>
      </c>
      <c r="G1900">
        <v>54167</v>
      </c>
    </row>
    <row r="1901" spans="1:7" x14ac:dyDescent="0.25">
      <c r="A1901">
        <v>182</v>
      </c>
      <c r="B1901">
        <v>182</v>
      </c>
      <c r="C1901">
        <v>36371</v>
      </c>
      <c r="E1901">
        <v>64144</v>
      </c>
      <c r="F1901">
        <v>226</v>
      </c>
      <c r="G1901">
        <v>28672</v>
      </c>
    </row>
    <row r="1902" spans="1:7" x14ac:dyDescent="0.25">
      <c r="A1902">
        <v>205</v>
      </c>
      <c r="B1902">
        <v>182</v>
      </c>
      <c r="C1902">
        <v>26636</v>
      </c>
      <c r="E1902">
        <v>64145</v>
      </c>
      <c r="F1902">
        <v>145</v>
      </c>
      <c r="G1902">
        <v>28673</v>
      </c>
    </row>
    <row r="1903" spans="1:7" x14ac:dyDescent="0.25">
      <c r="A1903">
        <v>206</v>
      </c>
      <c r="B1903">
        <v>123</v>
      </c>
      <c r="C1903">
        <v>200976</v>
      </c>
      <c r="E1903">
        <v>64195</v>
      </c>
      <c r="F1903">
        <v>158</v>
      </c>
      <c r="G1903">
        <v>34047</v>
      </c>
    </row>
    <row r="1904" spans="1:7" x14ac:dyDescent="0.25">
      <c r="A1904">
        <v>208</v>
      </c>
      <c r="B1904">
        <v>222</v>
      </c>
      <c r="C1904">
        <v>26637</v>
      </c>
      <c r="E1904">
        <v>64207</v>
      </c>
      <c r="F1904">
        <v>77</v>
      </c>
      <c r="G1904">
        <v>39104</v>
      </c>
    </row>
    <row r="1905" spans="1:7" x14ac:dyDescent="0.25">
      <c r="A1905">
        <v>233</v>
      </c>
      <c r="B1905">
        <v>182</v>
      </c>
      <c r="C1905">
        <v>26638</v>
      </c>
      <c r="E1905">
        <v>64208</v>
      </c>
      <c r="F1905">
        <v>77</v>
      </c>
      <c r="G1905">
        <v>39096</v>
      </c>
    </row>
    <row r="1906" spans="1:7" x14ac:dyDescent="0.25">
      <c r="A1906">
        <v>255</v>
      </c>
      <c r="B1906">
        <v>123</v>
      </c>
      <c r="C1906">
        <v>271704</v>
      </c>
      <c r="E1906">
        <v>64209</v>
      </c>
      <c r="F1906">
        <v>77</v>
      </c>
      <c r="G1906">
        <v>57204</v>
      </c>
    </row>
    <row r="1907" spans="1:7" x14ac:dyDescent="0.25">
      <c r="A1907">
        <v>259</v>
      </c>
      <c r="B1907">
        <v>222</v>
      </c>
      <c r="C1907">
        <v>184542</v>
      </c>
      <c r="E1907">
        <v>64216</v>
      </c>
      <c r="F1907">
        <v>158</v>
      </c>
      <c r="G1907">
        <v>39119</v>
      </c>
    </row>
    <row r="1908" spans="1:7" x14ac:dyDescent="0.25">
      <c r="A1908">
        <v>260</v>
      </c>
      <c r="B1908">
        <v>236</v>
      </c>
      <c r="C1908">
        <v>1483609</v>
      </c>
      <c r="E1908">
        <v>64218</v>
      </c>
      <c r="F1908">
        <v>158</v>
      </c>
      <c r="G1908">
        <v>39193</v>
      </c>
    </row>
    <row r="1909" spans="1:7" x14ac:dyDescent="0.25">
      <c r="A1909">
        <v>267</v>
      </c>
      <c r="B1909">
        <v>202</v>
      </c>
      <c r="C1909">
        <v>200980</v>
      </c>
      <c r="E1909">
        <v>64219</v>
      </c>
      <c r="F1909">
        <v>233</v>
      </c>
      <c r="G1909">
        <v>39194</v>
      </c>
    </row>
    <row r="1910" spans="1:7" x14ac:dyDescent="0.25">
      <c r="A1910">
        <v>293</v>
      </c>
      <c r="B1910">
        <v>236</v>
      </c>
      <c r="C1910">
        <v>185802</v>
      </c>
      <c r="E1910">
        <v>64220</v>
      </c>
      <c r="F1910">
        <v>145</v>
      </c>
      <c r="G1910">
        <v>39221</v>
      </c>
    </row>
    <row r="1911" spans="1:7" x14ac:dyDescent="0.25">
      <c r="A1911">
        <v>312</v>
      </c>
      <c r="B1911">
        <v>193</v>
      </c>
      <c r="C1911">
        <v>185822</v>
      </c>
      <c r="E1911">
        <v>64222</v>
      </c>
      <c r="F1911">
        <v>213</v>
      </c>
      <c r="G1911">
        <v>39222</v>
      </c>
    </row>
    <row r="1912" spans="1:7" x14ac:dyDescent="0.25">
      <c r="A1912">
        <v>313</v>
      </c>
      <c r="B1912">
        <v>226</v>
      </c>
      <c r="C1912">
        <v>184541</v>
      </c>
      <c r="E1912">
        <v>64422</v>
      </c>
      <c r="F1912">
        <v>226</v>
      </c>
      <c r="G1912">
        <v>185137</v>
      </c>
    </row>
    <row r="1913" spans="1:7" x14ac:dyDescent="0.25">
      <c r="A1913">
        <v>328</v>
      </c>
      <c r="B1913">
        <v>182</v>
      </c>
      <c r="C1913">
        <v>251537</v>
      </c>
      <c r="E1913">
        <v>64476</v>
      </c>
      <c r="F1913">
        <v>145</v>
      </c>
      <c r="G1913">
        <v>34025</v>
      </c>
    </row>
    <row r="1914" spans="1:7" x14ac:dyDescent="0.25">
      <c r="A1914">
        <v>335</v>
      </c>
      <c r="B1914">
        <v>165</v>
      </c>
      <c r="C1914">
        <v>251416</v>
      </c>
      <c r="E1914">
        <v>64524</v>
      </c>
      <c r="F1914">
        <v>222</v>
      </c>
      <c r="G1914">
        <v>33989</v>
      </c>
    </row>
    <row r="1915" spans="1:7" x14ac:dyDescent="0.25">
      <c r="A1915">
        <v>369</v>
      </c>
      <c r="B1915">
        <v>165</v>
      </c>
      <c r="C1915">
        <v>212309</v>
      </c>
      <c r="E1915">
        <v>64525</v>
      </c>
      <c r="F1915">
        <v>77</v>
      </c>
      <c r="G1915">
        <v>33990</v>
      </c>
    </row>
    <row r="1916" spans="1:7" x14ac:dyDescent="0.25">
      <c r="A1916">
        <v>374</v>
      </c>
      <c r="B1916">
        <v>182</v>
      </c>
      <c r="C1916">
        <v>201103</v>
      </c>
      <c r="E1916">
        <v>64613</v>
      </c>
      <c r="F1916">
        <v>182</v>
      </c>
      <c r="G1916">
        <v>33991</v>
      </c>
    </row>
    <row r="1917" spans="1:7" x14ac:dyDescent="0.25">
      <c r="A1917">
        <v>436</v>
      </c>
      <c r="B1917">
        <v>182</v>
      </c>
      <c r="C1917">
        <v>185017</v>
      </c>
      <c r="E1917">
        <v>64614</v>
      </c>
      <c r="F1917">
        <v>222</v>
      </c>
      <c r="G1917">
        <v>29050</v>
      </c>
    </row>
    <row r="1918" spans="1:7" x14ac:dyDescent="0.25">
      <c r="A1918">
        <v>461</v>
      </c>
      <c r="B1918">
        <v>182</v>
      </c>
      <c r="C1918">
        <v>201104</v>
      </c>
      <c r="E1918">
        <v>64615</v>
      </c>
      <c r="F1918">
        <v>222</v>
      </c>
      <c r="G1918">
        <v>197400</v>
      </c>
    </row>
    <row r="1919" spans="1:7" x14ac:dyDescent="0.25">
      <c r="A1919">
        <v>471</v>
      </c>
      <c r="B1919">
        <v>182</v>
      </c>
      <c r="C1919">
        <v>186008</v>
      </c>
      <c r="E1919">
        <v>64616</v>
      </c>
      <c r="F1919">
        <v>222</v>
      </c>
      <c r="G1919">
        <v>29051</v>
      </c>
    </row>
    <row r="1920" spans="1:7" x14ac:dyDescent="0.25">
      <c r="A1920">
        <v>507</v>
      </c>
      <c r="B1920">
        <v>202</v>
      </c>
      <c r="C1920">
        <v>201105</v>
      </c>
      <c r="E1920">
        <v>64617</v>
      </c>
      <c r="F1920">
        <v>202</v>
      </c>
      <c r="G1920">
        <v>29058</v>
      </c>
    </row>
    <row r="1921" spans="1:7" x14ac:dyDescent="0.25">
      <c r="A1921">
        <v>558</v>
      </c>
      <c r="B1921">
        <v>182</v>
      </c>
      <c r="C1921">
        <v>201106</v>
      </c>
      <c r="E1921">
        <v>64618</v>
      </c>
      <c r="F1921">
        <v>182</v>
      </c>
      <c r="G1921">
        <v>33992</v>
      </c>
    </row>
    <row r="1922" spans="1:7" x14ac:dyDescent="0.25">
      <c r="A1922">
        <v>564</v>
      </c>
      <c r="B1922">
        <v>193</v>
      </c>
      <c r="C1922">
        <v>587663</v>
      </c>
      <c r="E1922">
        <v>64619</v>
      </c>
      <c r="F1922">
        <v>222</v>
      </c>
      <c r="G1922">
        <v>29056</v>
      </c>
    </row>
    <row r="1923" spans="1:7" x14ac:dyDescent="0.25">
      <c r="A1923">
        <v>575</v>
      </c>
      <c r="B1923">
        <v>226</v>
      </c>
      <c r="C1923">
        <v>26643</v>
      </c>
      <c r="E1923">
        <v>64627</v>
      </c>
      <c r="F1923">
        <v>182</v>
      </c>
      <c r="G1923">
        <v>33974</v>
      </c>
    </row>
    <row r="1924" spans="1:7" x14ac:dyDescent="0.25">
      <c r="A1924">
        <v>577</v>
      </c>
      <c r="B1924">
        <v>165</v>
      </c>
      <c r="C1924">
        <v>427368</v>
      </c>
      <c r="E1924">
        <v>64628</v>
      </c>
      <c r="F1924">
        <v>222</v>
      </c>
      <c r="G1924">
        <v>64135</v>
      </c>
    </row>
    <row r="1925" spans="1:7" x14ac:dyDescent="0.25">
      <c r="A1925">
        <v>614</v>
      </c>
      <c r="B1925">
        <v>123</v>
      </c>
      <c r="C1925">
        <v>272068</v>
      </c>
      <c r="E1925">
        <v>64630</v>
      </c>
      <c r="F1925">
        <v>77</v>
      </c>
      <c r="G1925">
        <v>64137</v>
      </c>
    </row>
    <row r="1926" spans="1:7" x14ac:dyDescent="0.25">
      <c r="A1926">
        <v>615</v>
      </c>
      <c r="B1926">
        <v>202</v>
      </c>
      <c r="C1926">
        <v>185642</v>
      </c>
      <c r="E1926">
        <v>64632</v>
      </c>
      <c r="F1926">
        <v>182</v>
      </c>
      <c r="G1926">
        <v>64139</v>
      </c>
    </row>
    <row r="1927" spans="1:7" x14ac:dyDescent="0.25">
      <c r="A1927">
        <v>617</v>
      </c>
      <c r="B1927">
        <v>233</v>
      </c>
      <c r="C1927">
        <v>1451694</v>
      </c>
      <c r="E1927">
        <v>64633</v>
      </c>
      <c r="F1927">
        <v>77</v>
      </c>
      <c r="G1927">
        <v>64140</v>
      </c>
    </row>
    <row r="1928" spans="1:7" x14ac:dyDescent="0.25">
      <c r="A1928">
        <v>652</v>
      </c>
      <c r="B1928">
        <v>202</v>
      </c>
      <c r="C1928">
        <v>518132</v>
      </c>
      <c r="E1928">
        <v>64634</v>
      </c>
      <c r="F1928">
        <v>182</v>
      </c>
      <c r="G1928">
        <v>33981</v>
      </c>
    </row>
    <row r="1929" spans="1:7" x14ac:dyDescent="0.25">
      <c r="A1929">
        <v>670</v>
      </c>
      <c r="B1929">
        <v>182</v>
      </c>
      <c r="C1929">
        <v>184713</v>
      </c>
      <c r="E1929">
        <v>64647</v>
      </c>
      <c r="F1929">
        <v>233</v>
      </c>
      <c r="G1929">
        <v>39165</v>
      </c>
    </row>
    <row r="1930" spans="1:7" x14ac:dyDescent="0.25">
      <c r="A1930">
        <v>673</v>
      </c>
      <c r="B1930">
        <v>236</v>
      </c>
      <c r="C1930">
        <v>555475</v>
      </c>
      <c r="E1930">
        <v>64648</v>
      </c>
      <c r="F1930">
        <v>222</v>
      </c>
      <c r="G1930">
        <v>39166</v>
      </c>
    </row>
    <row r="1931" spans="1:7" x14ac:dyDescent="0.25">
      <c r="A1931">
        <v>688</v>
      </c>
      <c r="B1931">
        <v>236</v>
      </c>
      <c r="C1931">
        <v>75968</v>
      </c>
      <c r="E1931">
        <v>64649</v>
      </c>
      <c r="F1931">
        <v>145</v>
      </c>
      <c r="G1931">
        <v>71480</v>
      </c>
    </row>
    <row r="1932" spans="1:7" x14ac:dyDescent="0.25">
      <c r="A1932">
        <v>709</v>
      </c>
      <c r="B1932">
        <v>236</v>
      </c>
      <c r="C1932">
        <v>36385</v>
      </c>
      <c r="E1932">
        <v>64650</v>
      </c>
      <c r="F1932">
        <v>226</v>
      </c>
      <c r="G1932">
        <v>39167</v>
      </c>
    </row>
    <row r="1933" spans="1:7" x14ac:dyDescent="0.25">
      <c r="A1933">
        <v>717</v>
      </c>
      <c r="B1933">
        <v>182</v>
      </c>
      <c r="C1933">
        <v>186246</v>
      </c>
      <c r="E1933">
        <v>64662</v>
      </c>
      <c r="F1933">
        <v>182</v>
      </c>
      <c r="G1933">
        <v>29052</v>
      </c>
    </row>
    <row r="1934" spans="1:7" x14ac:dyDescent="0.25">
      <c r="A1934">
        <v>726</v>
      </c>
      <c r="B1934">
        <v>182</v>
      </c>
      <c r="C1934">
        <v>184929</v>
      </c>
      <c r="E1934">
        <v>64679</v>
      </c>
      <c r="F1934">
        <v>77</v>
      </c>
      <c r="G1934">
        <v>33988</v>
      </c>
    </row>
    <row r="1935" spans="1:7" x14ac:dyDescent="0.25">
      <c r="A1935">
        <v>749</v>
      </c>
      <c r="B1935">
        <v>193</v>
      </c>
      <c r="C1935">
        <v>201107</v>
      </c>
      <c r="E1935">
        <v>64711</v>
      </c>
      <c r="F1935">
        <v>145</v>
      </c>
      <c r="G1935">
        <v>39224</v>
      </c>
    </row>
    <row r="1936" spans="1:7" x14ac:dyDescent="0.25">
      <c r="A1936">
        <v>760</v>
      </c>
      <c r="B1936">
        <v>182</v>
      </c>
      <c r="C1936">
        <v>480690</v>
      </c>
      <c r="E1936">
        <v>64726</v>
      </c>
      <c r="F1936">
        <v>213</v>
      </c>
      <c r="G1936">
        <v>34011</v>
      </c>
    </row>
    <row r="1937" spans="1:7" x14ac:dyDescent="0.25">
      <c r="A1937">
        <v>770</v>
      </c>
      <c r="B1937">
        <v>202</v>
      </c>
      <c r="C1937">
        <v>185379</v>
      </c>
      <c r="E1937">
        <v>64773</v>
      </c>
      <c r="F1937">
        <v>233</v>
      </c>
      <c r="G1937">
        <v>39169</v>
      </c>
    </row>
    <row r="1938" spans="1:7" x14ac:dyDescent="0.25">
      <c r="A1938">
        <v>782</v>
      </c>
      <c r="B1938">
        <v>193</v>
      </c>
      <c r="C1938">
        <v>184502</v>
      </c>
      <c r="E1938">
        <v>64818</v>
      </c>
      <c r="F1938">
        <v>202</v>
      </c>
      <c r="G1938">
        <v>539143</v>
      </c>
    </row>
    <row r="1939" spans="1:7" x14ac:dyDescent="0.25">
      <c r="A1939">
        <v>790</v>
      </c>
      <c r="B1939">
        <v>222</v>
      </c>
      <c r="C1939">
        <v>393120</v>
      </c>
      <c r="E1939">
        <v>64873</v>
      </c>
      <c r="F1939">
        <v>182</v>
      </c>
      <c r="G1939">
        <v>34034</v>
      </c>
    </row>
    <row r="1940" spans="1:7" x14ac:dyDescent="0.25">
      <c r="A1940">
        <v>847</v>
      </c>
      <c r="B1940">
        <v>202</v>
      </c>
      <c r="C1940">
        <v>1180302</v>
      </c>
      <c r="E1940">
        <v>64900</v>
      </c>
      <c r="F1940">
        <v>202</v>
      </c>
      <c r="G1940">
        <v>184438</v>
      </c>
    </row>
    <row r="1941" spans="1:7" x14ac:dyDescent="0.25">
      <c r="A1941">
        <v>851</v>
      </c>
      <c r="B1941">
        <v>165</v>
      </c>
      <c r="C1941">
        <v>539213</v>
      </c>
      <c r="E1941">
        <v>64961</v>
      </c>
      <c r="F1941">
        <v>213</v>
      </c>
      <c r="G1941">
        <v>34032</v>
      </c>
    </row>
    <row r="1942" spans="1:7" x14ac:dyDescent="0.25">
      <c r="A1942">
        <v>942</v>
      </c>
      <c r="B1942">
        <v>182</v>
      </c>
      <c r="C1942">
        <v>258155</v>
      </c>
      <c r="E1942">
        <v>64964</v>
      </c>
      <c r="F1942">
        <v>77</v>
      </c>
      <c r="G1942">
        <v>34031</v>
      </c>
    </row>
    <row r="1943" spans="1:7" x14ac:dyDescent="0.25">
      <c r="A1943">
        <v>948</v>
      </c>
      <c r="B1943">
        <v>226</v>
      </c>
      <c r="C1943">
        <v>185541</v>
      </c>
      <c r="E1943">
        <v>64966</v>
      </c>
      <c r="F1943">
        <v>77</v>
      </c>
      <c r="G1943">
        <v>54101</v>
      </c>
    </row>
    <row r="1944" spans="1:7" x14ac:dyDescent="0.25">
      <c r="A1944">
        <v>954</v>
      </c>
      <c r="B1944">
        <v>236</v>
      </c>
      <c r="C1944">
        <v>185539</v>
      </c>
      <c r="E1944">
        <v>64967</v>
      </c>
      <c r="F1944">
        <v>145</v>
      </c>
      <c r="G1944">
        <v>54102</v>
      </c>
    </row>
    <row r="1945" spans="1:7" x14ac:dyDescent="0.25">
      <c r="A1945">
        <v>958</v>
      </c>
      <c r="B1945">
        <v>193</v>
      </c>
      <c r="C1945">
        <v>185537</v>
      </c>
      <c r="E1945">
        <v>64968</v>
      </c>
      <c r="F1945">
        <v>145</v>
      </c>
      <c r="G1945">
        <v>54100</v>
      </c>
    </row>
    <row r="1946" spans="1:7" x14ac:dyDescent="0.25">
      <c r="A1946">
        <v>969</v>
      </c>
      <c r="B1946">
        <v>193</v>
      </c>
      <c r="C1946">
        <v>201108</v>
      </c>
      <c r="E1946">
        <v>64969</v>
      </c>
      <c r="F1946">
        <v>77</v>
      </c>
      <c r="G1946">
        <v>54103</v>
      </c>
    </row>
    <row r="1947" spans="1:7" x14ac:dyDescent="0.25">
      <c r="A1947">
        <v>971</v>
      </c>
      <c r="B1947">
        <v>182</v>
      </c>
      <c r="C1947">
        <v>184372</v>
      </c>
      <c r="E1947">
        <v>64970</v>
      </c>
      <c r="F1947">
        <v>202</v>
      </c>
      <c r="G1947">
        <v>54104</v>
      </c>
    </row>
    <row r="1948" spans="1:7" x14ac:dyDescent="0.25">
      <c r="A1948">
        <v>984</v>
      </c>
      <c r="B1948">
        <v>182</v>
      </c>
      <c r="C1948">
        <v>26650</v>
      </c>
      <c r="E1948">
        <v>65065</v>
      </c>
      <c r="F1948">
        <v>77</v>
      </c>
      <c r="G1948">
        <v>54147</v>
      </c>
    </row>
    <row r="1949" spans="1:7" x14ac:dyDescent="0.25">
      <c r="A1949">
        <v>991</v>
      </c>
      <c r="B1949">
        <v>182</v>
      </c>
      <c r="C1949">
        <v>201109</v>
      </c>
      <c r="E1949">
        <v>65067</v>
      </c>
      <c r="F1949">
        <v>77</v>
      </c>
      <c r="G1949">
        <v>54148</v>
      </c>
    </row>
    <row r="1950" spans="1:7" x14ac:dyDescent="0.25">
      <c r="A1950">
        <v>1017</v>
      </c>
      <c r="B1950">
        <v>193</v>
      </c>
      <c r="C1950">
        <v>184670</v>
      </c>
      <c r="E1950">
        <v>65068</v>
      </c>
      <c r="F1950">
        <v>77</v>
      </c>
      <c r="G1950">
        <v>54150</v>
      </c>
    </row>
    <row r="1951" spans="1:7" x14ac:dyDescent="0.25">
      <c r="A1951">
        <v>1028</v>
      </c>
      <c r="B1951">
        <v>226</v>
      </c>
      <c r="C1951">
        <v>186125</v>
      </c>
      <c r="E1951">
        <v>65069</v>
      </c>
      <c r="F1951">
        <v>77</v>
      </c>
      <c r="G1951">
        <v>54149</v>
      </c>
    </row>
    <row r="1952" spans="1:7" x14ac:dyDescent="0.25">
      <c r="A1952">
        <v>1055</v>
      </c>
      <c r="B1952">
        <v>182</v>
      </c>
      <c r="C1952">
        <v>258106</v>
      </c>
      <c r="E1952">
        <v>65070</v>
      </c>
      <c r="F1952">
        <v>77</v>
      </c>
      <c r="G1952">
        <v>54156</v>
      </c>
    </row>
    <row r="1953" spans="1:7" x14ac:dyDescent="0.25">
      <c r="A1953">
        <v>1086</v>
      </c>
      <c r="B1953">
        <v>182</v>
      </c>
      <c r="C1953">
        <v>184565</v>
      </c>
      <c r="E1953">
        <v>65071</v>
      </c>
      <c r="F1953">
        <v>77</v>
      </c>
      <c r="G1953">
        <v>54154</v>
      </c>
    </row>
    <row r="1954" spans="1:7" x14ac:dyDescent="0.25">
      <c r="A1954">
        <v>1117</v>
      </c>
      <c r="B1954">
        <v>123</v>
      </c>
      <c r="C1954">
        <v>563481</v>
      </c>
      <c r="E1954">
        <v>65072</v>
      </c>
      <c r="F1954">
        <v>77</v>
      </c>
      <c r="G1954">
        <v>54153</v>
      </c>
    </row>
    <row r="1955" spans="1:7" x14ac:dyDescent="0.25">
      <c r="A1955">
        <v>1167</v>
      </c>
      <c r="B1955">
        <v>123</v>
      </c>
      <c r="C1955">
        <v>184742</v>
      </c>
      <c r="E1955">
        <v>65073</v>
      </c>
      <c r="F1955">
        <v>77</v>
      </c>
      <c r="G1955">
        <v>54155</v>
      </c>
    </row>
    <row r="1956" spans="1:7" x14ac:dyDescent="0.25">
      <c r="A1956">
        <v>1174</v>
      </c>
      <c r="B1956">
        <v>193</v>
      </c>
      <c r="C1956">
        <v>251172</v>
      </c>
      <c r="E1956">
        <v>65074</v>
      </c>
      <c r="F1956">
        <v>77</v>
      </c>
      <c r="G1956">
        <v>54152</v>
      </c>
    </row>
    <row r="1957" spans="1:7" x14ac:dyDescent="0.25">
      <c r="A1957">
        <v>1193</v>
      </c>
      <c r="B1957">
        <v>165</v>
      </c>
      <c r="C1957">
        <v>935507</v>
      </c>
      <c r="E1957">
        <v>65075</v>
      </c>
      <c r="F1957">
        <v>77</v>
      </c>
      <c r="G1957">
        <v>54151</v>
      </c>
    </row>
    <row r="1958" spans="1:7" x14ac:dyDescent="0.25">
      <c r="A1958">
        <v>1202</v>
      </c>
      <c r="B1958">
        <v>182</v>
      </c>
      <c r="C1958">
        <v>184740</v>
      </c>
      <c r="E1958">
        <v>65191</v>
      </c>
      <c r="F1958">
        <v>158</v>
      </c>
      <c r="G1958">
        <v>39110</v>
      </c>
    </row>
    <row r="1959" spans="1:7" x14ac:dyDescent="0.25">
      <c r="A1959">
        <v>1220</v>
      </c>
      <c r="B1959">
        <v>182</v>
      </c>
      <c r="C1959">
        <v>185595</v>
      </c>
      <c r="E1959">
        <v>65273</v>
      </c>
      <c r="F1959">
        <v>158</v>
      </c>
      <c r="G1959">
        <v>39107</v>
      </c>
    </row>
    <row r="1960" spans="1:7" x14ac:dyDescent="0.25">
      <c r="A1960">
        <v>1254</v>
      </c>
      <c r="B1960">
        <v>182</v>
      </c>
      <c r="C1960">
        <v>185412</v>
      </c>
      <c r="E1960">
        <v>65275</v>
      </c>
      <c r="F1960">
        <v>158</v>
      </c>
      <c r="G1960">
        <v>39108</v>
      </c>
    </row>
    <row r="1961" spans="1:7" x14ac:dyDescent="0.25">
      <c r="A1961">
        <v>1257</v>
      </c>
      <c r="B1961">
        <v>202</v>
      </c>
      <c r="C1961">
        <v>185408</v>
      </c>
      <c r="E1961">
        <v>65277</v>
      </c>
      <c r="F1961">
        <v>202</v>
      </c>
      <c r="G1961">
        <v>39102</v>
      </c>
    </row>
    <row r="1962" spans="1:7" x14ac:dyDescent="0.25">
      <c r="A1962">
        <v>1326</v>
      </c>
      <c r="B1962">
        <v>193</v>
      </c>
      <c r="C1962">
        <v>184675</v>
      </c>
      <c r="E1962">
        <v>65542</v>
      </c>
      <c r="F1962">
        <v>226</v>
      </c>
      <c r="G1962">
        <v>76030</v>
      </c>
    </row>
    <row r="1963" spans="1:7" x14ac:dyDescent="0.25">
      <c r="A1963">
        <v>1373</v>
      </c>
      <c r="B1963">
        <v>182</v>
      </c>
      <c r="C1963">
        <v>624799</v>
      </c>
      <c r="E1963">
        <v>65544</v>
      </c>
      <c r="F1963">
        <v>213</v>
      </c>
      <c r="G1963">
        <v>318203</v>
      </c>
    </row>
    <row r="1964" spans="1:7" x14ac:dyDescent="0.25">
      <c r="A1964">
        <v>1423</v>
      </c>
      <c r="B1964">
        <v>233</v>
      </c>
      <c r="C1964">
        <v>36388</v>
      </c>
      <c r="E1964">
        <v>65567</v>
      </c>
      <c r="F1964">
        <v>202</v>
      </c>
      <c r="G1964">
        <v>185143</v>
      </c>
    </row>
    <row r="1965" spans="1:7" x14ac:dyDescent="0.25">
      <c r="A1965">
        <v>1436</v>
      </c>
      <c r="B1965">
        <v>236</v>
      </c>
      <c r="C1965">
        <v>36389</v>
      </c>
      <c r="E1965">
        <v>65655</v>
      </c>
      <c r="F1965">
        <v>233</v>
      </c>
      <c r="G1965">
        <v>57205</v>
      </c>
    </row>
    <row r="1966" spans="1:7" x14ac:dyDescent="0.25">
      <c r="A1966">
        <v>1489</v>
      </c>
      <c r="B1966">
        <v>193</v>
      </c>
      <c r="C1966">
        <v>26653</v>
      </c>
      <c r="E1966">
        <v>65657</v>
      </c>
      <c r="F1966">
        <v>77</v>
      </c>
      <c r="G1966">
        <v>27210</v>
      </c>
    </row>
    <row r="1967" spans="1:7" x14ac:dyDescent="0.25">
      <c r="A1967">
        <v>1491</v>
      </c>
      <c r="B1967">
        <v>236</v>
      </c>
      <c r="C1967">
        <v>185310</v>
      </c>
      <c r="E1967">
        <v>65658</v>
      </c>
      <c r="F1967">
        <v>193</v>
      </c>
      <c r="G1967">
        <v>555450</v>
      </c>
    </row>
    <row r="1968" spans="1:7" x14ac:dyDescent="0.25">
      <c r="A1968">
        <v>1536</v>
      </c>
      <c r="B1968">
        <v>165</v>
      </c>
      <c r="C1968">
        <v>185473</v>
      </c>
      <c r="E1968">
        <v>66786</v>
      </c>
      <c r="F1968">
        <v>202</v>
      </c>
      <c r="G1968">
        <v>34014</v>
      </c>
    </row>
    <row r="1969" spans="1:7" x14ac:dyDescent="0.25">
      <c r="A1969">
        <v>1537</v>
      </c>
      <c r="B1969">
        <v>182</v>
      </c>
      <c r="C1969">
        <v>385703</v>
      </c>
      <c r="E1969">
        <v>66857</v>
      </c>
      <c r="F1969">
        <v>226</v>
      </c>
      <c r="G1969">
        <v>39198</v>
      </c>
    </row>
    <row r="1970" spans="1:7" x14ac:dyDescent="0.25">
      <c r="A1970">
        <v>1556</v>
      </c>
      <c r="B1970">
        <v>202</v>
      </c>
      <c r="C1970">
        <v>201110</v>
      </c>
      <c r="E1970">
        <v>66858</v>
      </c>
      <c r="F1970">
        <v>182</v>
      </c>
      <c r="G1970">
        <v>39199</v>
      </c>
    </row>
    <row r="1971" spans="1:7" x14ac:dyDescent="0.25">
      <c r="A1971">
        <v>1652</v>
      </c>
      <c r="B1971">
        <v>202</v>
      </c>
      <c r="C1971">
        <v>26654</v>
      </c>
      <c r="E1971">
        <v>67091</v>
      </c>
      <c r="F1971">
        <v>202</v>
      </c>
      <c r="G1971">
        <v>185341</v>
      </c>
    </row>
    <row r="1972" spans="1:7" x14ac:dyDescent="0.25">
      <c r="A1972">
        <v>1715</v>
      </c>
      <c r="B1972">
        <v>236</v>
      </c>
      <c r="C1972">
        <v>26655</v>
      </c>
      <c r="E1972">
        <v>67118</v>
      </c>
      <c r="F1972">
        <v>77</v>
      </c>
      <c r="G1972">
        <v>39126</v>
      </c>
    </row>
    <row r="1973" spans="1:7" x14ac:dyDescent="0.25">
      <c r="A1973">
        <v>1719</v>
      </c>
      <c r="B1973">
        <v>202</v>
      </c>
      <c r="C1973">
        <v>201111</v>
      </c>
      <c r="E1973">
        <v>67200</v>
      </c>
      <c r="F1973">
        <v>193</v>
      </c>
      <c r="G1973">
        <v>58991</v>
      </c>
    </row>
    <row r="1974" spans="1:7" x14ac:dyDescent="0.25">
      <c r="A1974">
        <v>1765</v>
      </c>
      <c r="B1974">
        <v>236</v>
      </c>
      <c r="C1974">
        <v>36393</v>
      </c>
      <c r="E1974">
        <v>67521</v>
      </c>
      <c r="F1974">
        <v>77</v>
      </c>
      <c r="G1974">
        <v>34010</v>
      </c>
    </row>
    <row r="1975" spans="1:7" x14ac:dyDescent="0.25">
      <c r="A1975">
        <v>1787</v>
      </c>
      <c r="B1975">
        <v>226</v>
      </c>
      <c r="C1975">
        <v>185901</v>
      </c>
      <c r="E1975">
        <v>67524</v>
      </c>
      <c r="F1975">
        <v>77</v>
      </c>
      <c r="G1975">
        <v>54121</v>
      </c>
    </row>
    <row r="1976" spans="1:7" x14ac:dyDescent="0.25">
      <c r="A1976">
        <v>1802</v>
      </c>
      <c r="B1976">
        <v>123</v>
      </c>
      <c r="C1976">
        <v>571696</v>
      </c>
      <c r="E1976">
        <v>67526</v>
      </c>
      <c r="F1976">
        <v>77</v>
      </c>
      <c r="G1976">
        <v>54122</v>
      </c>
    </row>
    <row r="1977" spans="1:7" x14ac:dyDescent="0.25">
      <c r="A1977">
        <v>1826</v>
      </c>
      <c r="B1977">
        <v>193</v>
      </c>
      <c r="C1977">
        <v>201112</v>
      </c>
      <c r="E1977">
        <v>67529</v>
      </c>
      <c r="F1977">
        <v>213</v>
      </c>
      <c r="G1977">
        <v>57183</v>
      </c>
    </row>
    <row r="1978" spans="1:7" x14ac:dyDescent="0.25">
      <c r="A1978">
        <v>1842</v>
      </c>
      <c r="B1978">
        <v>193</v>
      </c>
      <c r="C1978">
        <v>185941</v>
      </c>
      <c r="E1978">
        <v>67532</v>
      </c>
      <c r="F1978">
        <v>77</v>
      </c>
      <c r="G1978">
        <v>54126</v>
      </c>
    </row>
    <row r="1979" spans="1:7" x14ac:dyDescent="0.25">
      <c r="A1979">
        <v>1850</v>
      </c>
      <c r="B1979">
        <v>236</v>
      </c>
      <c r="C1979">
        <v>185456</v>
      </c>
      <c r="E1979">
        <v>67533</v>
      </c>
      <c r="F1979">
        <v>77</v>
      </c>
      <c r="G1979">
        <v>54127</v>
      </c>
    </row>
    <row r="1980" spans="1:7" x14ac:dyDescent="0.25">
      <c r="A1980">
        <v>1851</v>
      </c>
      <c r="B1980">
        <v>236</v>
      </c>
      <c r="C1980">
        <v>185458</v>
      </c>
      <c r="E1980">
        <v>67584</v>
      </c>
      <c r="F1980">
        <v>145</v>
      </c>
      <c r="G1980">
        <v>54129</v>
      </c>
    </row>
    <row r="1981" spans="1:7" x14ac:dyDescent="0.25">
      <c r="A1981">
        <v>1852</v>
      </c>
      <c r="B1981">
        <v>236</v>
      </c>
      <c r="C1981">
        <v>186079</v>
      </c>
      <c r="E1981">
        <v>67586</v>
      </c>
      <c r="F1981">
        <v>158</v>
      </c>
      <c r="G1981">
        <v>54135</v>
      </c>
    </row>
    <row r="1982" spans="1:7" x14ac:dyDescent="0.25">
      <c r="A1982">
        <v>1877</v>
      </c>
      <c r="B1982">
        <v>193</v>
      </c>
      <c r="C1982">
        <v>201113</v>
      </c>
      <c r="E1982">
        <v>67587</v>
      </c>
      <c r="F1982">
        <v>182</v>
      </c>
      <c r="G1982">
        <v>15751</v>
      </c>
    </row>
    <row r="1983" spans="1:7" x14ac:dyDescent="0.25">
      <c r="A1983">
        <v>1891</v>
      </c>
      <c r="B1983">
        <v>165</v>
      </c>
      <c r="C1983">
        <v>946550</v>
      </c>
      <c r="E1983">
        <v>67588</v>
      </c>
      <c r="F1983">
        <v>226</v>
      </c>
      <c r="G1983">
        <v>33996</v>
      </c>
    </row>
    <row r="1984" spans="1:7" x14ac:dyDescent="0.25">
      <c r="A1984">
        <v>1896</v>
      </c>
      <c r="B1984">
        <v>236</v>
      </c>
      <c r="C1984">
        <v>26660</v>
      </c>
      <c r="E1984">
        <v>67589</v>
      </c>
      <c r="F1984">
        <v>182</v>
      </c>
      <c r="G1984">
        <v>33998</v>
      </c>
    </row>
    <row r="1985" spans="1:7" x14ac:dyDescent="0.25">
      <c r="A1985">
        <v>1904</v>
      </c>
      <c r="B1985">
        <v>236</v>
      </c>
      <c r="C1985">
        <v>36398</v>
      </c>
      <c r="E1985">
        <v>67627</v>
      </c>
      <c r="F1985">
        <v>77</v>
      </c>
      <c r="G1985">
        <v>185627</v>
      </c>
    </row>
    <row r="1986" spans="1:7" x14ac:dyDescent="0.25">
      <c r="A1986">
        <v>1926</v>
      </c>
      <c r="B1986">
        <v>193</v>
      </c>
      <c r="C1986">
        <v>185390</v>
      </c>
      <c r="E1986">
        <v>67637</v>
      </c>
      <c r="F1986">
        <v>158</v>
      </c>
      <c r="G1986">
        <v>54130</v>
      </c>
    </row>
    <row r="1987" spans="1:7" x14ac:dyDescent="0.25">
      <c r="A1987">
        <v>1942</v>
      </c>
      <c r="B1987">
        <v>123</v>
      </c>
      <c r="C1987">
        <v>182482</v>
      </c>
      <c r="E1987">
        <v>67638</v>
      </c>
      <c r="F1987">
        <v>77</v>
      </c>
      <c r="G1987">
        <v>54131</v>
      </c>
    </row>
    <row r="1988" spans="1:7" x14ac:dyDescent="0.25">
      <c r="A1988">
        <v>1949</v>
      </c>
      <c r="B1988">
        <v>222</v>
      </c>
      <c r="C1988">
        <v>185903</v>
      </c>
      <c r="E1988">
        <v>67639</v>
      </c>
      <c r="F1988">
        <v>77</v>
      </c>
      <c r="G1988">
        <v>59015</v>
      </c>
    </row>
    <row r="1989" spans="1:7" x14ac:dyDescent="0.25">
      <c r="A1989">
        <v>1976</v>
      </c>
      <c r="B1989">
        <v>222</v>
      </c>
      <c r="C1989">
        <v>946437</v>
      </c>
      <c r="E1989">
        <v>67640</v>
      </c>
      <c r="F1989">
        <v>158</v>
      </c>
      <c r="G1989">
        <v>54134</v>
      </c>
    </row>
    <row r="1990" spans="1:7" x14ac:dyDescent="0.25">
      <c r="A1990">
        <v>1994</v>
      </c>
      <c r="B1990">
        <v>193</v>
      </c>
      <c r="C1990">
        <v>595664</v>
      </c>
      <c r="E1990">
        <v>67641</v>
      </c>
      <c r="F1990">
        <v>77</v>
      </c>
      <c r="G1990">
        <v>54136</v>
      </c>
    </row>
    <row r="1991" spans="1:7" x14ac:dyDescent="0.25">
      <c r="A1991">
        <v>1997</v>
      </c>
      <c r="B1991">
        <v>193</v>
      </c>
      <c r="C1991">
        <v>847949</v>
      </c>
      <c r="E1991">
        <v>67646</v>
      </c>
      <c r="F1991">
        <v>182</v>
      </c>
      <c r="G1991">
        <v>641933</v>
      </c>
    </row>
    <row r="1992" spans="1:7" x14ac:dyDescent="0.25">
      <c r="A1992">
        <v>2024</v>
      </c>
      <c r="B1992">
        <v>226</v>
      </c>
      <c r="C1992">
        <v>26670</v>
      </c>
      <c r="E1992">
        <v>67740</v>
      </c>
      <c r="F1992">
        <v>158</v>
      </c>
      <c r="G1992">
        <v>71474</v>
      </c>
    </row>
    <row r="1993" spans="1:7" x14ac:dyDescent="0.25">
      <c r="A1993">
        <v>2058</v>
      </c>
      <c r="B1993">
        <v>193</v>
      </c>
      <c r="C1993">
        <v>26671</v>
      </c>
      <c r="E1993">
        <v>67741</v>
      </c>
      <c r="F1993">
        <v>145</v>
      </c>
      <c r="G1993">
        <v>71476</v>
      </c>
    </row>
    <row r="1994" spans="1:7" x14ac:dyDescent="0.25">
      <c r="A1994">
        <v>2067</v>
      </c>
      <c r="B1994">
        <v>236</v>
      </c>
      <c r="C1994">
        <v>36410</v>
      </c>
      <c r="E1994">
        <v>67742</v>
      </c>
      <c r="F1994">
        <v>158</v>
      </c>
      <c r="G1994">
        <v>71477</v>
      </c>
    </row>
    <row r="1995" spans="1:7" x14ac:dyDescent="0.25">
      <c r="A1995">
        <v>2091</v>
      </c>
      <c r="B1995">
        <v>182</v>
      </c>
      <c r="C1995">
        <v>185191</v>
      </c>
      <c r="E1995">
        <v>67743</v>
      </c>
      <c r="F1995">
        <v>158</v>
      </c>
      <c r="G1995">
        <v>71475</v>
      </c>
    </row>
    <row r="1996" spans="1:7" x14ac:dyDescent="0.25">
      <c r="A1996">
        <v>2103</v>
      </c>
      <c r="B1996">
        <v>236</v>
      </c>
      <c r="C1996">
        <v>186023</v>
      </c>
      <c r="E1996">
        <v>67744</v>
      </c>
      <c r="F1996">
        <v>77</v>
      </c>
      <c r="G1996">
        <v>54188</v>
      </c>
    </row>
    <row r="1997" spans="1:7" x14ac:dyDescent="0.25">
      <c r="A1997">
        <v>2146</v>
      </c>
      <c r="B1997">
        <v>182</v>
      </c>
      <c r="C1997">
        <v>498384</v>
      </c>
      <c r="E1997">
        <v>67746</v>
      </c>
      <c r="F1997">
        <v>77</v>
      </c>
      <c r="G1997">
        <v>54187</v>
      </c>
    </row>
    <row r="1998" spans="1:7" x14ac:dyDescent="0.25">
      <c r="A1998">
        <v>2151</v>
      </c>
      <c r="B1998">
        <v>182</v>
      </c>
      <c r="C1998">
        <v>185673</v>
      </c>
      <c r="E1998">
        <v>67769</v>
      </c>
      <c r="F1998">
        <v>226</v>
      </c>
      <c r="G1998">
        <v>800752</v>
      </c>
    </row>
    <row r="1999" spans="1:7" x14ac:dyDescent="0.25">
      <c r="A1999">
        <v>2200</v>
      </c>
      <c r="B1999">
        <v>123</v>
      </c>
      <c r="C1999">
        <v>258207</v>
      </c>
      <c r="E1999">
        <v>67772</v>
      </c>
      <c r="F1999">
        <v>158</v>
      </c>
      <c r="G1999">
        <v>212180</v>
      </c>
    </row>
    <row r="2000" spans="1:7" x14ac:dyDescent="0.25">
      <c r="A2000">
        <v>2204</v>
      </c>
      <c r="B2000">
        <v>123</v>
      </c>
      <c r="C2000">
        <v>237490</v>
      </c>
      <c r="E2000">
        <v>67899</v>
      </c>
      <c r="F2000">
        <v>77</v>
      </c>
      <c r="G2000">
        <v>59036</v>
      </c>
    </row>
    <row r="2001" spans="1:7" x14ac:dyDescent="0.25">
      <c r="A2001">
        <v>2218</v>
      </c>
      <c r="B2001">
        <v>193</v>
      </c>
      <c r="C2001">
        <v>184579</v>
      </c>
      <c r="E2001">
        <v>67900</v>
      </c>
      <c r="F2001">
        <v>77</v>
      </c>
      <c r="G2001">
        <v>59037</v>
      </c>
    </row>
    <row r="2002" spans="1:7" x14ac:dyDescent="0.25">
      <c r="A2002">
        <v>2225</v>
      </c>
      <c r="B2002">
        <v>226</v>
      </c>
      <c r="C2002">
        <v>1451695</v>
      </c>
      <c r="E2002">
        <v>67901</v>
      </c>
      <c r="F2002">
        <v>77</v>
      </c>
      <c r="G2002">
        <v>59038</v>
      </c>
    </row>
    <row r="2003" spans="1:7" x14ac:dyDescent="0.25">
      <c r="A2003">
        <v>2239</v>
      </c>
      <c r="B2003">
        <v>213</v>
      </c>
      <c r="C2003">
        <v>185178</v>
      </c>
      <c r="E2003">
        <v>67903</v>
      </c>
      <c r="F2003">
        <v>77</v>
      </c>
      <c r="G2003">
        <v>59039</v>
      </c>
    </row>
    <row r="2004" spans="1:7" x14ac:dyDescent="0.25">
      <c r="A2004">
        <v>2241</v>
      </c>
      <c r="B2004">
        <v>193</v>
      </c>
      <c r="C2004">
        <v>185463</v>
      </c>
      <c r="E2004">
        <v>67912</v>
      </c>
      <c r="F2004">
        <v>145</v>
      </c>
      <c r="G2004">
        <v>39115</v>
      </c>
    </row>
    <row r="2005" spans="1:7" x14ac:dyDescent="0.25">
      <c r="A2005">
        <v>2248</v>
      </c>
      <c r="B2005">
        <v>165</v>
      </c>
      <c r="C2005">
        <v>539150</v>
      </c>
      <c r="E2005">
        <v>67913</v>
      </c>
      <c r="F2005">
        <v>77</v>
      </c>
      <c r="G2005">
        <v>39116</v>
      </c>
    </row>
    <row r="2006" spans="1:7" x14ac:dyDescent="0.25">
      <c r="A2006">
        <v>2252</v>
      </c>
      <c r="B2006">
        <v>193</v>
      </c>
      <c r="C2006">
        <v>356868</v>
      </c>
      <c r="E2006">
        <v>67915</v>
      </c>
      <c r="F2006">
        <v>77</v>
      </c>
      <c r="G2006">
        <v>39118</v>
      </c>
    </row>
    <row r="2007" spans="1:7" x14ac:dyDescent="0.25">
      <c r="A2007">
        <v>2257</v>
      </c>
      <c r="B2007">
        <v>236</v>
      </c>
      <c r="C2007">
        <v>185278</v>
      </c>
      <c r="E2007">
        <v>67917</v>
      </c>
      <c r="F2007">
        <v>182</v>
      </c>
      <c r="G2007">
        <v>39216</v>
      </c>
    </row>
    <row r="2008" spans="1:7" x14ac:dyDescent="0.25">
      <c r="A2008">
        <v>2275</v>
      </c>
      <c r="B2008">
        <v>123</v>
      </c>
      <c r="C2008">
        <v>251318</v>
      </c>
      <c r="E2008">
        <v>67939</v>
      </c>
      <c r="F2008">
        <v>213</v>
      </c>
      <c r="G2008">
        <v>61966</v>
      </c>
    </row>
    <row r="2009" spans="1:7" x14ac:dyDescent="0.25">
      <c r="A2009">
        <v>2295</v>
      </c>
      <c r="B2009">
        <v>193</v>
      </c>
      <c r="C2009">
        <v>26675</v>
      </c>
      <c r="E2009">
        <v>67953</v>
      </c>
      <c r="F2009">
        <v>182</v>
      </c>
      <c r="G2009">
        <v>54202</v>
      </c>
    </row>
    <row r="2010" spans="1:7" x14ac:dyDescent="0.25">
      <c r="A2010">
        <v>2336</v>
      </c>
      <c r="B2010">
        <v>182</v>
      </c>
      <c r="C2010">
        <v>185337</v>
      </c>
      <c r="E2010">
        <v>67967</v>
      </c>
      <c r="F2010">
        <v>213</v>
      </c>
      <c r="G2010">
        <v>28940</v>
      </c>
    </row>
    <row r="2011" spans="1:7" x14ac:dyDescent="0.25">
      <c r="A2011">
        <v>2339</v>
      </c>
      <c r="B2011">
        <v>193</v>
      </c>
      <c r="C2011">
        <v>201114</v>
      </c>
      <c r="E2011">
        <v>67974</v>
      </c>
      <c r="F2011">
        <v>202</v>
      </c>
      <c r="G2011">
        <v>59006</v>
      </c>
    </row>
    <row r="2012" spans="1:7" x14ac:dyDescent="0.25">
      <c r="A2012">
        <v>2340</v>
      </c>
      <c r="B2012">
        <v>182</v>
      </c>
      <c r="C2012">
        <v>201115</v>
      </c>
      <c r="E2012">
        <v>67975</v>
      </c>
      <c r="F2012">
        <v>158</v>
      </c>
      <c r="G2012">
        <v>71479</v>
      </c>
    </row>
    <row r="2013" spans="1:7" x14ac:dyDescent="0.25">
      <c r="A2013">
        <v>2344</v>
      </c>
      <c r="B2013">
        <v>123</v>
      </c>
      <c r="C2013">
        <v>184722</v>
      </c>
      <c r="E2013">
        <v>67976</v>
      </c>
      <c r="F2013">
        <v>202</v>
      </c>
      <c r="G2013">
        <v>59007</v>
      </c>
    </row>
    <row r="2014" spans="1:7" x14ac:dyDescent="0.25">
      <c r="A2014">
        <v>2357</v>
      </c>
      <c r="B2014">
        <v>123</v>
      </c>
      <c r="C2014">
        <v>201116</v>
      </c>
      <c r="E2014">
        <v>68067</v>
      </c>
      <c r="F2014">
        <v>145</v>
      </c>
      <c r="G2014">
        <v>61257</v>
      </c>
    </row>
    <row r="2015" spans="1:7" x14ac:dyDescent="0.25">
      <c r="A2015">
        <v>2388</v>
      </c>
      <c r="B2015">
        <v>182</v>
      </c>
      <c r="C2015">
        <v>185665</v>
      </c>
      <c r="E2015">
        <v>68069</v>
      </c>
      <c r="F2015">
        <v>202</v>
      </c>
      <c r="G2015">
        <v>61465</v>
      </c>
    </row>
    <row r="2016" spans="1:7" x14ac:dyDescent="0.25">
      <c r="A2016">
        <v>2428</v>
      </c>
      <c r="B2016">
        <v>193</v>
      </c>
      <c r="C2016">
        <v>201117</v>
      </c>
      <c r="E2016">
        <v>68072</v>
      </c>
      <c r="F2016">
        <v>145</v>
      </c>
      <c r="G2016">
        <v>61448</v>
      </c>
    </row>
    <row r="2017" spans="1:7" x14ac:dyDescent="0.25">
      <c r="A2017">
        <v>2432</v>
      </c>
      <c r="B2017">
        <v>202</v>
      </c>
      <c r="C2017">
        <v>185301</v>
      </c>
      <c r="E2017">
        <v>68074</v>
      </c>
      <c r="F2017">
        <v>158</v>
      </c>
      <c r="G2017">
        <v>61450</v>
      </c>
    </row>
    <row r="2018" spans="1:7" x14ac:dyDescent="0.25">
      <c r="A2018">
        <v>2456</v>
      </c>
      <c r="B2018">
        <v>236</v>
      </c>
      <c r="C2018">
        <v>186089</v>
      </c>
      <c r="E2018">
        <v>68075</v>
      </c>
      <c r="F2018">
        <v>77</v>
      </c>
      <c r="G2018">
        <v>61451</v>
      </c>
    </row>
    <row r="2019" spans="1:7" x14ac:dyDescent="0.25">
      <c r="A2019">
        <v>2459</v>
      </c>
      <c r="B2019">
        <v>222</v>
      </c>
      <c r="C2019">
        <v>26677</v>
      </c>
      <c r="E2019">
        <v>68076</v>
      </c>
      <c r="F2019">
        <v>77</v>
      </c>
      <c r="G2019">
        <v>61452</v>
      </c>
    </row>
    <row r="2020" spans="1:7" x14ac:dyDescent="0.25">
      <c r="A2020">
        <v>2462</v>
      </c>
      <c r="B2020">
        <v>202</v>
      </c>
      <c r="C2020">
        <v>185274</v>
      </c>
      <c r="E2020">
        <v>68077</v>
      </c>
      <c r="F2020">
        <v>145</v>
      </c>
      <c r="G2020">
        <v>61453</v>
      </c>
    </row>
    <row r="2021" spans="1:7" x14ac:dyDescent="0.25">
      <c r="A2021">
        <v>2512</v>
      </c>
      <c r="B2021">
        <v>182</v>
      </c>
      <c r="C2021">
        <v>201118</v>
      </c>
      <c r="E2021">
        <v>68086</v>
      </c>
      <c r="F2021">
        <v>145</v>
      </c>
      <c r="G2021">
        <v>39124</v>
      </c>
    </row>
    <row r="2022" spans="1:7" x14ac:dyDescent="0.25">
      <c r="A2022">
        <v>2515</v>
      </c>
      <c r="B2022">
        <v>123</v>
      </c>
      <c r="C2022">
        <v>185034</v>
      </c>
      <c r="E2022">
        <v>68087</v>
      </c>
      <c r="F2022">
        <v>77</v>
      </c>
      <c r="G2022">
        <v>39123</v>
      </c>
    </row>
    <row r="2023" spans="1:7" x14ac:dyDescent="0.25">
      <c r="A2023">
        <v>2522</v>
      </c>
      <c r="B2023">
        <v>213</v>
      </c>
      <c r="C2023">
        <v>26679</v>
      </c>
      <c r="E2023">
        <v>68088</v>
      </c>
      <c r="F2023">
        <v>226</v>
      </c>
      <c r="G2023">
        <v>39161</v>
      </c>
    </row>
    <row r="2024" spans="1:7" x14ac:dyDescent="0.25">
      <c r="A2024">
        <v>2529</v>
      </c>
      <c r="B2024">
        <v>236</v>
      </c>
      <c r="C2024">
        <v>36417</v>
      </c>
      <c r="E2024">
        <v>68089</v>
      </c>
      <c r="F2024">
        <v>226</v>
      </c>
      <c r="G2024">
        <v>39163</v>
      </c>
    </row>
    <row r="2025" spans="1:7" x14ac:dyDescent="0.25">
      <c r="A2025">
        <v>2530</v>
      </c>
      <c r="B2025">
        <v>236</v>
      </c>
      <c r="C2025">
        <v>186088</v>
      </c>
      <c r="E2025">
        <v>68090</v>
      </c>
      <c r="F2025">
        <v>202</v>
      </c>
      <c r="G2025">
        <v>1191135</v>
      </c>
    </row>
    <row r="2026" spans="1:7" x14ac:dyDescent="0.25">
      <c r="A2026">
        <v>2542</v>
      </c>
      <c r="B2026">
        <v>182</v>
      </c>
      <c r="C2026">
        <v>184409</v>
      </c>
      <c r="E2026">
        <v>68099</v>
      </c>
      <c r="F2026">
        <v>158</v>
      </c>
      <c r="G2026">
        <v>59044</v>
      </c>
    </row>
    <row r="2027" spans="1:7" x14ac:dyDescent="0.25">
      <c r="A2027">
        <v>2568</v>
      </c>
      <c r="B2027">
        <v>182</v>
      </c>
      <c r="C2027">
        <v>271974</v>
      </c>
      <c r="E2027">
        <v>68122</v>
      </c>
      <c r="F2027">
        <v>145</v>
      </c>
      <c r="G2027">
        <v>61454</v>
      </c>
    </row>
    <row r="2028" spans="1:7" x14ac:dyDescent="0.25">
      <c r="A2028">
        <v>2605</v>
      </c>
      <c r="B2028">
        <v>236</v>
      </c>
      <c r="C2028">
        <v>547542</v>
      </c>
      <c r="E2028">
        <v>68123</v>
      </c>
      <c r="F2028">
        <v>77</v>
      </c>
      <c r="G2028">
        <v>61455</v>
      </c>
    </row>
    <row r="2029" spans="1:7" x14ac:dyDescent="0.25">
      <c r="A2029">
        <v>2620</v>
      </c>
      <c r="B2029">
        <v>236</v>
      </c>
      <c r="C2029">
        <v>185994</v>
      </c>
      <c r="E2029">
        <v>68124</v>
      </c>
      <c r="F2029">
        <v>145</v>
      </c>
      <c r="G2029">
        <v>61456</v>
      </c>
    </row>
    <row r="2030" spans="1:7" x14ac:dyDescent="0.25">
      <c r="A2030">
        <v>2632</v>
      </c>
      <c r="B2030">
        <v>165</v>
      </c>
      <c r="C2030">
        <v>184386</v>
      </c>
      <c r="E2030">
        <v>68125</v>
      </c>
      <c r="F2030">
        <v>145</v>
      </c>
      <c r="G2030">
        <v>61457</v>
      </c>
    </row>
    <row r="2031" spans="1:7" x14ac:dyDescent="0.25">
      <c r="A2031">
        <v>2639</v>
      </c>
      <c r="B2031">
        <v>182</v>
      </c>
      <c r="C2031">
        <v>201119</v>
      </c>
      <c r="E2031">
        <v>68126</v>
      </c>
      <c r="F2031">
        <v>182</v>
      </c>
      <c r="G2031">
        <v>61444</v>
      </c>
    </row>
    <row r="2032" spans="1:7" x14ac:dyDescent="0.25">
      <c r="A2032">
        <v>2698</v>
      </c>
      <c r="B2032">
        <v>182</v>
      </c>
      <c r="C2032">
        <v>185993</v>
      </c>
      <c r="E2032">
        <v>68128</v>
      </c>
      <c r="F2032">
        <v>77</v>
      </c>
      <c r="G2032">
        <v>61374</v>
      </c>
    </row>
    <row r="2033" spans="1:7" x14ac:dyDescent="0.25">
      <c r="A2033">
        <v>2773</v>
      </c>
      <c r="B2033">
        <v>236</v>
      </c>
      <c r="C2033">
        <v>26684</v>
      </c>
      <c r="E2033">
        <v>68346</v>
      </c>
      <c r="F2033">
        <v>145</v>
      </c>
      <c r="G2033">
        <v>61517</v>
      </c>
    </row>
    <row r="2034" spans="1:7" x14ac:dyDescent="0.25">
      <c r="A2034">
        <v>2808</v>
      </c>
      <c r="B2034">
        <v>182</v>
      </c>
      <c r="C2034">
        <v>185768</v>
      </c>
      <c r="E2034">
        <v>68572</v>
      </c>
      <c r="F2034">
        <v>226</v>
      </c>
      <c r="G2034">
        <v>76024</v>
      </c>
    </row>
    <row r="2035" spans="1:7" x14ac:dyDescent="0.25">
      <c r="A2035">
        <v>2856</v>
      </c>
      <c r="B2035">
        <v>193</v>
      </c>
      <c r="C2035">
        <v>251401</v>
      </c>
      <c r="E2035">
        <v>68627</v>
      </c>
      <c r="F2035">
        <v>77</v>
      </c>
      <c r="G2035">
        <v>59054</v>
      </c>
    </row>
    <row r="2036" spans="1:7" x14ac:dyDescent="0.25">
      <c r="A2036">
        <v>2920</v>
      </c>
      <c r="B2036">
        <v>182</v>
      </c>
      <c r="C2036">
        <v>185027</v>
      </c>
      <c r="E2036">
        <v>68684</v>
      </c>
      <c r="F2036">
        <v>193</v>
      </c>
      <c r="G2036">
        <v>251327</v>
      </c>
    </row>
    <row r="2037" spans="1:7" x14ac:dyDescent="0.25">
      <c r="A2037">
        <v>3000</v>
      </c>
      <c r="B2037">
        <v>193</v>
      </c>
      <c r="C2037">
        <v>185156</v>
      </c>
      <c r="E2037">
        <v>68696</v>
      </c>
      <c r="F2037">
        <v>226</v>
      </c>
      <c r="G2037">
        <v>59053</v>
      </c>
    </row>
    <row r="2038" spans="1:7" x14ac:dyDescent="0.25">
      <c r="A2038">
        <v>3008</v>
      </c>
      <c r="B2038">
        <v>182</v>
      </c>
      <c r="C2038">
        <v>212301</v>
      </c>
      <c r="E2038">
        <v>68717</v>
      </c>
      <c r="F2038">
        <v>213</v>
      </c>
      <c r="G2038">
        <v>75826</v>
      </c>
    </row>
    <row r="2039" spans="1:7" x14ac:dyDescent="0.25">
      <c r="A2039">
        <v>3021</v>
      </c>
      <c r="B2039">
        <v>202</v>
      </c>
      <c r="C2039">
        <v>185975</v>
      </c>
      <c r="E2039">
        <v>68718</v>
      </c>
      <c r="F2039">
        <v>182</v>
      </c>
      <c r="G2039">
        <v>59031</v>
      </c>
    </row>
    <row r="2040" spans="1:7" x14ac:dyDescent="0.25">
      <c r="A2040">
        <v>3043</v>
      </c>
      <c r="B2040">
        <v>193</v>
      </c>
      <c r="C2040">
        <v>184488</v>
      </c>
      <c r="E2040">
        <v>68719</v>
      </c>
      <c r="F2040">
        <v>193</v>
      </c>
      <c r="G2040">
        <v>59033</v>
      </c>
    </row>
    <row r="2041" spans="1:7" x14ac:dyDescent="0.25">
      <c r="A2041">
        <v>3089</v>
      </c>
      <c r="B2041">
        <v>193</v>
      </c>
      <c r="C2041">
        <v>185163</v>
      </c>
      <c r="E2041">
        <v>68725</v>
      </c>
      <c r="F2041">
        <v>193</v>
      </c>
      <c r="G2041">
        <v>59071</v>
      </c>
    </row>
    <row r="2042" spans="1:7" x14ac:dyDescent="0.25">
      <c r="A2042">
        <v>3195</v>
      </c>
      <c r="B2042">
        <v>123</v>
      </c>
      <c r="C2042">
        <v>539359</v>
      </c>
      <c r="E2042">
        <v>68730</v>
      </c>
      <c r="F2042">
        <v>158</v>
      </c>
      <c r="G2042">
        <v>39192</v>
      </c>
    </row>
    <row r="2043" spans="1:7" x14ac:dyDescent="0.25">
      <c r="A2043">
        <v>3257</v>
      </c>
      <c r="B2043">
        <v>182</v>
      </c>
      <c r="C2043">
        <v>201120</v>
      </c>
      <c r="E2043">
        <v>68731</v>
      </c>
      <c r="F2043">
        <v>158</v>
      </c>
      <c r="G2043">
        <v>39191</v>
      </c>
    </row>
    <row r="2044" spans="1:7" x14ac:dyDescent="0.25">
      <c r="A2044">
        <v>3266</v>
      </c>
      <c r="B2044">
        <v>123</v>
      </c>
      <c r="C2044">
        <v>237522</v>
      </c>
      <c r="E2044">
        <v>68757</v>
      </c>
      <c r="F2044">
        <v>226</v>
      </c>
      <c r="G2044">
        <v>59075</v>
      </c>
    </row>
    <row r="2045" spans="1:7" x14ac:dyDescent="0.25">
      <c r="A2045">
        <v>3274</v>
      </c>
      <c r="B2045">
        <v>123</v>
      </c>
      <c r="C2045">
        <v>237512</v>
      </c>
      <c r="E2045">
        <v>68759</v>
      </c>
      <c r="F2045">
        <v>77</v>
      </c>
      <c r="G2045">
        <v>61945</v>
      </c>
    </row>
    <row r="2046" spans="1:7" x14ac:dyDescent="0.25">
      <c r="A2046">
        <v>3275</v>
      </c>
      <c r="B2046">
        <v>123</v>
      </c>
      <c r="C2046">
        <v>237511</v>
      </c>
      <c r="E2046">
        <v>68760</v>
      </c>
      <c r="F2046">
        <v>226</v>
      </c>
      <c r="G2046">
        <v>61946</v>
      </c>
    </row>
    <row r="2047" spans="1:7" x14ac:dyDescent="0.25">
      <c r="A2047">
        <v>3277</v>
      </c>
      <c r="B2047">
        <v>193</v>
      </c>
      <c r="C2047">
        <v>184586</v>
      </c>
      <c r="E2047">
        <v>68767</v>
      </c>
      <c r="F2047">
        <v>77</v>
      </c>
      <c r="G2047">
        <v>251527</v>
      </c>
    </row>
    <row r="2048" spans="1:7" x14ac:dyDescent="0.25">
      <c r="A2048">
        <v>3366</v>
      </c>
      <c r="B2048">
        <v>193</v>
      </c>
      <c r="C2048">
        <v>184865</v>
      </c>
      <c r="E2048">
        <v>68805</v>
      </c>
      <c r="F2048">
        <v>226</v>
      </c>
      <c r="G2048">
        <v>61954</v>
      </c>
    </row>
    <row r="2049" spans="1:7" x14ac:dyDescent="0.25">
      <c r="A2049">
        <v>3370</v>
      </c>
      <c r="B2049">
        <v>193</v>
      </c>
      <c r="C2049">
        <v>1070914</v>
      </c>
      <c r="E2049">
        <v>68820</v>
      </c>
      <c r="F2049">
        <v>182</v>
      </c>
      <c r="G2049">
        <v>61951</v>
      </c>
    </row>
    <row r="2050" spans="1:7" x14ac:dyDescent="0.25">
      <c r="A2050">
        <v>3402</v>
      </c>
      <c r="B2050">
        <v>222</v>
      </c>
      <c r="C2050">
        <v>184617</v>
      </c>
      <c r="E2050">
        <v>68823</v>
      </c>
      <c r="F2050">
        <v>213</v>
      </c>
      <c r="G2050">
        <v>61947</v>
      </c>
    </row>
    <row r="2051" spans="1:7" x14ac:dyDescent="0.25">
      <c r="A2051">
        <v>3406</v>
      </c>
      <c r="B2051">
        <v>182</v>
      </c>
      <c r="C2051">
        <v>434776</v>
      </c>
      <c r="E2051">
        <v>68824</v>
      </c>
      <c r="F2051">
        <v>193</v>
      </c>
      <c r="G2051">
        <v>61948</v>
      </c>
    </row>
    <row r="2052" spans="1:7" x14ac:dyDescent="0.25">
      <c r="A2052">
        <v>3408</v>
      </c>
      <c r="B2052">
        <v>193</v>
      </c>
      <c r="C2052">
        <v>184504</v>
      </c>
      <c r="E2052">
        <v>68825</v>
      </c>
      <c r="F2052">
        <v>226</v>
      </c>
      <c r="G2052">
        <v>61949</v>
      </c>
    </row>
    <row r="2053" spans="1:7" x14ac:dyDescent="0.25">
      <c r="A2053">
        <v>3409</v>
      </c>
      <c r="B2053">
        <v>222</v>
      </c>
      <c r="C2053">
        <v>184503</v>
      </c>
      <c r="E2053">
        <v>68826</v>
      </c>
      <c r="F2053">
        <v>182</v>
      </c>
      <c r="G2053">
        <v>61950</v>
      </c>
    </row>
    <row r="2054" spans="1:7" x14ac:dyDescent="0.25">
      <c r="A2054">
        <v>3414</v>
      </c>
      <c r="B2054">
        <v>165</v>
      </c>
      <c r="C2054">
        <v>480689</v>
      </c>
      <c r="E2054">
        <v>68877</v>
      </c>
      <c r="F2054">
        <v>145</v>
      </c>
      <c r="G2054">
        <v>61957</v>
      </c>
    </row>
    <row r="2055" spans="1:7" x14ac:dyDescent="0.25">
      <c r="A2055">
        <v>3428</v>
      </c>
      <c r="B2055">
        <v>226</v>
      </c>
      <c r="C2055">
        <v>186107</v>
      </c>
      <c r="E2055">
        <v>68971</v>
      </c>
      <c r="F2055">
        <v>202</v>
      </c>
      <c r="G2055">
        <v>847339</v>
      </c>
    </row>
    <row r="2056" spans="1:7" x14ac:dyDescent="0.25">
      <c r="A2056">
        <v>3433</v>
      </c>
      <c r="B2056">
        <v>182</v>
      </c>
      <c r="C2056">
        <v>185661</v>
      </c>
      <c r="E2056">
        <v>68972</v>
      </c>
      <c r="F2056">
        <v>158</v>
      </c>
      <c r="G2056">
        <v>76003</v>
      </c>
    </row>
    <row r="2057" spans="1:7" x14ac:dyDescent="0.25">
      <c r="A2057">
        <v>3457</v>
      </c>
      <c r="B2057">
        <v>182</v>
      </c>
      <c r="C2057">
        <v>393119</v>
      </c>
      <c r="E2057">
        <v>68973</v>
      </c>
      <c r="F2057">
        <v>222</v>
      </c>
      <c r="G2057">
        <v>34045</v>
      </c>
    </row>
    <row r="2058" spans="1:7" x14ac:dyDescent="0.25">
      <c r="A2058">
        <v>3458</v>
      </c>
      <c r="B2058">
        <v>193</v>
      </c>
      <c r="C2058">
        <v>184499</v>
      </c>
      <c r="E2058">
        <v>69002</v>
      </c>
      <c r="F2058">
        <v>158</v>
      </c>
      <c r="G2058">
        <v>626227</v>
      </c>
    </row>
    <row r="2059" spans="1:7" x14ac:dyDescent="0.25">
      <c r="A2059">
        <v>3475</v>
      </c>
      <c r="B2059">
        <v>226</v>
      </c>
      <c r="C2059">
        <v>185525</v>
      </c>
      <c r="E2059">
        <v>69006</v>
      </c>
      <c r="F2059">
        <v>145</v>
      </c>
      <c r="G2059">
        <v>28755</v>
      </c>
    </row>
    <row r="2060" spans="1:7" x14ac:dyDescent="0.25">
      <c r="A2060">
        <v>3489</v>
      </c>
      <c r="B2060">
        <v>226</v>
      </c>
      <c r="C2060">
        <v>271932</v>
      </c>
      <c r="E2060">
        <v>69007</v>
      </c>
      <c r="F2060">
        <v>158</v>
      </c>
      <c r="G2060">
        <v>28747</v>
      </c>
    </row>
    <row r="2061" spans="1:7" x14ac:dyDescent="0.25">
      <c r="A2061">
        <v>3557</v>
      </c>
      <c r="B2061">
        <v>193</v>
      </c>
      <c r="C2061">
        <v>185173</v>
      </c>
      <c r="E2061">
        <v>69008</v>
      </c>
      <c r="F2061">
        <v>158</v>
      </c>
      <c r="G2061">
        <v>28723</v>
      </c>
    </row>
    <row r="2062" spans="1:7" x14ac:dyDescent="0.25">
      <c r="A2062">
        <v>3568</v>
      </c>
      <c r="B2062">
        <v>193</v>
      </c>
      <c r="C2062">
        <v>251215</v>
      </c>
      <c r="E2062">
        <v>69048</v>
      </c>
      <c r="F2062">
        <v>182</v>
      </c>
      <c r="G2062">
        <v>61962</v>
      </c>
    </row>
    <row r="2063" spans="1:7" x14ac:dyDescent="0.25">
      <c r="A2063">
        <v>3582</v>
      </c>
      <c r="B2063">
        <v>165</v>
      </c>
      <c r="C2063">
        <v>184974</v>
      </c>
      <c r="E2063">
        <v>69050</v>
      </c>
      <c r="F2063">
        <v>233</v>
      </c>
      <c r="G2063">
        <v>185387</v>
      </c>
    </row>
    <row r="2064" spans="1:7" x14ac:dyDescent="0.25">
      <c r="A2064">
        <v>3586</v>
      </c>
      <c r="B2064">
        <v>182</v>
      </c>
      <c r="C2064">
        <v>185176</v>
      </c>
      <c r="E2064">
        <v>69113</v>
      </c>
      <c r="F2064">
        <v>77</v>
      </c>
      <c r="G2064">
        <v>59035</v>
      </c>
    </row>
    <row r="2065" spans="1:7" x14ac:dyDescent="0.25">
      <c r="A2065">
        <v>3592</v>
      </c>
      <c r="B2065">
        <v>165</v>
      </c>
      <c r="C2065">
        <v>547539</v>
      </c>
      <c r="E2065">
        <v>69123</v>
      </c>
      <c r="F2065">
        <v>158</v>
      </c>
      <c r="G2065">
        <v>28769</v>
      </c>
    </row>
    <row r="2066" spans="1:7" x14ac:dyDescent="0.25">
      <c r="A2066">
        <v>3594</v>
      </c>
      <c r="B2066">
        <v>182</v>
      </c>
      <c r="C2066">
        <v>185339</v>
      </c>
      <c r="E2066">
        <v>69124</v>
      </c>
      <c r="F2066">
        <v>158</v>
      </c>
      <c r="G2066">
        <v>28739</v>
      </c>
    </row>
    <row r="2067" spans="1:7" x14ac:dyDescent="0.25">
      <c r="A2067">
        <v>3609</v>
      </c>
      <c r="B2067">
        <v>182</v>
      </c>
      <c r="C2067">
        <v>185669</v>
      </c>
      <c r="E2067">
        <v>69132</v>
      </c>
      <c r="F2067">
        <v>226</v>
      </c>
      <c r="G2067">
        <v>59049</v>
      </c>
    </row>
    <row r="2068" spans="1:7" x14ac:dyDescent="0.25">
      <c r="A2068">
        <v>3617</v>
      </c>
      <c r="B2068">
        <v>213</v>
      </c>
      <c r="C2068">
        <v>1070876</v>
      </c>
      <c r="E2068">
        <v>69138</v>
      </c>
      <c r="F2068">
        <v>145</v>
      </c>
      <c r="G2068">
        <v>61964</v>
      </c>
    </row>
    <row r="2069" spans="1:7" x14ac:dyDescent="0.25">
      <c r="A2069">
        <v>3646</v>
      </c>
      <c r="B2069">
        <v>182</v>
      </c>
      <c r="C2069">
        <v>201121</v>
      </c>
      <c r="E2069">
        <v>69180</v>
      </c>
      <c r="F2069">
        <v>77</v>
      </c>
      <c r="G2069">
        <v>61963</v>
      </c>
    </row>
    <row r="2070" spans="1:7" x14ac:dyDescent="0.25">
      <c r="A2070">
        <v>3648</v>
      </c>
      <c r="B2070">
        <v>182</v>
      </c>
      <c r="C2070">
        <v>201122</v>
      </c>
      <c r="E2070">
        <v>69231</v>
      </c>
      <c r="F2070">
        <v>202</v>
      </c>
      <c r="G2070">
        <v>71463</v>
      </c>
    </row>
    <row r="2071" spans="1:7" x14ac:dyDescent="0.25">
      <c r="A2071">
        <v>3670</v>
      </c>
      <c r="B2071">
        <v>182</v>
      </c>
      <c r="C2071">
        <v>258267</v>
      </c>
      <c r="E2071">
        <v>69870</v>
      </c>
      <c r="F2071">
        <v>77</v>
      </c>
      <c r="G2071">
        <v>61967</v>
      </c>
    </row>
    <row r="2072" spans="1:7" x14ac:dyDescent="0.25">
      <c r="A2072">
        <v>3672</v>
      </c>
      <c r="B2072">
        <v>182</v>
      </c>
      <c r="C2072">
        <v>185674</v>
      </c>
      <c r="E2072">
        <v>70030</v>
      </c>
      <c r="F2072">
        <v>77</v>
      </c>
      <c r="G2072">
        <v>61984</v>
      </c>
    </row>
    <row r="2073" spans="1:7" x14ac:dyDescent="0.25">
      <c r="A2073">
        <v>3674</v>
      </c>
      <c r="B2073">
        <v>222</v>
      </c>
      <c r="C2073">
        <v>258271</v>
      </c>
      <c r="E2073">
        <v>70043</v>
      </c>
      <c r="F2073">
        <v>182</v>
      </c>
      <c r="G2073">
        <v>61974</v>
      </c>
    </row>
    <row r="2074" spans="1:7" x14ac:dyDescent="0.25">
      <c r="A2074">
        <v>3680</v>
      </c>
      <c r="B2074">
        <v>202</v>
      </c>
      <c r="C2074">
        <v>393015</v>
      </c>
      <c r="E2074">
        <v>70065</v>
      </c>
      <c r="F2074">
        <v>202</v>
      </c>
      <c r="G2074">
        <v>59043</v>
      </c>
    </row>
    <row r="2075" spans="1:7" x14ac:dyDescent="0.25">
      <c r="A2075">
        <v>3732</v>
      </c>
      <c r="B2075">
        <v>123</v>
      </c>
      <c r="C2075">
        <v>258253</v>
      </c>
      <c r="E2075">
        <v>70066</v>
      </c>
      <c r="F2075">
        <v>77</v>
      </c>
      <c r="G2075">
        <v>59042</v>
      </c>
    </row>
    <row r="2076" spans="1:7" x14ac:dyDescent="0.25">
      <c r="A2076">
        <v>3737</v>
      </c>
      <c r="B2076">
        <v>202</v>
      </c>
      <c r="C2076">
        <v>318013</v>
      </c>
      <c r="E2076">
        <v>70079</v>
      </c>
      <c r="F2076">
        <v>158</v>
      </c>
      <c r="G2076">
        <v>71459</v>
      </c>
    </row>
    <row r="2077" spans="1:7" x14ac:dyDescent="0.25">
      <c r="A2077">
        <v>3789</v>
      </c>
      <c r="B2077">
        <v>193</v>
      </c>
      <c r="C2077">
        <v>26687</v>
      </c>
      <c r="E2077">
        <v>70080</v>
      </c>
      <c r="F2077">
        <v>158</v>
      </c>
      <c r="G2077">
        <v>177305</v>
      </c>
    </row>
    <row r="2078" spans="1:7" x14ac:dyDescent="0.25">
      <c r="A2078">
        <v>3790</v>
      </c>
      <c r="B2078">
        <v>233</v>
      </c>
      <c r="C2078">
        <v>26688</v>
      </c>
      <c r="E2078">
        <v>70092</v>
      </c>
      <c r="F2078">
        <v>226</v>
      </c>
      <c r="G2078">
        <v>61978</v>
      </c>
    </row>
    <row r="2079" spans="1:7" x14ac:dyDescent="0.25">
      <c r="A2079">
        <v>3793</v>
      </c>
      <c r="B2079">
        <v>226</v>
      </c>
      <c r="C2079">
        <v>26690</v>
      </c>
      <c r="E2079">
        <v>70269</v>
      </c>
      <c r="F2079">
        <v>158</v>
      </c>
      <c r="G2079">
        <v>39083</v>
      </c>
    </row>
    <row r="2080" spans="1:7" x14ac:dyDescent="0.25">
      <c r="A2080">
        <v>3811</v>
      </c>
      <c r="B2080">
        <v>193</v>
      </c>
      <c r="C2080">
        <v>36425</v>
      </c>
      <c r="E2080">
        <v>70270</v>
      </c>
      <c r="F2080">
        <v>158</v>
      </c>
      <c r="G2080">
        <v>54163</v>
      </c>
    </row>
    <row r="2081" spans="1:7" x14ac:dyDescent="0.25">
      <c r="A2081">
        <v>3812</v>
      </c>
      <c r="B2081">
        <v>236</v>
      </c>
      <c r="C2081">
        <v>36426</v>
      </c>
      <c r="E2081">
        <v>70274</v>
      </c>
      <c r="F2081">
        <v>145</v>
      </c>
      <c r="G2081">
        <v>59074</v>
      </c>
    </row>
    <row r="2082" spans="1:7" x14ac:dyDescent="0.25">
      <c r="A2082">
        <v>3828</v>
      </c>
      <c r="B2082">
        <v>182</v>
      </c>
      <c r="C2082">
        <v>36427</v>
      </c>
      <c r="E2082">
        <v>70276</v>
      </c>
      <c r="F2082">
        <v>182</v>
      </c>
      <c r="G2082">
        <v>650837</v>
      </c>
    </row>
    <row r="2083" spans="1:7" x14ac:dyDescent="0.25">
      <c r="A2083">
        <v>3857</v>
      </c>
      <c r="B2083">
        <v>182</v>
      </c>
      <c r="C2083">
        <v>318189</v>
      </c>
      <c r="E2083">
        <v>70277</v>
      </c>
      <c r="F2083">
        <v>77</v>
      </c>
      <c r="G2083">
        <v>39140</v>
      </c>
    </row>
    <row r="2084" spans="1:7" x14ac:dyDescent="0.25">
      <c r="A2084">
        <v>3920</v>
      </c>
      <c r="B2084">
        <v>193</v>
      </c>
      <c r="C2084">
        <v>28768</v>
      </c>
      <c r="E2084">
        <v>70278</v>
      </c>
      <c r="F2084">
        <v>226</v>
      </c>
      <c r="G2084">
        <v>39132</v>
      </c>
    </row>
    <row r="2085" spans="1:7" x14ac:dyDescent="0.25">
      <c r="A2085">
        <v>3927</v>
      </c>
      <c r="B2085">
        <v>123</v>
      </c>
      <c r="C2085">
        <v>271699</v>
      </c>
      <c r="E2085">
        <v>70279</v>
      </c>
      <c r="F2085">
        <v>202</v>
      </c>
      <c r="G2085">
        <v>39133</v>
      </c>
    </row>
    <row r="2086" spans="1:7" x14ac:dyDescent="0.25">
      <c r="A2086">
        <v>3945</v>
      </c>
      <c r="B2086">
        <v>236</v>
      </c>
      <c r="C2086">
        <v>26699</v>
      </c>
      <c r="E2086">
        <v>70280</v>
      </c>
      <c r="F2086">
        <v>202</v>
      </c>
      <c r="G2086">
        <v>39134</v>
      </c>
    </row>
    <row r="2087" spans="1:7" x14ac:dyDescent="0.25">
      <c r="A2087">
        <v>3950</v>
      </c>
      <c r="B2087">
        <v>236</v>
      </c>
      <c r="C2087">
        <v>36431</v>
      </c>
      <c r="E2087">
        <v>70281</v>
      </c>
      <c r="F2087">
        <v>202</v>
      </c>
      <c r="G2087">
        <v>39135</v>
      </c>
    </row>
    <row r="2088" spans="1:7" x14ac:dyDescent="0.25">
      <c r="A2088">
        <v>3952</v>
      </c>
      <c r="B2088">
        <v>226</v>
      </c>
      <c r="C2088">
        <v>36432</v>
      </c>
      <c r="E2088">
        <v>70282</v>
      </c>
      <c r="F2088">
        <v>202</v>
      </c>
      <c r="G2088">
        <v>57184</v>
      </c>
    </row>
    <row r="2089" spans="1:7" x14ac:dyDescent="0.25">
      <c r="A2089">
        <v>3953</v>
      </c>
      <c r="B2089">
        <v>193</v>
      </c>
      <c r="C2089">
        <v>36433</v>
      </c>
      <c r="E2089">
        <v>70284</v>
      </c>
      <c r="F2089">
        <v>202</v>
      </c>
      <c r="G2089">
        <v>39139</v>
      </c>
    </row>
    <row r="2090" spans="1:7" x14ac:dyDescent="0.25">
      <c r="A2090">
        <v>3994</v>
      </c>
      <c r="B2090">
        <v>193</v>
      </c>
      <c r="C2090">
        <v>28754</v>
      </c>
      <c r="E2090">
        <v>70285</v>
      </c>
      <c r="F2090">
        <v>202</v>
      </c>
      <c r="G2090">
        <v>39131</v>
      </c>
    </row>
    <row r="2091" spans="1:7" x14ac:dyDescent="0.25">
      <c r="A2091">
        <v>4000</v>
      </c>
      <c r="B2091">
        <v>165</v>
      </c>
      <c r="C2091">
        <v>28746</v>
      </c>
      <c r="E2091">
        <v>70305</v>
      </c>
      <c r="F2091">
        <v>222</v>
      </c>
      <c r="G2091">
        <v>61997</v>
      </c>
    </row>
    <row r="2092" spans="1:7" x14ac:dyDescent="0.25">
      <c r="A2092">
        <v>4006</v>
      </c>
      <c r="B2092">
        <v>226</v>
      </c>
      <c r="C2092">
        <v>28777</v>
      </c>
      <c r="E2092">
        <v>70313</v>
      </c>
      <c r="F2092">
        <v>226</v>
      </c>
      <c r="G2092">
        <v>62005</v>
      </c>
    </row>
    <row r="2093" spans="1:7" x14ac:dyDescent="0.25">
      <c r="A2093">
        <v>4012</v>
      </c>
      <c r="B2093">
        <v>182</v>
      </c>
      <c r="C2093">
        <v>28710</v>
      </c>
      <c r="E2093">
        <v>70317</v>
      </c>
      <c r="F2093">
        <v>226</v>
      </c>
      <c r="G2093">
        <v>62008</v>
      </c>
    </row>
    <row r="2094" spans="1:7" x14ac:dyDescent="0.25">
      <c r="A2094">
        <v>4018</v>
      </c>
      <c r="B2094">
        <v>193</v>
      </c>
      <c r="C2094">
        <v>28722</v>
      </c>
      <c r="E2094">
        <v>70321</v>
      </c>
      <c r="F2094">
        <v>226</v>
      </c>
      <c r="G2094">
        <v>62011</v>
      </c>
    </row>
    <row r="2095" spans="1:7" x14ac:dyDescent="0.25">
      <c r="A2095">
        <v>4024</v>
      </c>
      <c r="B2095">
        <v>193</v>
      </c>
      <c r="C2095">
        <v>28817</v>
      </c>
      <c r="E2095">
        <v>70322</v>
      </c>
      <c r="F2095">
        <v>202</v>
      </c>
      <c r="G2095">
        <v>62012</v>
      </c>
    </row>
    <row r="2096" spans="1:7" x14ac:dyDescent="0.25">
      <c r="A2096">
        <v>4036</v>
      </c>
      <c r="B2096">
        <v>123</v>
      </c>
      <c r="C2096">
        <v>28738</v>
      </c>
      <c r="E2096">
        <v>70324</v>
      </c>
      <c r="F2096">
        <v>226</v>
      </c>
      <c r="G2096">
        <v>62014</v>
      </c>
    </row>
    <row r="2097" spans="1:7" x14ac:dyDescent="0.25">
      <c r="A2097">
        <v>4139</v>
      </c>
      <c r="B2097">
        <v>193</v>
      </c>
      <c r="C2097">
        <v>185158</v>
      </c>
      <c r="E2097">
        <v>70326</v>
      </c>
      <c r="F2097">
        <v>213</v>
      </c>
      <c r="G2097">
        <v>62016</v>
      </c>
    </row>
    <row r="2098" spans="1:7" x14ac:dyDescent="0.25">
      <c r="A2098">
        <v>4177</v>
      </c>
      <c r="B2098">
        <v>202</v>
      </c>
      <c r="C2098">
        <v>201123</v>
      </c>
      <c r="E2098">
        <v>70402</v>
      </c>
      <c r="F2098">
        <v>202</v>
      </c>
      <c r="G2098">
        <v>1262392</v>
      </c>
    </row>
    <row r="2099" spans="1:7" x14ac:dyDescent="0.25">
      <c r="A2099">
        <v>4205</v>
      </c>
      <c r="B2099">
        <v>182</v>
      </c>
      <c r="C2099">
        <v>201124</v>
      </c>
      <c r="E2099">
        <v>70452</v>
      </c>
      <c r="F2099">
        <v>145</v>
      </c>
      <c r="G2099">
        <v>28736</v>
      </c>
    </row>
    <row r="2100" spans="1:7" x14ac:dyDescent="0.25">
      <c r="A2100">
        <v>4209</v>
      </c>
      <c r="B2100">
        <v>182</v>
      </c>
      <c r="C2100">
        <v>185644</v>
      </c>
      <c r="E2100">
        <v>70457</v>
      </c>
      <c r="F2100">
        <v>202</v>
      </c>
      <c r="G2100">
        <v>1272804</v>
      </c>
    </row>
    <row r="2101" spans="1:7" x14ac:dyDescent="0.25">
      <c r="A2101">
        <v>4254</v>
      </c>
      <c r="B2101">
        <v>193</v>
      </c>
      <c r="C2101">
        <v>185952</v>
      </c>
      <c r="E2101">
        <v>70459</v>
      </c>
      <c r="F2101">
        <v>226</v>
      </c>
      <c r="G2101">
        <v>1427795</v>
      </c>
    </row>
    <row r="2102" spans="1:7" x14ac:dyDescent="0.25">
      <c r="A2102">
        <v>4325</v>
      </c>
      <c r="B2102">
        <v>236</v>
      </c>
      <c r="C2102">
        <v>26704</v>
      </c>
      <c r="E2102">
        <v>70465</v>
      </c>
      <c r="F2102">
        <v>158</v>
      </c>
      <c r="G2102">
        <v>28919</v>
      </c>
    </row>
    <row r="2103" spans="1:7" x14ac:dyDescent="0.25">
      <c r="A2103">
        <v>4388</v>
      </c>
      <c r="B2103">
        <v>193</v>
      </c>
      <c r="C2103">
        <v>36438</v>
      </c>
      <c r="E2103">
        <v>70466</v>
      </c>
      <c r="F2103">
        <v>233</v>
      </c>
      <c r="G2103">
        <v>57217</v>
      </c>
    </row>
    <row r="2104" spans="1:7" x14ac:dyDescent="0.25">
      <c r="A2104">
        <v>4412</v>
      </c>
      <c r="B2104">
        <v>222</v>
      </c>
      <c r="C2104">
        <v>26708</v>
      </c>
      <c r="E2104">
        <v>70472</v>
      </c>
      <c r="F2104">
        <v>77</v>
      </c>
      <c r="G2104">
        <v>62092</v>
      </c>
    </row>
    <row r="2105" spans="1:7" x14ac:dyDescent="0.25">
      <c r="A2105">
        <v>4449</v>
      </c>
      <c r="B2105">
        <v>165</v>
      </c>
      <c r="C2105">
        <v>26709</v>
      </c>
      <c r="E2105">
        <v>70479</v>
      </c>
      <c r="F2105">
        <v>77</v>
      </c>
      <c r="G2105">
        <v>62071</v>
      </c>
    </row>
    <row r="2106" spans="1:7" x14ac:dyDescent="0.25">
      <c r="A2106">
        <v>4450</v>
      </c>
      <c r="B2106">
        <v>165</v>
      </c>
      <c r="C2106">
        <v>847505</v>
      </c>
      <c r="E2106">
        <v>70495</v>
      </c>
      <c r="F2106">
        <v>202</v>
      </c>
      <c r="G2106">
        <v>1262213</v>
      </c>
    </row>
    <row r="2107" spans="1:7" x14ac:dyDescent="0.25">
      <c r="A2107">
        <v>4462</v>
      </c>
      <c r="B2107">
        <v>193</v>
      </c>
      <c r="C2107">
        <v>26710</v>
      </c>
      <c r="E2107">
        <v>70497</v>
      </c>
      <c r="F2107">
        <v>202</v>
      </c>
      <c r="G2107">
        <v>1262276</v>
      </c>
    </row>
    <row r="2108" spans="1:7" x14ac:dyDescent="0.25">
      <c r="A2108">
        <v>4463</v>
      </c>
      <c r="B2108">
        <v>233</v>
      </c>
      <c r="C2108">
        <v>611625</v>
      </c>
      <c r="E2108">
        <v>70498</v>
      </c>
      <c r="F2108">
        <v>158</v>
      </c>
      <c r="G2108">
        <v>28856</v>
      </c>
    </row>
    <row r="2109" spans="1:7" x14ac:dyDescent="0.25">
      <c r="A2109">
        <v>4464</v>
      </c>
      <c r="B2109">
        <v>193</v>
      </c>
      <c r="C2109">
        <v>26712</v>
      </c>
      <c r="E2109">
        <v>70499</v>
      </c>
      <c r="F2109">
        <v>226</v>
      </c>
      <c r="G2109">
        <v>1427656</v>
      </c>
    </row>
    <row r="2110" spans="1:7" x14ac:dyDescent="0.25">
      <c r="A2110">
        <v>4466</v>
      </c>
      <c r="B2110">
        <v>123</v>
      </c>
      <c r="C2110">
        <v>200975</v>
      </c>
      <c r="E2110">
        <v>70501</v>
      </c>
      <c r="F2110">
        <v>202</v>
      </c>
      <c r="G2110">
        <v>1262405</v>
      </c>
    </row>
    <row r="2111" spans="1:7" x14ac:dyDescent="0.25">
      <c r="A2111">
        <v>4483</v>
      </c>
      <c r="B2111">
        <v>236</v>
      </c>
      <c r="C2111">
        <v>58993</v>
      </c>
      <c r="E2111">
        <v>70505</v>
      </c>
      <c r="F2111">
        <v>202</v>
      </c>
      <c r="G2111">
        <v>1273280</v>
      </c>
    </row>
    <row r="2112" spans="1:7" x14ac:dyDescent="0.25">
      <c r="A2112">
        <v>4485</v>
      </c>
      <c r="B2112">
        <v>236</v>
      </c>
      <c r="C2112">
        <v>36445</v>
      </c>
      <c r="E2112">
        <v>70506</v>
      </c>
      <c r="F2112">
        <v>213</v>
      </c>
      <c r="G2112">
        <v>28761</v>
      </c>
    </row>
    <row r="2113" spans="1:7" x14ac:dyDescent="0.25">
      <c r="A2113">
        <v>4491</v>
      </c>
      <c r="B2113">
        <v>123</v>
      </c>
      <c r="C2113">
        <v>299359</v>
      </c>
      <c r="E2113">
        <v>70507</v>
      </c>
      <c r="F2113">
        <v>202</v>
      </c>
      <c r="G2113">
        <v>1262214</v>
      </c>
    </row>
    <row r="2114" spans="1:7" x14ac:dyDescent="0.25">
      <c r="A2114">
        <v>4537</v>
      </c>
      <c r="B2114">
        <v>182</v>
      </c>
      <c r="C2114">
        <v>185377</v>
      </c>
      <c r="E2114">
        <v>70509</v>
      </c>
      <c r="F2114">
        <v>202</v>
      </c>
      <c r="G2114">
        <v>1262406</v>
      </c>
    </row>
    <row r="2115" spans="1:7" x14ac:dyDescent="0.25">
      <c r="A2115">
        <v>4540</v>
      </c>
      <c r="B2115">
        <v>182</v>
      </c>
      <c r="C2115">
        <v>185374</v>
      </c>
      <c r="E2115">
        <v>70510</v>
      </c>
      <c r="F2115">
        <v>202</v>
      </c>
      <c r="G2115">
        <v>1262409</v>
      </c>
    </row>
    <row r="2116" spans="1:7" x14ac:dyDescent="0.25">
      <c r="A2116">
        <v>4541</v>
      </c>
      <c r="B2116">
        <v>182</v>
      </c>
      <c r="C2116">
        <v>251417</v>
      </c>
      <c r="E2116">
        <v>70511</v>
      </c>
      <c r="F2116">
        <v>202</v>
      </c>
      <c r="G2116">
        <v>1262215</v>
      </c>
    </row>
    <row r="2117" spans="1:7" x14ac:dyDescent="0.25">
      <c r="A2117">
        <v>4542</v>
      </c>
      <c r="B2117">
        <v>182</v>
      </c>
      <c r="C2117">
        <v>185375</v>
      </c>
      <c r="E2117">
        <v>70512</v>
      </c>
      <c r="F2117">
        <v>77</v>
      </c>
      <c r="G2117">
        <v>62044</v>
      </c>
    </row>
    <row r="2118" spans="1:7" x14ac:dyDescent="0.25">
      <c r="A2118">
        <v>4544</v>
      </c>
      <c r="B2118">
        <v>236</v>
      </c>
      <c r="C2118">
        <v>185378</v>
      </c>
      <c r="E2118">
        <v>70513</v>
      </c>
      <c r="F2118">
        <v>202</v>
      </c>
      <c r="G2118">
        <v>1262363</v>
      </c>
    </row>
    <row r="2119" spans="1:7" x14ac:dyDescent="0.25">
      <c r="A2119">
        <v>4550</v>
      </c>
      <c r="B2119">
        <v>202</v>
      </c>
      <c r="C2119">
        <v>185645</v>
      </c>
      <c r="E2119">
        <v>70514</v>
      </c>
      <c r="F2119">
        <v>145</v>
      </c>
      <c r="G2119">
        <v>186232</v>
      </c>
    </row>
    <row r="2120" spans="1:7" x14ac:dyDescent="0.25">
      <c r="A2120">
        <v>4554</v>
      </c>
      <c r="B2120">
        <v>233</v>
      </c>
      <c r="C2120">
        <v>185639</v>
      </c>
      <c r="E2120">
        <v>70516</v>
      </c>
      <c r="F2120">
        <v>145</v>
      </c>
      <c r="G2120">
        <v>62034</v>
      </c>
    </row>
    <row r="2121" spans="1:7" x14ac:dyDescent="0.25">
      <c r="A2121">
        <v>4577</v>
      </c>
      <c r="B2121">
        <v>226</v>
      </c>
      <c r="C2121">
        <v>26717</v>
      </c>
      <c r="E2121">
        <v>70521</v>
      </c>
      <c r="F2121">
        <v>202</v>
      </c>
      <c r="G2121">
        <v>1262210</v>
      </c>
    </row>
    <row r="2122" spans="1:7" x14ac:dyDescent="0.25">
      <c r="A2122">
        <v>4579</v>
      </c>
      <c r="B2122">
        <v>222</v>
      </c>
      <c r="C2122">
        <v>427392</v>
      </c>
      <c r="E2122">
        <v>70522</v>
      </c>
      <c r="F2122">
        <v>226</v>
      </c>
      <c r="G2122">
        <v>1427711</v>
      </c>
    </row>
    <row r="2123" spans="1:7" x14ac:dyDescent="0.25">
      <c r="A2123">
        <v>4594</v>
      </c>
      <c r="B2123">
        <v>182</v>
      </c>
      <c r="C2123">
        <v>36448</v>
      </c>
      <c r="E2123">
        <v>70523</v>
      </c>
      <c r="F2123">
        <v>202</v>
      </c>
      <c r="G2123">
        <v>1262274</v>
      </c>
    </row>
    <row r="2124" spans="1:7" x14ac:dyDescent="0.25">
      <c r="A2124">
        <v>4632</v>
      </c>
      <c r="B2124">
        <v>236</v>
      </c>
      <c r="C2124">
        <v>185922</v>
      </c>
      <c r="E2124">
        <v>70527</v>
      </c>
      <c r="F2124">
        <v>202</v>
      </c>
      <c r="G2124">
        <v>1262588</v>
      </c>
    </row>
    <row r="2125" spans="1:7" x14ac:dyDescent="0.25">
      <c r="A2125">
        <v>4666</v>
      </c>
      <c r="B2125">
        <v>182</v>
      </c>
      <c r="C2125">
        <v>185380</v>
      </c>
      <c r="E2125">
        <v>70530</v>
      </c>
      <c r="F2125">
        <v>202</v>
      </c>
      <c r="G2125">
        <v>1262411</v>
      </c>
    </row>
    <row r="2126" spans="1:7" x14ac:dyDescent="0.25">
      <c r="A2126">
        <v>4695</v>
      </c>
      <c r="B2126">
        <v>193</v>
      </c>
      <c r="C2126">
        <v>185154</v>
      </c>
      <c r="E2126">
        <v>70533</v>
      </c>
      <c r="F2126">
        <v>226</v>
      </c>
      <c r="G2126">
        <v>1180366</v>
      </c>
    </row>
    <row r="2127" spans="1:7" x14ac:dyDescent="0.25">
      <c r="A2127">
        <v>4700</v>
      </c>
      <c r="B2127">
        <v>236</v>
      </c>
      <c r="C2127">
        <v>26721</v>
      </c>
      <c r="E2127">
        <v>70539</v>
      </c>
      <c r="F2127">
        <v>202</v>
      </c>
      <c r="G2127">
        <v>1262258</v>
      </c>
    </row>
    <row r="2128" spans="1:7" x14ac:dyDescent="0.25">
      <c r="A2128">
        <v>4702</v>
      </c>
      <c r="B2128">
        <v>193</v>
      </c>
      <c r="C2128">
        <v>185155</v>
      </c>
      <c r="E2128">
        <v>70541</v>
      </c>
      <c r="F2128">
        <v>202</v>
      </c>
      <c r="G2128">
        <v>1262412</v>
      </c>
    </row>
    <row r="2129" spans="1:7" x14ac:dyDescent="0.25">
      <c r="A2129">
        <v>4705</v>
      </c>
      <c r="B2129">
        <v>193</v>
      </c>
      <c r="C2129">
        <v>201125</v>
      </c>
      <c r="E2129">
        <v>70542</v>
      </c>
      <c r="F2129">
        <v>226</v>
      </c>
      <c r="G2129">
        <v>28802</v>
      </c>
    </row>
    <row r="2130" spans="1:7" x14ac:dyDescent="0.25">
      <c r="A2130">
        <v>4707</v>
      </c>
      <c r="B2130">
        <v>222</v>
      </c>
      <c r="C2130">
        <v>946584</v>
      </c>
      <c r="E2130">
        <v>70545</v>
      </c>
      <c r="F2130">
        <v>77</v>
      </c>
      <c r="G2130">
        <v>62098</v>
      </c>
    </row>
    <row r="2131" spans="1:7" x14ac:dyDescent="0.25">
      <c r="A2131">
        <v>4710</v>
      </c>
      <c r="B2131">
        <v>193</v>
      </c>
      <c r="C2131">
        <v>185391</v>
      </c>
      <c r="E2131">
        <v>70550</v>
      </c>
      <c r="F2131">
        <v>202</v>
      </c>
      <c r="G2131">
        <v>156777</v>
      </c>
    </row>
    <row r="2132" spans="1:7" x14ac:dyDescent="0.25">
      <c r="A2132">
        <v>4730</v>
      </c>
      <c r="B2132">
        <v>182</v>
      </c>
      <c r="C2132">
        <v>185598</v>
      </c>
      <c r="E2132">
        <v>70552</v>
      </c>
      <c r="F2132">
        <v>158</v>
      </c>
      <c r="G2132">
        <v>57209</v>
      </c>
    </row>
    <row r="2133" spans="1:7" x14ac:dyDescent="0.25">
      <c r="A2133">
        <v>4732</v>
      </c>
      <c r="B2133">
        <v>202</v>
      </c>
      <c r="C2133">
        <v>201126</v>
      </c>
      <c r="E2133">
        <v>70553</v>
      </c>
      <c r="F2133">
        <v>226</v>
      </c>
      <c r="G2133">
        <v>1262257</v>
      </c>
    </row>
    <row r="2134" spans="1:7" x14ac:dyDescent="0.25">
      <c r="A2134">
        <v>4754</v>
      </c>
      <c r="B2134">
        <v>123</v>
      </c>
      <c r="C2134">
        <v>184559</v>
      </c>
      <c r="E2134">
        <v>70558</v>
      </c>
      <c r="F2134">
        <v>202</v>
      </c>
      <c r="G2134">
        <v>1272807</v>
      </c>
    </row>
    <row r="2135" spans="1:7" x14ac:dyDescent="0.25">
      <c r="A2135">
        <v>4755</v>
      </c>
      <c r="B2135">
        <v>182</v>
      </c>
      <c r="C2135">
        <v>184553</v>
      </c>
      <c r="E2135">
        <v>70559</v>
      </c>
      <c r="F2135">
        <v>158</v>
      </c>
      <c r="G2135">
        <v>54165</v>
      </c>
    </row>
    <row r="2136" spans="1:7" x14ac:dyDescent="0.25">
      <c r="A2136">
        <v>4765</v>
      </c>
      <c r="B2136">
        <v>182</v>
      </c>
      <c r="C2136">
        <v>311239</v>
      </c>
      <c r="E2136">
        <v>70560</v>
      </c>
      <c r="F2136">
        <v>226</v>
      </c>
      <c r="G2136">
        <v>62040</v>
      </c>
    </row>
    <row r="2137" spans="1:7" x14ac:dyDescent="0.25">
      <c r="A2137">
        <v>4766</v>
      </c>
      <c r="B2137">
        <v>182</v>
      </c>
      <c r="C2137">
        <v>184557</v>
      </c>
      <c r="E2137">
        <v>70561</v>
      </c>
      <c r="F2137">
        <v>202</v>
      </c>
      <c r="G2137">
        <v>1262299</v>
      </c>
    </row>
    <row r="2138" spans="1:7" x14ac:dyDescent="0.25">
      <c r="A2138">
        <v>4767</v>
      </c>
      <c r="B2138">
        <v>182</v>
      </c>
      <c r="C2138">
        <v>306352</v>
      </c>
      <c r="E2138">
        <v>70564</v>
      </c>
      <c r="F2138">
        <v>226</v>
      </c>
      <c r="G2138">
        <v>38600</v>
      </c>
    </row>
    <row r="2139" spans="1:7" x14ac:dyDescent="0.25">
      <c r="A2139">
        <v>4816</v>
      </c>
      <c r="B2139">
        <v>213</v>
      </c>
      <c r="C2139">
        <v>186031</v>
      </c>
      <c r="E2139">
        <v>70567</v>
      </c>
      <c r="F2139">
        <v>145</v>
      </c>
      <c r="G2139">
        <v>62129</v>
      </c>
    </row>
    <row r="2140" spans="1:7" x14ac:dyDescent="0.25">
      <c r="A2140">
        <v>5096</v>
      </c>
      <c r="B2140">
        <v>182</v>
      </c>
      <c r="C2140">
        <v>185704</v>
      </c>
      <c r="E2140">
        <v>70569</v>
      </c>
      <c r="F2140">
        <v>77</v>
      </c>
      <c r="G2140">
        <v>62042</v>
      </c>
    </row>
    <row r="2141" spans="1:7" x14ac:dyDescent="0.25">
      <c r="A2141">
        <v>5103</v>
      </c>
      <c r="B2141">
        <v>193</v>
      </c>
      <c r="C2141">
        <v>185703</v>
      </c>
      <c r="E2141">
        <v>70570</v>
      </c>
      <c r="F2141">
        <v>202</v>
      </c>
      <c r="G2141">
        <v>1262270</v>
      </c>
    </row>
    <row r="2142" spans="1:7" x14ac:dyDescent="0.25">
      <c r="A2142">
        <v>5105</v>
      </c>
      <c r="B2142">
        <v>226</v>
      </c>
      <c r="C2142">
        <v>185705</v>
      </c>
      <c r="E2142">
        <v>70572</v>
      </c>
      <c r="F2142">
        <v>145</v>
      </c>
      <c r="G2142">
        <v>28714</v>
      </c>
    </row>
    <row r="2143" spans="1:7" x14ac:dyDescent="0.25">
      <c r="A2143">
        <v>5106</v>
      </c>
      <c r="B2143">
        <v>213</v>
      </c>
      <c r="C2143">
        <v>185707</v>
      </c>
      <c r="E2143">
        <v>70573</v>
      </c>
      <c r="F2143">
        <v>77</v>
      </c>
      <c r="G2143">
        <v>62059</v>
      </c>
    </row>
    <row r="2144" spans="1:7" x14ac:dyDescent="0.25">
      <c r="A2144">
        <v>5123</v>
      </c>
      <c r="B2144">
        <v>193</v>
      </c>
      <c r="C2144">
        <v>184481</v>
      </c>
      <c r="E2144">
        <v>70574</v>
      </c>
      <c r="F2144">
        <v>158</v>
      </c>
      <c r="G2144">
        <v>54164</v>
      </c>
    </row>
    <row r="2145" spans="1:7" x14ac:dyDescent="0.25">
      <c r="A2145">
        <v>5136</v>
      </c>
      <c r="B2145">
        <v>165</v>
      </c>
      <c r="C2145">
        <v>364071</v>
      </c>
      <c r="E2145">
        <v>70576</v>
      </c>
      <c r="F2145">
        <v>202</v>
      </c>
      <c r="G2145">
        <v>1262212</v>
      </c>
    </row>
    <row r="2146" spans="1:7" x14ac:dyDescent="0.25">
      <c r="A2146">
        <v>5137</v>
      </c>
      <c r="B2146">
        <v>165</v>
      </c>
      <c r="C2146">
        <v>364072</v>
      </c>
      <c r="E2146">
        <v>70577</v>
      </c>
      <c r="F2146">
        <v>77</v>
      </c>
      <c r="G2146">
        <v>59027</v>
      </c>
    </row>
    <row r="2147" spans="1:7" x14ac:dyDescent="0.25">
      <c r="A2147">
        <v>5138</v>
      </c>
      <c r="B2147">
        <v>165</v>
      </c>
      <c r="C2147">
        <v>364077</v>
      </c>
      <c r="E2147">
        <v>70578</v>
      </c>
      <c r="F2147">
        <v>233</v>
      </c>
      <c r="G2147">
        <v>38651</v>
      </c>
    </row>
    <row r="2148" spans="1:7" x14ac:dyDescent="0.25">
      <c r="A2148">
        <v>5238</v>
      </c>
      <c r="B2148">
        <v>182</v>
      </c>
      <c r="C2148">
        <v>185247</v>
      </c>
      <c r="E2148">
        <v>70579</v>
      </c>
      <c r="F2148">
        <v>145</v>
      </c>
      <c r="G2148">
        <v>59009</v>
      </c>
    </row>
    <row r="2149" spans="1:7" x14ac:dyDescent="0.25">
      <c r="A2149">
        <v>5240</v>
      </c>
      <c r="B2149">
        <v>236</v>
      </c>
      <c r="C2149">
        <v>184741</v>
      </c>
      <c r="E2149">
        <v>70580</v>
      </c>
      <c r="F2149">
        <v>226</v>
      </c>
      <c r="G2149">
        <v>59008</v>
      </c>
    </row>
    <row r="2150" spans="1:7" x14ac:dyDescent="0.25">
      <c r="A2150">
        <v>5246</v>
      </c>
      <c r="B2150">
        <v>182</v>
      </c>
      <c r="C2150">
        <v>185990</v>
      </c>
      <c r="E2150">
        <v>70581</v>
      </c>
      <c r="F2150">
        <v>158</v>
      </c>
      <c r="G2150">
        <v>59001</v>
      </c>
    </row>
    <row r="2151" spans="1:7" x14ac:dyDescent="0.25">
      <c r="A2151">
        <v>5261</v>
      </c>
      <c r="B2151">
        <v>182</v>
      </c>
      <c r="C2151">
        <v>212298</v>
      </c>
      <c r="E2151">
        <v>70582</v>
      </c>
      <c r="F2151">
        <v>145</v>
      </c>
      <c r="G2151">
        <v>59000</v>
      </c>
    </row>
    <row r="2152" spans="1:7" x14ac:dyDescent="0.25">
      <c r="A2152">
        <v>5276</v>
      </c>
      <c r="B2152">
        <v>182</v>
      </c>
      <c r="C2152">
        <v>185980</v>
      </c>
      <c r="E2152">
        <v>70583</v>
      </c>
      <c r="F2152">
        <v>182</v>
      </c>
      <c r="G2152">
        <v>58999</v>
      </c>
    </row>
    <row r="2153" spans="1:7" x14ac:dyDescent="0.25">
      <c r="A2153">
        <v>5319</v>
      </c>
      <c r="B2153">
        <v>236</v>
      </c>
      <c r="C2153">
        <v>935959</v>
      </c>
      <c r="E2153">
        <v>70584</v>
      </c>
      <c r="F2153">
        <v>145</v>
      </c>
      <c r="G2153">
        <v>58998</v>
      </c>
    </row>
    <row r="2154" spans="1:7" x14ac:dyDescent="0.25">
      <c r="A2154">
        <v>5330</v>
      </c>
      <c r="B2154">
        <v>193</v>
      </c>
      <c r="C2154">
        <v>184622</v>
      </c>
      <c r="E2154">
        <v>70585</v>
      </c>
      <c r="F2154">
        <v>145</v>
      </c>
      <c r="G2154">
        <v>58997</v>
      </c>
    </row>
    <row r="2155" spans="1:7" x14ac:dyDescent="0.25">
      <c r="A2155">
        <v>5365</v>
      </c>
      <c r="B2155">
        <v>182</v>
      </c>
      <c r="C2155">
        <v>201127</v>
      </c>
      <c r="E2155">
        <v>70586</v>
      </c>
      <c r="F2155">
        <v>193</v>
      </c>
      <c r="G2155">
        <v>58996</v>
      </c>
    </row>
    <row r="2156" spans="1:7" x14ac:dyDescent="0.25">
      <c r="A2156">
        <v>5391</v>
      </c>
      <c r="B2156">
        <v>182</v>
      </c>
      <c r="C2156">
        <v>201128</v>
      </c>
      <c r="E2156">
        <v>70587</v>
      </c>
      <c r="F2156">
        <v>226</v>
      </c>
      <c r="G2156">
        <v>59052</v>
      </c>
    </row>
    <row r="2157" spans="1:7" x14ac:dyDescent="0.25">
      <c r="A2157">
        <v>5406</v>
      </c>
      <c r="B2157">
        <v>226</v>
      </c>
      <c r="C2157">
        <v>185127</v>
      </c>
      <c r="E2157">
        <v>70589</v>
      </c>
      <c r="F2157">
        <v>193</v>
      </c>
      <c r="G2157">
        <v>39203</v>
      </c>
    </row>
    <row r="2158" spans="1:7" x14ac:dyDescent="0.25">
      <c r="A2158">
        <v>5408</v>
      </c>
      <c r="B2158">
        <v>182</v>
      </c>
      <c r="C2158">
        <v>185134</v>
      </c>
      <c r="E2158">
        <v>70590</v>
      </c>
      <c r="F2158">
        <v>213</v>
      </c>
      <c r="G2158">
        <v>59003</v>
      </c>
    </row>
    <row r="2159" spans="1:7" x14ac:dyDescent="0.25">
      <c r="A2159">
        <v>5411</v>
      </c>
      <c r="B2159">
        <v>182</v>
      </c>
      <c r="C2159">
        <v>185125</v>
      </c>
      <c r="E2159">
        <v>70591</v>
      </c>
      <c r="F2159">
        <v>226</v>
      </c>
      <c r="G2159">
        <v>39202</v>
      </c>
    </row>
    <row r="2160" spans="1:7" x14ac:dyDescent="0.25">
      <c r="A2160">
        <v>5413</v>
      </c>
      <c r="B2160">
        <v>202</v>
      </c>
      <c r="C2160">
        <v>185124</v>
      </c>
      <c r="E2160">
        <v>70593</v>
      </c>
      <c r="F2160">
        <v>226</v>
      </c>
      <c r="G2160">
        <v>39201</v>
      </c>
    </row>
    <row r="2161" spans="1:7" x14ac:dyDescent="0.25">
      <c r="A2161">
        <v>5416</v>
      </c>
      <c r="B2161">
        <v>182</v>
      </c>
      <c r="C2161">
        <v>272060</v>
      </c>
      <c r="E2161">
        <v>70594</v>
      </c>
      <c r="F2161">
        <v>182</v>
      </c>
      <c r="G2161">
        <v>38614</v>
      </c>
    </row>
    <row r="2162" spans="1:7" x14ac:dyDescent="0.25">
      <c r="A2162">
        <v>5417</v>
      </c>
      <c r="B2162">
        <v>222</v>
      </c>
      <c r="C2162">
        <v>185129</v>
      </c>
      <c r="E2162">
        <v>70595</v>
      </c>
      <c r="F2162">
        <v>182</v>
      </c>
      <c r="G2162">
        <v>59013</v>
      </c>
    </row>
    <row r="2163" spans="1:7" x14ac:dyDescent="0.25">
      <c r="A2163">
        <v>5420</v>
      </c>
      <c r="B2163">
        <v>202</v>
      </c>
      <c r="C2163">
        <v>185126</v>
      </c>
      <c r="E2163">
        <v>70597</v>
      </c>
      <c r="F2163">
        <v>77</v>
      </c>
      <c r="G2163">
        <v>59063</v>
      </c>
    </row>
    <row r="2164" spans="1:7" x14ac:dyDescent="0.25">
      <c r="A2164">
        <v>5456</v>
      </c>
      <c r="B2164">
        <v>182</v>
      </c>
      <c r="C2164">
        <v>356804</v>
      </c>
      <c r="E2164">
        <v>70599</v>
      </c>
      <c r="F2164">
        <v>213</v>
      </c>
      <c r="G2164">
        <v>39143</v>
      </c>
    </row>
    <row r="2165" spans="1:7" x14ac:dyDescent="0.25">
      <c r="A2165">
        <v>5462</v>
      </c>
      <c r="B2165">
        <v>236</v>
      </c>
      <c r="C2165">
        <v>185527</v>
      </c>
      <c r="E2165">
        <v>70600</v>
      </c>
      <c r="F2165">
        <v>158</v>
      </c>
      <c r="G2165">
        <v>39145</v>
      </c>
    </row>
    <row r="2166" spans="1:7" x14ac:dyDescent="0.25">
      <c r="A2166">
        <v>5487</v>
      </c>
      <c r="B2166">
        <v>202</v>
      </c>
      <c r="C2166">
        <v>184451</v>
      </c>
      <c r="E2166">
        <v>70601</v>
      </c>
      <c r="F2166">
        <v>182</v>
      </c>
      <c r="G2166">
        <v>39147</v>
      </c>
    </row>
    <row r="2167" spans="1:7" x14ac:dyDescent="0.25">
      <c r="A2167">
        <v>5491</v>
      </c>
      <c r="B2167">
        <v>123</v>
      </c>
      <c r="C2167">
        <v>539763</v>
      </c>
      <c r="E2167">
        <v>70602</v>
      </c>
      <c r="F2167">
        <v>202</v>
      </c>
      <c r="G2167">
        <v>39152</v>
      </c>
    </row>
    <row r="2168" spans="1:7" x14ac:dyDescent="0.25">
      <c r="A2168">
        <v>5520</v>
      </c>
      <c r="B2168">
        <v>182</v>
      </c>
      <c r="C2168">
        <v>184456</v>
      </c>
      <c r="E2168">
        <v>70603</v>
      </c>
      <c r="F2168">
        <v>222</v>
      </c>
      <c r="G2168">
        <v>39149</v>
      </c>
    </row>
    <row r="2169" spans="1:7" x14ac:dyDescent="0.25">
      <c r="A2169">
        <v>5542</v>
      </c>
      <c r="B2169">
        <v>236</v>
      </c>
      <c r="C2169">
        <v>184574</v>
      </c>
      <c r="E2169">
        <v>70604</v>
      </c>
      <c r="F2169">
        <v>182</v>
      </c>
      <c r="G2169">
        <v>59055</v>
      </c>
    </row>
    <row r="2170" spans="1:7" x14ac:dyDescent="0.25">
      <c r="A2170">
        <v>5543</v>
      </c>
      <c r="B2170">
        <v>236</v>
      </c>
      <c r="C2170">
        <v>184569</v>
      </c>
      <c r="E2170">
        <v>70605</v>
      </c>
      <c r="F2170">
        <v>145</v>
      </c>
      <c r="G2170">
        <v>59056</v>
      </c>
    </row>
    <row r="2171" spans="1:7" x14ac:dyDescent="0.25">
      <c r="A2171">
        <v>5544</v>
      </c>
      <c r="B2171">
        <v>202</v>
      </c>
      <c r="C2171">
        <v>201129</v>
      </c>
      <c r="E2171">
        <v>70607</v>
      </c>
      <c r="F2171">
        <v>158</v>
      </c>
      <c r="G2171">
        <v>28735</v>
      </c>
    </row>
    <row r="2172" spans="1:7" x14ac:dyDescent="0.25">
      <c r="A2172">
        <v>5549</v>
      </c>
      <c r="B2172">
        <v>193</v>
      </c>
      <c r="C2172">
        <v>212190</v>
      </c>
      <c r="E2172">
        <v>70608</v>
      </c>
      <c r="F2172">
        <v>158</v>
      </c>
      <c r="G2172">
        <v>28734</v>
      </c>
    </row>
    <row r="2173" spans="1:7" x14ac:dyDescent="0.25">
      <c r="A2173">
        <v>5551</v>
      </c>
      <c r="B2173">
        <v>222</v>
      </c>
      <c r="C2173">
        <v>184784</v>
      </c>
      <c r="E2173">
        <v>70610</v>
      </c>
      <c r="F2173">
        <v>158</v>
      </c>
      <c r="G2173">
        <v>28756</v>
      </c>
    </row>
    <row r="2174" spans="1:7" x14ac:dyDescent="0.25">
      <c r="A2174">
        <v>5553</v>
      </c>
      <c r="B2174">
        <v>123</v>
      </c>
      <c r="C2174">
        <v>393012</v>
      </c>
      <c r="E2174">
        <v>70611</v>
      </c>
      <c r="F2174">
        <v>193</v>
      </c>
      <c r="G2174">
        <v>28757</v>
      </c>
    </row>
    <row r="2175" spans="1:7" x14ac:dyDescent="0.25">
      <c r="A2175">
        <v>5554</v>
      </c>
      <c r="B2175">
        <v>182</v>
      </c>
      <c r="C2175">
        <v>539052</v>
      </c>
      <c r="E2175">
        <v>70613</v>
      </c>
      <c r="F2175">
        <v>193</v>
      </c>
      <c r="G2175">
        <v>28759</v>
      </c>
    </row>
    <row r="2176" spans="1:7" x14ac:dyDescent="0.25">
      <c r="A2176">
        <v>5556</v>
      </c>
      <c r="B2176">
        <v>182</v>
      </c>
      <c r="C2176">
        <v>251421</v>
      </c>
      <c r="E2176">
        <v>70614</v>
      </c>
      <c r="F2176">
        <v>202</v>
      </c>
      <c r="G2176">
        <v>28758</v>
      </c>
    </row>
    <row r="2177" spans="1:7" x14ac:dyDescent="0.25">
      <c r="A2177">
        <v>5559</v>
      </c>
      <c r="B2177">
        <v>236</v>
      </c>
      <c r="C2177">
        <v>184812</v>
      </c>
      <c r="E2177">
        <v>70615</v>
      </c>
      <c r="F2177">
        <v>145</v>
      </c>
      <c r="G2177">
        <v>28806</v>
      </c>
    </row>
    <row r="2178" spans="1:7" x14ac:dyDescent="0.25">
      <c r="A2178">
        <v>5560</v>
      </c>
      <c r="B2178">
        <v>182</v>
      </c>
      <c r="C2178">
        <v>258060</v>
      </c>
      <c r="E2178">
        <v>70618</v>
      </c>
      <c r="F2178">
        <v>193</v>
      </c>
      <c r="G2178">
        <v>28805</v>
      </c>
    </row>
    <row r="2179" spans="1:7" x14ac:dyDescent="0.25">
      <c r="A2179">
        <v>5563</v>
      </c>
      <c r="B2179">
        <v>165</v>
      </c>
      <c r="C2179">
        <v>201130</v>
      </c>
      <c r="E2179">
        <v>70619</v>
      </c>
      <c r="F2179">
        <v>193</v>
      </c>
      <c r="G2179">
        <v>28724</v>
      </c>
    </row>
    <row r="2180" spans="1:7" x14ac:dyDescent="0.25">
      <c r="A2180">
        <v>5565</v>
      </c>
      <c r="B2180">
        <v>182</v>
      </c>
      <c r="C2180">
        <v>184810</v>
      </c>
      <c r="E2180">
        <v>70620</v>
      </c>
      <c r="F2180">
        <v>202</v>
      </c>
      <c r="G2180">
        <v>28726</v>
      </c>
    </row>
    <row r="2181" spans="1:7" x14ac:dyDescent="0.25">
      <c r="A2181">
        <v>5570</v>
      </c>
      <c r="B2181">
        <v>193</v>
      </c>
      <c r="C2181">
        <v>201131</v>
      </c>
      <c r="E2181">
        <v>70621</v>
      </c>
      <c r="F2181">
        <v>202</v>
      </c>
      <c r="G2181">
        <v>28728</v>
      </c>
    </row>
    <row r="2182" spans="1:7" x14ac:dyDescent="0.25">
      <c r="A2182">
        <v>5572</v>
      </c>
      <c r="B2182">
        <v>193</v>
      </c>
      <c r="C2182">
        <v>201132</v>
      </c>
      <c r="E2182">
        <v>70622</v>
      </c>
      <c r="F2182">
        <v>202</v>
      </c>
      <c r="G2182">
        <v>28727</v>
      </c>
    </row>
    <row r="2183" spans="1:7" x14ac:dyDescent="0.25">
      <c r="A2183">
        <v>5574</v>
      </c>
      <c r="B2183">
        <v>236</v>
      </c>
      <c r="C2183">
        <v>186094</v>
      </c>
      <c r="E2183">
        <v>70623</v>
      </c>
      <c r="F2183">
        <v>158</v>
      </c>
      <c r="G2183">
        <v>28675</v>
      </c>
    </row>
    <row r="2184" spans="1:7" x14ac:dyDescent="0.25">
      <c r="A2184">
        <v>5620</v>
      </c>
      <c r="B2184">
        <v>236</v>
      </c>
      <c r="C2184">
        <v>28729</v>
      </c>
      <c r="E2184">
        <v>70624</v>
      </c>
      <c r="F2184">
        <v>77</v>
      </c>
      <c r="G2184">
        <v>71482</v>
      </c>
    </row>
    <row r="2185" spans="1:7" x14ac:dyDescent="0.25">
      <c r="A2185">
        <v>5799</v>
      </c>
      <c r="B2185">
        <v>182</v>
      </c>
      <c r="C2185">
        <v>28783</v>
      </c>
      <c r="E2185">
        <v>70625</v>
      </c>
      <c r="F2185">
        <v>233</v>
      </c>
      <c r="G2185">
        <v>59004</v>
      </c>
    </row>
    <row r="2186" spans="1:7" x14ac:dyDescent="0.25">
      <c r="A2186">
        <v>5849</v>
      </c>
      <c r="B2186">
        <v>222</v>
      </c>
      <c r="C2186">
        <v>28696</v>
      </c>
      <c r="E2186">
        <v>70626</v>
      </c>
      <c r="F2186">
        <v>158</v>
      </c>
      <c r="G2186">
        <v>28846</v>
      </c>
    </row>
    <row r="2187" spans="1:7" x14ac:dyDescent="0.25">
      <c r="A2187">
        <v>6006</v>
      </c>
      <c r="B2187">
        <v>123</v>
      </c>
      <c r="C2187">
        <v>488189</v>
      </c>
      <c r="E2187">
        <v>70627</v>
      </c>
      <c r="F2187">
        <v>193</v>
      </c>
      <c r="G2187">
        <v>978581</v>
      </c>
    </row>
    <row r="2188" spans="1:7" x14ac:dyDescent="0.25">
      <c r="A2188">
        <v>6170</v>
      </c>
      <c r="B2188">
        <v>182</v>
      </c>
      <c r="C2188">
        <v>184918</v>
      </c>
      <c r="E2188">
        <v>70628</v>
      </c>
      <c r="F2188">
        <v>158</v>
      </c>
      <c r="G2188">
        <v>28815</v>
      </c>
    </row>
    <row r="2189" spans="1:7" x14ac:dyDescent="0.25">
      <c r="A2189">
        <v>6178</v>
      </c>
      <c r="B2189">
        <v>193</v>
      </c>
      <c r="C2189">
        <v>587657</v>
      </c>
      <c r="E2189">
        <v>70629</v>
      </c>
      <c r="F2189">
        <v>158</v>
      </c>
      <c r="G2189">
        <v>28748</v>
      </c>
    </row>
    <row r="2190" spans="1:7" x14ac:dyDescent="0.25">
      <c r="A2190">
        <v>6263</v>
      </c>
      <c r="B2190">
        <v>222</v>
      </c>
      <c r="C2190">
        <v>28774</v>
      </c>
      <c r="E2190">
        <v>70630</v>
      </c>
      <c r="F2190">
        <v>202</v>
      </c>
      <c r="G2190">
        <v>28750</v>
      </c>
    </row>
    <row r="2191" spans="1:7" x14ac:dyDescent="0.25">
      <c r="A2191">
        <v>6339</v>
      </c>
      <c r="B2191">
        <v>222</v>
      </c>
      <c r="C2191">
        <v>28787</v>
      </c>
      <c r="E2191">
        <v>70631</v>
      </c>
      <c r="F2191">
        <v>193</v>
      </c>
      <c r="G2191">
        <v>28749</v>
      </c>
    </row>
    <row r="2192" spans="1:7" x14ac:dyDescent="0.25">
      <c r="A2192">
        <v>6340</v>
      </c>
      <c r="B2192">
        <v>202</v>
      </c>
      <c r="C2192">
        <v>28744</v>
      </c>
      <c r="E2192">
        <v>70632</v>
      </c>
      <c r="F2192">
        <v>226</v>
      </c>
      <c r="G2192">
        <v>59002</v>
      </c>
    </row>
    <row r="2193" spans="1:7" x14ac:dyDescent="0.25">
      <c r="A2193">
        <v>6414</v>
      </c>
      <c r="B2193">
        <v>182</v>
      </c>
      <c r="C2193">
        <v>258268</v>
      </c>
      <c r="E2193">
        <v>70633</v>
      </c>
      <c r="F2193">
        <v>158</v>
      </c>
      <c r="G2193">
        <v>33954</v>
      </c>
    </row>
    <row r="2194" spans="1:7" x14ac:dyDescent="0.25">
      <c r="A2194">
        <v>6415</v>
      </c>
      <c r="B2194">
        <v>123</v>
      </c>
      <c r="C2194">
        <v>488201</v>
      </c>
      <c r="E2194">
        <v>70634</v>
      </c>
      <c r="F2194">
        <v>182</v>
      </c>
      <c r="G2194">
        <v>59051</v>
      </c>
    </row>
    <row r="2195" spans="1:7" x14ac:dyDescent="0.25">
      <c r="A2195">
        <v>6425</v>
      </c>
      <c r="B2195">
        <v>165</v>
      </c>
      <c r="C2195">
        <v>185542</v>
      </c>
      <c r="E2195">
        <v>70637</v>
      </c>
      <c r="F2195">
        <v>158</v>
      </c>
      <c r="G2195">
        <v>39129</v>
      </c>
    </row>
    <row r="2196" spans="1:7" x14ac:dyDescent="0.25">
      <c r="A2196">
        <v>6427</v>
      </c>
      <c r="B2196">
        <v>165</v>
      </c>
      <c r="C2196">
        <v>185543</v>
      </c>
      <c r="E2196">
        <v>70638</v>
      </c>
      <c r="F2196">
        <v>158</v>
      </c>
      <c r="G2196">
        <v>28828</v>
      </c>
    </row>
    <row r="2197" spans="1:7" x14ac:dyDescent="0.25">
      <c r="A2197">
        <v>6497</v>
      </c>
      <c r="B2197">
        <v>202</v>
      </c>
      <c r="C2197">
        <v>251306</v>
      </c>
      <c r="E2197">
        <v>70640</v>
      </c>
      <c r="F2197">
        <v>145</v>
      </c>
      <c r="G2197">
        <v>28818</v>
      </c>
    </row>
    <row r="2198" spans="1:7" x14ac:dyDescent="0.25">
      <c r="A2198">
        <v>6498</v>
      </c>
      <c r="B2198">
        <v>202</v>
      </c>
      <c r="C2198">
        <v>185785</v>
      </c>
      <c r="E2198">
        <v>70641</v>
      </c>
      <c r="F2198">
        <v>145</v>
      </c>
      <c r="G2198">
        <v>28945</v>
      </c>
    </row>
    <row r="2199" spans="1:7" x14ac:dyDescent="0.25">
      <c r="A2199">
        <v>6517</v>
      </c>
      <c r="B2199">
        <v>165</v>
      </c>
      <c r="C2199">
        <v>185763</v>
      </c>
      <c r="E2199">
        <v>70642</v>
      </c>
      <c r="F2199">
        <v>202</v>
      </c>
      <c r="G2199">
        <v>28820</v>
      </c>
    </row>
    <row r="2200" spans="1:7" x14ac:dyDescent="0.25">
      <c r="A2200">
        <v>6518</v>
      </c>
      <c r="B2200">
        <v>182</v>
      </c>
      <c r="C2200">
        <v>185770</v>
      </c>
      <c r="E2200">
        <v>70643</v>
      </c>
      <c r="F2200">
        <v>145</v>
      </c>
      <c r="G2200">
        <v>28811</v>
      </c>
    </row>
    <row r="2201" spans="1:7" x14ac:dyDescent="0.25">
      <c r="A2201">
        <v>6520</v>
      </c>
      <c r="B2201">
        <v>202</v>
      </c>
      <c r="C2201">
        <v>251307</v>
      </c>
      <c r="E2201">
        <v>70644</v>
      </c>
      <c r="F2201">
        <v>226</v>
      </c>
      <c r="G2201">
        <v>28849</v>
      </c>
    </row>
    <row r="2202" spans="1:7" x14ac:dyDescent="0.25">
      <c r="A2202">
        <v>6550</v>
      </c>
      <c r="B2202">
        <v>182</v>
      </c>
      <c r="C2202">
        <v>393086</v>
      </c>
      <c r="E2202">
        <v>70645</v>
      </c>
      <c r="F2202">
        <v>145</v>
      </c>
      <c r="G2202">
        <v>28812</v>
      </c>
    </row>
    <row r="2203" spans="1:7" x14ac:dyDescent="0.25">
      <c r="A2203">
        <v>6552</v>
      </c>
      <c r="B2203">
        <v>182</v>
      </c>
      <c r="C2203">
        <v>258206</v>
      </c>
      <c r="E2203">
        <v>70646</v>
      </c>
      <c r="F2203">
        <v>213</v>
      </c>
      <c r="G2203">
        <v>28821</v>
      </c>
    </row>
    <row r="2204" spans="1:7" x14ac:dyDescent="0.25">
      <c r="A2204">
        <v>6553</v>
      </c>
      <c r="B2204">
        <v>182</v>
      </c>
      <c r="C2204">
        <v>251526</v>
      </c>
      <c r="E2204">
        <v>70647</v>
      </c>
      <c r="F2204">
        <v>158</v>
      </c>
      <c r="G2204">
        <v>28813</v>
      </c>
    </row>
    <row r="2205" spans="1:7" x14ac:dyDescent="0.25">
      <c r="A2205">
        <v>6555</v>
      </c>
      <c r="B2205">
        <v>226</v>
      </c>
      <c r="C2205">
        <v>186124</v>
      </c>
      <c r="E2205">
        <v>70648</v>
      </c>
      <c r="F2205">
        <v>145</v>
      </c>
      <c r="G2205">
        <v>28810</v>
      </c>
    </row>
    <row r="2206" spans="1:7" x14ac:dyDescent="0.25">
      <c r="A2206">
        <v>6589</v>
      </c>
      <c r="B2206">
        <v>182</v>
      </c>
      <c r="C2206">
        <v>251187</v>
      </c>
      <c r="E2206">
        <v>70649</v>
      </c>
      <c r="F2206">
        <v>193</v>
      </c>
      <c r="G2206">
        <v>28925</v>
      </c>
    </row>
    <row r="2207" spans="1:7" x14ac:dyDescent="0.25">
      <c r="A2207">
        <v>6757</v>
      </c>
      <c r="B2207">
        <v>182</v>
      </c>
      <c r="C2207">
        <v>306361</v>
      </c>
      <c r="E2207">
        <v>70650</v>
      </c>
      <c r="F2207">
        <v>193</v>
      </c>
      <c r="G2207">
        <v>28778</v>
      </c>
    </row>
    <row r="2208" spans="1:7" x14ac:dyDescent="0.25">
      <c r="A2208">
        <v>6764</v>
      </c>
      <c r="B2208">
        <v>193</v>
      </c>
      <c r="C2208">
        <v>186072</v>
      </c>
      <c r="E2208">
        <v>70651</v>
      </c>
      <c r="F2208">
        <v>158</v>
      </c>
      <c r="G2208">
        <v>28827</v>
      </c>
    </row>
    <row r="2209" spans="1:7" x14ac:dyDescent="0.25">
      <c r="A2209">
        <v>7295</v>
      </c>
      <c r="B2209">
        <v>123</v>
      </c>
      <c r="C2209">
        <v>539360</v>
      </c>
      <c r="E2209">
        <v>70652</v>
      </c>
      <c r="F2209">
        <v>158</v>
      </c>
      <c r="G2209">
        <v>33993</v>
      </c>
    </row>
    <row r="2210" spans="1:7" x14ac:dyDescent="0.25">
      <c r="A2210">
        <v>7759</v>
      </c>
      <c r="B2210">
        <v>182</v>
      </c>
      <c r="C2210">
        <v>1059550</v>
      </c>
      <c r="E2210">
        <v>70653</v>
      </c>
      <c r="F2210">
        <v>193</v>
      </c>
      <c r="G2210">
        <v>28779</v>
      </c>
    </row>
    <row r="2211" spans="1:7" x14ac:dyDescent="0.25">
      <c r="A2211">
        <v>7886</v>
      </c>
      <c r="B2211">
        <v>182</v>
      </c>
      <c r="C2211">
        <v>185194</v>
      </c>
      <c r="E2211">
        <v>70654</v>
      </c>
      <c r="F2211">
        <v>158</v>
      </c>
      <c r="G2211">
        <v>28826</v>
      </c>
    </row>
    <row r="2212" spans="1:7" x14ac:dyDescent="0.25">
      <c r="A2212">
        <v>7903</v>
      </c>
      <c r="B2212">
        <v>123</v>
      </c>
      <c r="C2212">
        <v>237510</v>
      </c>
      <c r="E2212">
        <v>70655</v>
      </c>
      <c r="F2212">
        <v>193</v>
      </c>
      <c r="G2212">
        <v>28780</v>
      </c>
    </row>
    <row r="2213" spans="1:7" x14ac:dyDescent="0.25">
      <c r="A2213">
        <v>7908</v>
      </c>
      <c r="B2213">
        <v>182</v>
      </c>
      <c r="C2213">
        <v>498378</v>
      </c>
      <c r="E2213">
        <v>70656</v>
      </c>
      <c r="F2213">
        <v>202</v>
      </c>
      <c r="G2213">
        <v>28825</v>
      </c>
    </row>
    <row r="2214" spans="1:7" x14ac:dyDescent="0.25">
      <c r="A2214">
        <v>7909</v>
      </c>
      <c r="B2214">
        <v>233</v>
      </c>
      <c r="C2214">
        <v>258208</v>
      </c>
      <c r="E2214">
        <v>70657</v>
      </c>
      <c r="F2214">
        <v>226</v>
      </c>
      <c r="G2214">
        <v>28740</v>
      </c>
    </row>
    <row r="2215" spans="1:7" x14ac:dyDescent="0.25">
      <c r="A2215">
        <v>7911</v>
      </c>
      <c r="B2215">
        <v>182</v>
      </c>
      <c r="C2215">
        <v>393107</v>
      </c>
      <c r="E2215">
        <v>70658</v>
      </c>
      <c r="F2215">
        <v>158</v>
      </c>
      <c r="G2215">
        <v>28782</v>
      </c>
    </row>
    <row r="2216" spans="1:7" x14ac:dyDescent="0.25">
      <c r="A2216">
        <v>7913</v>
      </c>
      <c r="B2216">
        <v>202</v>
      </c>
      <c r="C2216">
        <v>184973</v>
      </c>
      <c r="E2216">
        <v>70659</v>
      </c>
      <c r="F2216">
        <v>193</v>
      </c>
      <c r="G2216">
        <v>28781</v>
      </c>
    </row>
    <row r="2217" spans="1:7" x14ac:dyDescent="0.25">
      <c r="A2217">
        <v>7919</v>
      </c>
      <c r="B2217">
        <v>182</v>
      </c>
      <c r="C2217">
        <v>184787</v>
      </c>
      <c r="E2217">
        <v>70660</v>
      </c>
      <c r="F2217">
        <v>202</v>
      </c>
      <c r="G2217">
        <v>28741</v>
      </c>
    </row>
    <row r="2218" spans="1:7" x14ac:dyDescent="0.25">
      <c r="A2218">
        <v>7923</v>
      </c>
      <c r="B2218">
        <v>202</v>
      </c>
      <c r="C2218">
        <v>54105</v>
      </c>
      <c r="E2218">
        <v>70661</v>
      </c>
      <c r="F2218">
        <v>213</v>
      </c>
      <c r="G2218">
        <v>28743</v>
      </c>
    </row>
    <row r="2219" spans="1:7" x14ac:dyDescent="0.25">
      <c r="A2219">
        <v>7931</v>
      </c>
      <c r="B2219">
        <v>193</v>
      </c>
      <c r="C2219">
        <v>185170</v>
      </c>
      <c r="E2219">
        <v>70662</v>
      </c>
      <c r="F2219">
        <v>145</v>
      </c>
      <c r="G2219">
        <v>76009</v>
      </c>
    </row>
    <row r="2220" spans="1:7" x14ac:dyDescent="0.25">
      <c r="A2220">
        <v>7941</v>
      </c>
      <c r="B2220">
        <v>182</v>
      </c>
      <c r="C2220">
        <v>185199</v>
      </c>
      <c r="E2220">
        <v>70663</v>
      </c>
      <c r="F2220">
        <v>158</v>
      </c>
      <c r="G2220">
        <v>28742</v>
      </c>
    </row>
    <row r="2221" spans="1:7" x14ac:dyDescent="0.25">
      <c r="A2221">
        <v>7949</v>
      </c>
      <c r="B2221">
        <v>123</v>
      </c>
      <c r="C2221">
        <v>237509</v>
      </c>
      <c r="E2221">
        <v>70664</v>
      </c>
      <c r="F2221">
        <v>158</v>
      </c>
      <c r="G2221">
        <v>28978</v>
      </c>
    </row>
    <row r="2222" spans="1:7" x14ac:dyDescent="0.25">
      <c r="A2222">
        <v>7957</v>
      </c>
      <c r="B2222">
        <v>182</v>
      </c>
      <c r="C2222">
        <v>185464</v>
      </c>
      <c r="E2222">
        <v>70665</v>
      </c>
      <c r="F2222">
        <v>145</v>
      </c>
      <c r="G2222">
        <v>199806</v>
      </c>
    </row>
    <row r="2223" spans="1:7" x14ac:dyDescent="0.25">
      <c r="A2223">
        <v>7965</v>
      </c>
      <c r="B2223">
        <v>182</v>
      </c>
      <c r="C2223">
        <v>498386</v>
      </c>
      <c r="E2223">
        <v>70666</v>
      </c>
      <c r="F2223">
        <v>202</v>
      </c>
      <c r="G2223">
        <v>28998</v>
      </c>
    </row>
    <row r="2224" spans="1:7" x14ac:dyDescent="0.25">
      <c r="A2224">
        <v>7976</v>
      </c>
      <c r="B2224">
        <v>165</v>
      </c>
      <c r="C2224">
        <v>185279</v>
      </c>
      <c r="E2224">
        <v>70667</v>
      </c>
      <c r="F2224">
        <v>158</v>
      </c>
      <c r="G2224">
        <v>76015</v>
      </c>
    </row>
    <row r="2225" spans="1:7" x14ac:dyDescent="0.25">
      <c r="A2225">
        <v>7977</v>
      </c>
      <c r="B2225">
        <v>123</v>
      </c>
      <c r="C2225">
        <v>185671</v>
      </c>
      <c r="E2225">
        <v>70668</v>
      </c>
      <c r="F2225">
        <v>202</v>
      </c>
      <c r="G2225">
        <v>29000</v>
      </c>
    </row>
    <row r="2226" spans="1:7" x14ac:dyDescent="0.25">
      <c r="A2226">
        <v>8068</v>
      </c>
      <c r="B2226">
        <v>202</v>
      </c>
      <c r="C2226">
        <v>201133</v>
      </c>
      <c r="E2226">
        <v>70669</v>
      </c>
      <c r="F2226">
        <v>193</v>
      </c>
      <c r="G2226">
        <v>28997</v>
      </c>
    </row>
    <row r="2227" spans="1:7" x14ac:dyDescent="0.25">
      <c r="A2227">
        <v>8071</v>
      </c>
      <c r="B2227">
        <v>182</v>
      </c>
      <c r="C2227">
        <v>201134</v>
      </c>
      <c r="E2227">
        <v>70670</v>
      </c>
      <c r="F2227">
        <v>222</v>
      </c>
      <c r="G2227">
        <v>28999</v>
      </c>
    </row>
    <row r="2228" spans="1:7" x14ac:dyDescent="0.25">
      <c r="A2228">
        <v>8078</v>
      </c>
      <c r="B2228">
        <v>165</v>
      </c>
      <c r="C2228">
        <v>185884</v>
      </c>
      <c r="E2228">
        <v>70671</v>
      </c>
      <c r="F2228">
        <v>202</v>
      </c>
      <c r="G2228">
        <v>28803</v>
      </c>
    </row>
    <row r="2229" spans="1:7" x14ac:dyDescent="0.25">
      <c r="A2229">
        <v>8083</v>
      </c>
      <c r="B2229">
        <v>182</v>
      </c>
      <c r="C2229">
        <v>251213</v>
      </c>
      <c r="E2229">
        <v>70672</v>
      </c>
      <c r="F2229">
        <v>158</v>
      </c>
      <c r="G2229">
        <v>76011</v>
      </c>
    </row>
    <row r="2230" spans="1:7" x14ac:dyDescent="0.25">
      <c r="A2230">
        <v>8093</v>
      </c>
      <c r="B2230">
        <v>182</v>
      </c>
      <c r="C2230">
        <v>184726</v>
      </c>
      <c r="E2230">
        <v>70673</v>
      </c>
      <c r="F2230">
        <v>193</v>
      </c>
      <c r="G2230">
        <v>28947</v>
      </c>
    </row>
    <row r="2231" spans="1:7" x14ac:dyDescent="0.25">
      <c r="A2231">
        <v>8094</v>
      </c>
      <c r="B2231">
        <v>182</v>
      </c>
      <c r="C2231">
        <v>258097</v>
      </c>
      <c r="E2231">
        <v>70674</v>
      </c>
      <c r="F2231">
        <v>158</v>
      </c>
      <c r="G2231">
        <v>28944</v>
      </c>
    </row>
    <row r="2232" spans="1:7" x14ac:dyDescent="0.25">
      <c r="A2232">
        <v>8100</v>
      </c>
      <c r="B2232">
        <v>165</v>
      </c>
      <c r="C2232">
        <v>184720</v>
      </c>
      <c r="E2232">
        <v>70675</v>
      </c>
      <c r="F2232">
        <v>77</v>
      </c>
      <c r="G2232">
        <v>76014</v>
      </c>
    </row>
    <row r="2233" spans="1:7" x14ac:dyDescent="0.25">
      <c r="A2233">
        <v>8102</v>
      </c>
      <c r="B2233">
        <v>182</v>
      </c>
      <c r="C2233">
        <v>184725</v>
      </c>
      <c r="E2233">
        <v>70676</v>
      </c>
      <c r="F2233">
        <v>145</v>
      </c>
      <c r="G2233">
        <v>76012</v>
      </c>
    </row>
    <row r="2234" spans="1:7" x14ac:dyDescent="0.25">
      <c r="A2234">
        <v>8107</v>
      </c>
      <c r="B2234">
        <v>182</v>
      </c>
      <c r="C2234">
        <v>184836</v>
      </c>
      <c r="E2234">
        <v>70677</v>
      </c>
      <c r="F2234">
        <v>77</v>
      </c>
      <c r="G2234">
        <v>33957</v>
      </c>
    </row>
    <row r="2235" spans="1:7" x14ac:dyDescent="0.25">
      <c r="A2235">
        <v>8117</v>
      </c>
      <c r="B2235">
        <v>123</v>
      </c>
      <c r="C2235">
        <v>184813</v>
      </c>
      <c r="E2235">
        <v>70678</v>
      </c>
      <c r="F2235">
        <v>77</v>
      </c>
      <c r="G2235">
        <v>28764</v>
      </c>
    </row>
    <row r="2236" spans="1:7" x14ac:dyDescent="0.25">
      <c r="A2236">
        <v>8122</v>
      </c>
      <c r="B2236">
        <v>202</v>
      </c>
      <c r="C2236">
        <v>184841</v>
      </c>
      <c r="E2236">
        <v>70679</v>
      </c>
      <c r="F2236">
        <v>193</v>
      </c>
      <c r="G2236">
        <v>28824</v>
      </c>
    </row>
    <row r="2237" spans="1:7" x14ac:dyDescent="0.25">
      <c r="A2237">
        <v>8158</v>
      </c>
      <c r="B2237">
        <v>182</v>
      </c>
      <c r="C2237">
        <v>201135</v>
      </c>
      <c r="E2237">
        <v>70680</v>
      </c>
      <c r="F2237">
        <v>193</v>
      </c>
      <c r="G2237">
        <v>28804</v>
      </c>
    </row>
    <row r="2238" spans="1:7" x14ac:dyDescent="0.25">
      <c r="A2238">
        <v>8161</v>
      </c>
      <c r="B2238">
        <v>182</v>
      </c>
      <c r="C2238">
        <v>201136</v>
      </c>
      <c r="E2238">
        <v>70681</v>
      </c>
      <c r="F2238">
        <v>77</v>
      </c>
      <c r="G2238">
        <v>28711</v>
      </c>
    </row>
    <row r="2239" spans="1:7" x14ac:dyDescent="0.25">
      <c r="A2239">
        <v>8216</v>
      </c>
      <c r="B2239">
        <v>236</v>
      </c>
      <c r="C2239">
        <v>113629</v>
      </c>
      <c r="E2239">
        <v>70682</v>
      </c>
      <c r="F2239">
        <v>202</v>
      </c>
      <c r="G2239">
        <v>28712</v>
      </c>
    </row>
    <row r="2240" spans="1:7" x14ac:dyDescent="0.25">
      <c r="A2240">
        <v>8246</v>
      </c>
      <c r="B2240">
        <v>182</v>
      </c>
      <c r="C2240">
        <v>185638</v>
      </c>
      <c r="E2240">
        <v>70683</v>
      </c>
      <c r="F2240">
        <v>202</v>
      </c>
      <c r="G2240">
        <v>28763</v>
      </c>
    </row>
    <row r="2241" spans="1:7" x14ac:dyDescent="0.25">
      <c r="A2241">
        <v>8249</v>
      </c>
      <c r="B2241">
        <v>213</v>
      </c>
      <c r="C2241">
        <v>1180376</v>
      </c>
      <c r="E2241">
        <v>70684</v>
      </c>
      <c r="F2241">
        <v>77</v>
      </c>
      <c r="G2241">
        <v>28693</v>
      </c>
    </row>
    <row r="2242" spans="1:7" x14ac:dyDescent="0.25">
      <c r="A2242">
        <v>8258</v>
      </c>
      <c r="B2242">
        <v>193</v>
      </c>
      <c r="C2242">
        <v>185035</v>
      </c>
      <c r="E2242">
        <v>70685</v>
      </c>
      <c r="F2242">
        <v>77</v>
      </c>
      <c r="G2242">
        <v>28770</v>
      </c>
    </row>
    <row r="2243" spans="1:7" x14ac:dyDescent="0.25">
      <c r="A2243">
        <v>8270</v>
      </c>
      <c r="B2243">
        <v>182</v>
      </c>
      <c r="C2243">
        <v>201137</v>
      </c>
      <c r="E2243">
        <v>70686</v>
      </c>
      <c r="F2243">
        <v>77</v>
      </c>
      <c r="G2243">
        <v>28695</v>
      </c>
    </row>
    <row r="2244" spans="1:7" x14ac:dyDescent="0.25">
      <c r="A2244">
        <v>8274</v>
      </c>
      <c r="B2244">
        <v>193</v>
      </c>
      <c r="C2244">
        <v>201138</v>
      </c>
      <c r="E2244">
        <v>70687</v>
      </c>
      <c r="F2244">
        <v>158</v>
      </c>
      <c r="G2244">
        <v>28771</v>
      </c>
    </row>
    <row r="2245" spans="1:7" x14ac:dyDescent="0.25">
      <c r="A2245">
        <v>8275</v>
      </c>
      <c r="B2245">
        <v>182</v>
      </c>
      <c r="C2245">
        <v>185287</v>
      </c>
      <c r="E2245">
        <v>70688</v>
      </c>
      <c r="F2245">
        <v>222</v>
      </c>
      <c r="G2245">
        <v>28773</v>
      </c>
    </row>
    <row r="2246" spans="1:7" x14ac:dyDescent="0.25">
      <c r="A2246">
        <v>8283</v>
      </c>
      <c r="B2246">
        <v>202</v>
      </c>
      <c r="C2246">
        <v>1059479</v>
      </c>
      <c r="E2246">
        <v>70689</v>
      </c>
      <c r="F2246">
        <v>158</v>
      </c>
      <c r="G2246">
        <v>28772</v>
      </c>
    </row>
    <row r="2247" spans="1:7" x14ac:dyDescent="0.25">
      <c r="A2247">
        <v>8300</v>
      </c>
      <c r="B2247">
        <v>236</v>
      </c>
      <c r="C2247">
        <v>186076</v>
      </c>
      <c r="E2247">
        <v>70690</v>
      </c>
      <c r="F2247">
        <v>182</v>
      </c>
      <c r="G2247">
        <v>28694</v>
      </c>
    </row>
    <row r="2248" spans="1:7" x14ac:dyDescent="0.25">
      <c r="A2248">
        <v>8301</v>
      </c>
      <c r="B2248">
        <v>236</v>
      </c>
      <c r="C2248">
        <v>184360</v>
      </c>
      <c r="E2248">
        <v>70691</v>
      </c>
      <c r="F2248">
        <v>222</v>
      </c>
      <c r="G2248">
        <v>28988</v>
      </c>
    </row>
    <row r="2249" spans="1:7" x14ac:dyDescent="0.25">
      <c r="A2249">
        <v>8303</v>
      </c>
      <c r="B2249">
        <v>123</v>
      </c>
      <c r="C2249">
        <v>427433</v>
      </c>
      <c r="E2249">
        <v>70698</v>
      </c>
      <c r="F2249">
        <v>226</v>
      </c>
      <c r="G2249">
        <v>67804</v>
      </c>
    </row>
    <row r="2250" spans="1:7" x14ac:dyDescent="0.25">
      <c r="A2250">
        <v>8312</v>
      </c>
      <c r="B2250">
        <v>236</v>
      </c>
      <c r="C2250">
        <v>184359</v>
      </c>
      <c r="E2250">
        <v>70699</v>
      </c>
      <c r="F2250">
        <v>182</v>
      </c>
      <c r="G2250">
        <v>57230</v>
      </c>
    </row>
    <row r="2251" spans="1:7" x14ac:dyDescent="0.25">
      <c r="A2251">
        <v>8314</v>
      </c>
      <c r="B2251">
        <v>193</v>
      </c>
      <c r="C2251">
        <v>201139</v>
      </c>
      <c r="E2251">
        <v>70700</v>
      </c>
      <c r="F2251">
        <v>226</v>
      </c>
      <c r="G2251">
        <v>28918</v>
      </c>
    </row>
    <row r="2252" spans="1:7" x14ac:dyDescent="0.25">
      <c r="A2252">
        <v>8321</v>
      </c>
      <c r="B2252">
        <v>222</v>
      </c>
      <c r="C2252">
        <v>251369</v>
      </c>
      <c r="E2252">
        <v>70701</v>
      </c>
      <c r="F2252">
        <v>226</v>
      </c>
      <c r="G2252">
        <v>29014</v>
      </c>
    </row>
    <row r="2253" spans="1:7" x14ac:dyDescent="0.25">
      <c r="A2253">
        <v>8322</v>
      </c>
      <c r="B2253">
        <v>193</v>
      </c>
      <c r="C2253">
        <v>26725</v>
      </c>
      <c r="E2253">
        <v>70702</v>
      </c>
      <c r="F2253">
        <v>226</v>
      </c>
      <c r="G2253">
        <v>67802</v>
      </c>
    </row>
    <row r="2254" spans="1:7" x14ac:dyDescent="0.25">
      <c r="A2254">
        <v>8327</v>
      </c>
      <c r="B2254">
        <v>236</v>
      </c>
      <c r="C2254">
        <v>185392</v>
      </c>
      <c r="E2254">
        <v>70704</v>
      </c>
      <c r="F2254">
        <v>233</v>
      </c>
      <c r="G2254">
        <v>75946</v>
      </c>
    </row>
    <row r="2255" spans="1:7" x14ac:dyDescent="0.25">
      <c r="A2255">
        <v>8338</v>
      </c>
      <c r="B2255">
        <v>193</v>
      </c>
      <c r="C2255">
        <v>185393</v>
      </c>
      <c r="E2255">
        <v>70708</v>
      </c>
      <c r="F2255">
        <v>182</v>
      </c>
      <c r="G2255">
        <v>29001</v>
      </c>
    </row>
    <row r="2256" spans="1:7" x14ac:dyDescent="0.25">
      <c r="A2256">
        <v>8341</v>
      </c>
      <c r="B2256">
        <v>202</v>
      </c>
      <c r="C2256">
        <v>364081</v>
      </c>
      <c r="E2256">
        <v>70711</v>
      </c>
      <c r="F2256">
        <v>213</v>
      </c>
      <c r="G2256">
        <v>29025</v>
      </c>
    </row>
    <row r="2257" spans="1:7" x14ac:dyDescent="0.25">
      <c r="A2257">
        <v>8342</v>
      </c>
      <c r="B2257">
        <v>182</v>
      </c>
      <c r="C2257">
        <v>185455</v>
      </c>
      <c r="E2257">
        <v>70712</v>
      </c>
      <c r="F2257">
        <v>233</v>
      </c>
      <c r="G2257">
        <v>1443931</v>
      </c>
    </row>
    <row r="2258" spans="1:7" x14ac:dyDescent="0.25">
      <c r="A2258">
        <v>8344</v>
      </c>
      <c r="B2258">
        <v>182</v>
      </c>
      <c r="C2258">
        <v>364083</v>
      </c>
      <c r="E2258">
        <v>70713</v>
      </c>
      <c r="F2258">
        <v>233</v>
      </c>
      <c r="G2258">
        <v>1443933</v>
      </c>
    </row>
    <row r="2259" spans="1:7" x14ac:dyDescent="0.25">
      <c r="A2259">
        <v>8378</v>
      </c>
      <c r="B2259">
        <v>182</v>
      </c>
      <c r="C2259">
        <v>393036</v>
      </c>
      <c r="E2259">
        <v>70714</v>
      </c>
      <c r="F2259">
        <v>233</v>
      </c>
      <c r="G2259">
        <v>28877</v>
      </c>
    </row>
    <row r="2260" spans="1:7" x14ac:dyDescent="0.25">
      <c r="A2260">
        <v>8415</v>
      </c>
      <c r="B2260">
        <v>226</v>
      </c>
      <c r="C2260">
        <v>26728</v>
      </c>
      <c r="E2260">
        <v>70715</v>
      </c>
      <c r="F2260">
        <v>233</v>
      </c>
      <c r="G2260">
        <v>28966</v>
      </c>
    </row>
    <row r="2261" spans="1:7" x14ac:dyDescent="0.25">
      <c r="A2261">
        <v>8436</v>
      </c>
      <c r="B2261">
        <v>123</v>
      </c>
      <c r="C2261">
        <v>251534</v>
      </c>
      <c r="E2261">
        <v>70716</v>
      </c>
      <c r="F2261">
        <v>193</v>
      </c>
      <c r="G2261">
        <v>28879</v>
      </c>
    </row>
    <row r="2262" spans="1:7" x14ac:dyDescent="0.25">
      <c r="A2262">
        <v>8445</v>
      </c>
      <c r="B2262">
        <v>182</v>
      </c>
      <c r="C2262">
        <v>26729</v>
      </c>
      <c r="E2262">
        <v>70717</v>
      </c>
      <c r="F2262">
        <v>193</v>
      </c>
      <c r="G2262">
        <v>28927</v>
      </c>
    </row>
    <row r="2263" spans="1:7" x14ac:dyDescent="0.25">
      <c r="A2263">
        <v>8446</v>
      </c>
      <c r="B2263">
        <v>226</v>
      </c>
      <c r="C2263">
        <v>26730</v>
      </c>
      <c r="E2263">
        <v>70719</v>
      </c>
      <c r="F2263">
        <v>213</v>
      </c>
      <c r="G2263">
        <v>28929</v>
      </c>
    </row>
    <row r="2264" spans="1:7" x14ac:dyDescent="0.25">
      <c r="A2264">
        <v>8460</v>
      </c>
      <c r="B2264">
        <v>182</v>
      </c>
      <c r="C2264">
        <v>201140</v>
      </c>
      <c r="E2264">
        <v>70720</v>
      </c>
      <c r="F2264">
        <v>202</v>
      </c>
      <c r="G2264">
        <v>39154</v>
      </c>
    </row>
    <row r="2265" spans="1:7" x14ac:dyDescent="0.25">
      <c r="A2265">
        <v>8471</v>
      </c>
      <c r="B2265">
        <v>213</v>
      </c>
      <c r="C2265">
        <v>201141</v>
      </c>
      <c r="E2265">
        <v>70721</v>
      </c>
      <c r="F2265">
        <v>226</v>
      </c>
      <c r="G2265">
        <v>28928</v>
      </c>
    </row>
    <row r="2266" spans="1:7" x14ac:dyDescent="0.25">
      <c r="A2266">
        <v>8473</v>
      </c>
      <c r="B2266">
        <v>182</v>
      </c>
      <c r="C2266">
        <v>299181</v>
      </c>
      <c r="E2266">
        <v>70722</v>
      </c>
      <c r="F2266">
        <v>233</v>
      </c>
      <c r="G2266">
        <v>28930</v>
      </c>
    </row>
    <row r="2267" spans="1:7" x14ac:dyDescent="0.25">
      <c r="A2267">
        <v>8474</v>
      </c>
      <c r="B2267">
        <v>182</v>
      </c>
      <c r="C2267">
        <v>318017</v>
      </c>
      <c r="E2267">
        <v>70724</v>
      </c>
      <c r="F2267">
        <v>145</v>
      </c>
      <c r="G2267">
        <v>39153</v>
      </c>
    </row>
    <row r="2268" spans="1:7" x14ac:dyDescent="0.25">
      <c r="A2268">
        <v>8475</v>
      </c>
      <c r="B2268">
        <v>182</v>
      </c>
      <c r="C2268">
        <v>299182</v>
      </c>
      <c r="E2268">
        <v>70725</v>
      </c>
      <c r="F2268">
        <v>233</v>
      </c>
      <c r="G2268">
        <v>57215</v>
      </c>
    </row>
    <row r="2269" spans="1:7" x14ac:dyDescent="0.25">
      <c r="A2269">
        <v>8476</v>
      </c>
      <c r="B2269">
        <v>202</v>
      </c>
      <c r="C2269">
        <v>201142</v>
      </c>
      <c r="E2269">
        <v>70729</v>
      </c>
      <c r="F2269">
        <v>145</v>
      </c>
      <c r="G2269">
        <v>39150</v>
      </c>
    </row>
    <row r="2270" spans="1:7" x14ac:dyDescent="0.25">
      <c r="A2270">
        <v>8478</v>
      </c>
      <c r="B2270">
        <v>123</v>
      </c>
      <c r="C2270">
        <v>186114</v>
      </c>
      <c r="E2270">
        <v>70732</v>
      </c>
      <c r="F2270">
        <v>182</v>
      </c>
      <c r="G2270">
        <v>28795</v>
      </c>
    </row>
    <row r="2271" spans="1:7" x14ac:dyDescent="0.25">
      <c r="A2271">
        <v>8499</v>
      </c>
      <c r="B2271">
        <v>236</v>
      </c>
      <c r="C2271">
        <v>26732</v>
      </c>
      <c r="E2271">
        <v>70734</v>
      </c>
      <c r="F2271">
        <v>145</v>
      </c>
      <c r="G2271">
        <v>39148</v>
      </c>
    </row>
    <row r="2272" spans="1:7" x14ac:dyDescent="0.25">
      <c r="A2272">
        <v>8503</v>
      </c>
      <c r="B2272">
        <v>202</v>
      </c>
      <c r="C2272">
        <v>184676</v>
      </c>
      <c r="E2272">
        <v>70735</v>
      </c>
      <c r="F2272">
        <v>202</v>
      </c>
      <c r="G2272">
        <v>28794</v>
      </c>
    </row>
    <row r="2273" spans="1:7" x14ac:dyDescent="0.25">
      <c r="A2273">
        <v>8525</v>
      </c>
      <c r="B2273">
        <v>236</v>
      </c>
      <c r="C2273">
        <v>184980</v>
      </c>
      <c r="E2273">
        <v>70736</v>
      </c>
      <c r="F2273">
        <v>202</v>
      </c>
      <c r="G2273">
        <v>39146</v>
      </c>
    </row>
    <row r="2274" spans="1:7" x14ac:dyDescent="0.25">
      <c r="A2274">
        <v>8526</v>
      </c>
      <c r="B2274">
        <v>193</v>
      </c>
      <c r="C2274">
        <v>184984</v>
      </c>
      <c r="E2274">
        <v>70739</v>
      </c>
      <c r="F2274">
        <v>202</v>
      </c>
      <c r="G2274">
        <v>39144</v>
      </c>
    </row>
    <row r="2275" spans="1:7" x14ac:dyDescent="0.25">
      <c r="A2275">
        <v>8530</v>
      </c>
      <c r="B2275">
        <v>182</v>
      </c>
      <c r="C2275">
        <v>318011</v>
      </c>
      <c r="E2275">
        <v>70744</v>
      </c>
      <c r="F2275">
        <v>145</v>
      </c>
      <c r="G2275">
        <v>39142</v>
      </c>
    </row>
    <row r="2276" spans="1:7" x14ac:dyDescent="0.25">
      <c r="A2276">
        <v>8533</v>
      </c>
      <c r="B2276">
        <v>165</v>
      </c>
      <c r="C2276">
        <v>318012</v>
      </c>
      <c r="E2276">
        <v>70746</v>
      </c>
      <c r="F2276">
        <v>193</v>
      </c>
      <c r="G2276">
        <v>28798</v>
      </c>
    </row>
    <row r="2277" spans="1:7" x14ac:dyDescent="0.25">
      <c r="A2277">
        <v>8542</v>
      </c>
      <c r="B2277">
        <v>213</v>
      </c>
      <c r="C2277">
        <v>539191</v>
      </c>
      <c r="E2277">
        <v>70747</v>
      </c>
      <c r="F2277">
        <v>202</v>
      </c>
      <c r="G2277">
        <v>28799</v>
      </c>
    </row>
    <row r="2278" spans="1:7" x14ac:dyDescent="0.25">
      <c r="A2278">
        <v>8547</v>
      </c>
      <c r="B2278">
        <v>222</v>
      </c>
      <c r="C2278">
        <v>185066</v>
      </c>
      <c r="E2278">
        <v>70748</v>
      </c>
      <c r="F2278">
        <v>145</v>
      </c>
      <c r="G2278">
        <v>28800</v>
      </c>
    </row>
    <row r="2279" spans="1:7" x14ac:dyDescent="0.25">
      <c r="A2279">
        <v>8552</v>
      </c>
      <c r="B2279">
        <v>213</v>
      </c>
      <c r="C2279">
        <v>251267</v>
      </c>
      <c r="E2279">
        <v>70750</v>
      </c>
      <c r="F2279">
        <v>202</v>
      </c>
      <c r="G2279">
        <v>1180371</v>
      </c>
    </row>
    <row r="2280" spans="1:7" x14ac:dyDescent="0.25">
      <c r="A2280">
        <v>8553</v>
      </c>
      <c r="B2280">
        <v>182</v>
      </c>
      <c r="C2280">
        <v>185353</v>
      </c>
      <c r="E2280">
        <v>70751</v>
      </c>
      <c r="F2280">
        <v>202</v>
      </c>
      <c r="G2280">
        <v>28785</v>
      </c>
    </row>
    <row r="2281" spans="1:7" x14ac:dyDescent="0.25">
      <c r="A2281">
        <v>8554</v>
      </c>
      <c r="B2281">
        <v>182</v>
      </c>
      <c r="C2281">
        <v>251273</v>
      </c>
      <c r="E2281">
        <v>70752</v>
      </c>
      <c r="F2281">
        <v>226</v>
      </c>
      <c r="G2281">
        <v>28702</v>
      </c>
    </row>
    <row r="2282" spans="1:7" x14ac:dyDescent="0.25">
      <c r="A2282">
        <v>8563</v>
      </c>
      <c r="B2282">
        <v>226</v>
      </c>
      <c r="C2282">
        <v>1419238</v>
      </c>
      <c r="E2282">
        <v>70753</v>
      </c>
      <c r="F2282">
        <v>193</v>
      </c>
      <c r="G2282">
        <v>28797</v>
      </c>
    </row>
    <row r="2283" spans="1:7" x14ac:dyDescent="0.25">
      <c r="A2283">
        <v>8594</v>
      </c>
      <c r="B2283">
        <v>182</v>
      </c>
      <c r="C2283">
        <v>185605</v>
      </c>
      <c r="E2283">
        <v>70758</v>
      </c>
      <c r="F2283">
        <v>202</v>
      </c>
      <c r="G2283">
        <v>29004</v>
      </c>
    </row>
    <row r="2284" spans="1:7" x14ac:dyDescent="0.25">
      <c r="A2284">
        <v>8595</v>
      </c>
      <c r="B2284">
        <v>182</v>
      </c>
      <c r="C2284">
        <v>185606</v>
      </c>
      <c r="E2284">
        <v>70759</v>
      </c>
      <c r="F2284">
        <v>145</v>
      </c>
      <c r="G2284">
        <v>28946</v>
      </c>
    </row>
    <row r="2285" spans="1:7" x14ac:dyDescent="0.25">
      <c r="A2285">
        <v>8598</v>
      </c>
      <c r="B2285">
        <v>193</v>
      </c>
      <c r="C2285">
        <v>36461</v>
      </c>
      <c r="E2285">
        <v>70760</v>
      </c>
      <c r="F2285">
        <v>193</v>
      </c>
      <c r="G2285">
        <v>59012</v>
      </c>
    </row>
    <row r="2286" spans="1:7" x14ac:dyDescent="0.25">
      <c r="A2286">
        <v>8600</v>
      </c>
      <c r="B2286">
        <v>236</v>
      </c>
      <c r="C2286">
        <v>36462</v>
      </c>
      <c r="E2286">
        <v>70761</v>
      </c>
      <c r="F2286">
        <v>213</v>
      </c>
      <c r="G2286">
        <v>59011</v>
      </c>
    </row>
    <row r="2287" spans="1:7" x14ac:dyDescent="0.25">
      <c r="A2287">
        <v>8604</v>
      </c>
      <c r="B2287">
        <v>165</v>
      </c>
      <c r="C2287">
        <v>201143</v>
      </c>
      <c r="E2287">
        <v>70762</v>
      </c>
      <c r="F2287">
        <v>226</v>
      </c>
      <c r="G2287">
        <v>59010</v>
      </c>
    </row>
    <row r="2288" spans="1:7" x14ac:dyDescent="0.25">
      <c r="A2288">
        <v>8606</v>
      </c>
      <c r="B2288">
        <v>222</v>
      </c>
      <c r="C2288">
        <v>186050</v>
      </c>
      <c r="E2288">
        <v>70766</v>
      </c>
      <c r="F2288">
        <v>77</v>
      </c>
      <c r="G2288">
        <v>28845</v>
      </c>
    </row>
    <row r="2289" spans="1:7" x14ac:dyDescent="0.25">
      <c r="A2289">
        <v>8609</v>
      </c>
      <c r="B2289">
        <v>165</v>
      </c>
      <c r="C2289">
        <v>201144</v>
      </c>
      <c r="E2289">
        <v>70847</v>
      </c>
      <c r="F2289">
        <v>202</v>
      </c>
      <c r="G2289">
        <v>71462</v>
      </c>
    </row>
    <row r="2290" spans="1:7" x14ac:dyDescent="0.25">
      <c r="A2290">
        <v>8612</v>
      </c>
      <c r="B2290">
        <v>193</v>
      </c>
      <c r="C2290">
        <v>201145</v>
      </c>
      <c r="E2290">
        <v>70849</v>
      </c>
      <c r="F2290">
        <v>226</v>
      </c>
      <c r="G2290">
        <v>75830</v>
      </c>
    </row>
    <row r="2291" spans="1:7" x14ac:dyDescent="0.25">
      <c r="A2291">
        <v>8627</v>
      </c>
      <c r="B2291">
        <v>165</v>
      </c>
      <c r="C2291">
        <v>251382</v>
      </c>
      <c r="E2291">
        <v>70850</v>
      </c>
      <c r="F2291">
        <v>182</v>
      </c>
      <c r="G2291">
        <v>75828</v>
      </c>
    </row>
    <row r="2292" spans="1:7" x14ac:dyDescent="0.25">
      <c r="A2292">
        <v>8645</v>
      </c>
      <c r="B2292">
        <v>236</v>
      </c>
      <c r="C2292">
        <v>36463</v>
      </c>
      <c r="E2292">
        <v>71035</v>
      </c>
      <c r="F2292">
        <v>77</v>
      </c>
      <c r="G2292">
        <v>197374</v>
      </c>
    </row>
    <row r="2293" spans="1:7" x14ac:dyDescent="0.25">
      <c r="A2293">
        <v>8651</v>
      </c>
      <c r="B2293">
        <v>236</v>
      </c>
      <c r="C2293">
        <v>36464</v>
      </c>
      <c r="E2293">
        <v>71284</v>
      </c>
      <c r="F2293">
        <v>77</v>
      </c>
      <c r="G2293">
        <v>75932</v>
      </c>
    </row>
    <row r="2294" spans="1:7" x14ac:dyDescent="0.25">
      <c r="A2294">
        <v>8652</v>
      </c>
      <c r="B2294">
        <v>182</v>
      </c>
      <c r="C2294">
        <v>36465</v>
      </c>
      <c r="E2294">
        <v>71286</v>
      </c>
      <c r="F2294">
        <v>77</v>
      </c>
      <c r="G2294">
        <v>75933</v>
      </c>
    </row>
    <row r="2295" spans="1:7" x14ac:dyDescent="0.25">
      <c r="A2295">
        <v>8663</v>
      </c>
      <c r="B2295">
        <v>182</v>
      </c>
      <c r="C2295">
        <v>547619</v>
      </c>
      <c r="E2295">
        <v>71287</v>
      </c>
      <c r="F2295">
        <v>193</v>
      </c>
      <c r="G2295">
        <v>75495</v>
      </c>
    </row>
    <row r="2296" spans="1:7" x14ac:dyDescent="0.25">
      <c r="A2296">
        <v>8665</v>
      </c>
      <c r="B2296">
        <v>165</v>
      </c>
      <c r="C2296">
        <v>184439</v>
      </c>
      <c r="E2296">
        <v>71288</v>
      </c>
      <c r="F2296">
        <v>158</v>
      </c>
      <c r="G2296">
        <v>75934</v>
      </c>
    </row>
    <row r="2297" spans="1:7" x14ac:dyDescent="0.25">
      <c r="A2297">
        <v>8668</v>
      </c>
      <c r="B2297">
        <v>193</v>
      </c>
      <c r="C2297">
        <v>547625</v>
      </c>
      <c r="E2297">
        <v>71289</v>
      </c>
      <c r="F2297">
        <v>77</v>
      </c>
      <c r="G2297">
        <v>75935</v>
      </c>
    </row>
    <row r="2298" spans="1:7" x14ac:dyDescent="0.25">
      <c r="A2298">
        <v>8687</v>
      </c>
      <c r="B2298">
        <v>182</v>
      </c>
      <c r="C2298">
        <v>185855</v>
      </c>
      <c r="E2298">
        <v>71290</v>
      </c>
      <c r="F2298">
        <v>77</v>
      </c>
      <c r="G2298">
        <v>75936</v>
      </c>
    </row>
    <row r="2299" spans="1:7" x14ac:dyDescent="0.25">
      <c r="A2299">
        <v>8688</v>
      </c>
      <c r="B2299">
        <v>182</v>
      </c>
      <c r="C2299">
        <v>184937</v>
      </c>
      <c r="E2299">
        <v>71291</v>
      </c>
      <c r="F2299">
        <v>77</v>
      </c>
      <c r="G2299">
        <v>75496</v>
      </c>
    </row>
    <row r="2300" spans="1:7" x14ac:dyDescent="0.25">
      <c r="A2300">
        <v>8698</v>
      </c>
      <c r="B2300">
        <v>182</v>
      </c>
      <c r="C2300">
        <v>498198</v>
      </c>
      <c r="E2300">
        <v>71292</v>
      </c>
      <c r="F2300">
        <v>77</v>
      </c>
      <c r="G2300">
        <v>75937</v>
      </c>
    </row>
    <row r="2301" spans="1:7" x14ac:dyDescent="0.25">
      <c r="A2301">
        <v>8717</v>
      </c>
      <c r="B2301">
        <v>182</v>
      </c>
      <c r="C2301">
        <v>201146</v>
      </c>
      <c r="E2301">
        <v>71294</v>
      </c>
      <c r="F2301">
        <v>145</v>
      </c>
      <c r="G2301">
        <v>75492</v>
      </c>
    </row>
    <row r="2302" spans="1:7" x14ac:dyDescent="0.25">
      <c r="A2302">
        <v>8719</v>
      </c>
      <c r="B2302">
        <v>236</v>
      </c>
      <c r="C2302">
        <v>201147</v>
      </c>
      <c r="E2302">
        <v>71297</v>
      </c>
      <c r="F2302">
        <v>77</v>
      </c>
      <c r="G2302">
        <v>75493</v>
      </c>
    </row>
    <row r="2303" spans="1:7" x14ac:dyDescent="0.25">
      <c r="A2303">
        <v>8720</v>
      </c>
      <c r="B2303">
        <v>182</v>
      </c>
      <c r="C2303">
        <v>201148</v>
      </c>
      <c r="E2303">
        <v>71299</v>
      </c>
      <c r="F2303">
        <v>77</v>
      </c>
      <c r="G2303">
        <v>75494</v>
      </c>
    </row>
    <row r="2304" spans="1:7" x14ac:dyDescent="0.25">
      <c r="A2304">
        <v>8721</v>
      </c>
      <c r="B2304">
        <v>165</v>
      </c>
      <c r="C2304">
        <v>201149</v>
      </c>
      <c r="E2304">
        <v>71350</v>
      </c>
      <c r="F2304">
        <v>77</v>
      </c>
      <c r="G2304">
        <v>156776</v>
      </c>
    </row>
    <row r="2305" spans="1:7" x14ac:dyDescent="0.25">
      <c r="A2305">
        <v>8724</v>
      </c>
      <c r="B2305">
        <v>193</v>
      </c>
      <c r="C2305">
        <v>184416</v>
      </c>
      <c r="E2305">
        <v>71351</v>
      </c>
      <c r="F2305">
        <v>77</v>
      </c>
      <c r="G2305">
        <v>156773</v>
      </c>
    </row>
    <row r="2306" spans="1:7" x14ac:dyDescent="0.25">
      <c r="A2306">
        <v>8727</v>
      </c>
      <c r="B2306">
        <v>236</v>
      </c>
      <c r="C2306">
        <v>184379</v>
      </c>
      <c r="E2306">
        <v>71353</v>
      </c>
      <c r="F2306">
        <v>77</v>
      </c>
      <c r="G2306">
        <v>156774</v>
      </c>
    </row>
    <row r="2307" spans="1:7" x14ac:dyDescent="0.25">
      <c r="A2307">
        <v>8732</v>
      </c>
      <c r="B2307">
        <v>165</v>
      </c>
      <c r="C2307">
        <v>201150</v>
      </c>
      <c r="E2307">
        <v>71354</v>
      </c>
      <c r="F2307">
        <v>226</v>
      </c>
      <c r="G2307">
        <v>113606</v>
      </c>
    </row>
    <row r="2308" spans="1:7" x14ac:dyDescent="0.25">
      <c r="A2308">
        <v>8736</v>
      </c>
      <c r="B2308">
        <v>193</v>
      </c>
      <c r="C2308">
        <v>184383</v>
      </c>
      <c r="E2308">
        <v>71386</v>
      </c>
      <c r="F2308">
        <v>193</v>
      </c>
      <c r="G2308">
        <v>75916</v>
      </c>
    </row>
    <row r="2309" spans="1:7" x14ac:dyDescent="0.25">
      <c r="A2309">
        <v>8737</v>
      </c>
      <c r="B2309">
        <v>182</v>
      </c>
      <c r="C2309">
        <v>201151</v>
      </c>
      <c r="E2309">
        <v>71394</v>
      </c>
      <c r="F2309">
        <v>77</v>
      </c>
      <c r="G2309">
        <v>75873</v>
      </c>
    </row>
    <row r="2310" spans="1:7" x14ac:dyDescent="0.25">
      <c r="A2310">
        <v>8738</v>
      </c>
      <c r="B2310">
        <v>182</v>
      </c>
      <c r="C2310">
        <v>201152</v>
      </c>
      <c r="E2310">
        <v>71408</v>
      </c>
      <c r="F2310">
        <v>145</v>
      </c>
      <c r="G2310">
        <v>75878</v>
      </c>
    </row>
    <row r="2311" spans="1:7" x14ac:dyDescent="0.25">
      <c r="A2311">
        <v>8740</v>
      </c>
      <c r="B2311">
        <v>236</v>
      </c>
      <c r="C2311">
        <v>488177</v>
      </c>
      <c r="E2311">
        <v>71409</v>
      </c>
      <c r="F2311">
        <v>145</v>
      </c>
      <c r="G2311">
        <v>75879</v>
      </c>
    </row>
    <row r="2312" spans="1:7" x14ac:dyDescent="0.25">
      <c r="A2312">
        <v>8741</v>
      </c>
      <c r="B2312">
        <v>236</v>
      </c>
      <c r="C2312">
        <v>184384</v>
      </c>
      <c r="E2312">
        <v>71410</v>
      </c>
      <c r="F2312">
        <v>158</v>
      </c>
      <c r="G2312">
        <v>75869</v>
      </c>
    </row>
    <row r="2313" spans="1:7" x14ac:dyDescent="0.25">
      <c r="A2313">
        <v>8746</v>
      </c>
      <c r="B2313">
        <v>236</v>
      </c>
      <c r="C2313">
        <v>36466</v>
      </c>
      <c r="E2313">
        <v>71412</v>
      </c>
      <c r="F2313">
        <v>77</v>
      </c>
      <c r="G2313">
        <v>75875</v>
      </c>
    </row>
    <row r="2314" spans="1:7" x14ac:dyDescent="0.25">
      <c r="A2314">
        <v>8749</v>
      </c>
      <c r="B2314">
        <v>182</v>
      </c>
      <c r="C2314">
        <v>36467</v>
      </c>
      <c r="E2314">
        <v>71416</v>
      </c>
      <c r="F2314">
        <v>145</v>
      </c>
      <c r="G2314">
        <v>75876</v>
      </c>
    </row>
    <row r="2315" spans="1:7" x14ac:dyDescent="0.25">
      <c r="A2315">
        <v>8753</v>
      </c>
      <c r="B2315">
        <v>236</v>
      </c>
      <c r="C2315">
        <v>36468</v>
      </c>
      <c r="E2315">
        <v>71437</v>
      </c>
      <c r="F2315">
        <v>77</v>
      </c>
      <c r="G2315">
        <v>75867</v>
      </c>
    </row>
    <row r="2316" spans="1:7" x14ac:dyDescent="0.25">
      <c r="A2316">
        <v>8757</v>
      </c>
      <c r="B2316">
        <v>236</v>
      </c>
      <c r="C2316">
        <v>36469</v>
      </c>
      <c r="E2316">
        <v>71438</v>
      </c>
      <c r="F2316">
        <v>145</v>
      </c>
      <c r="G2316">
        <v>75868</v>
      </c>
    </row>
    <row r="2317" spans="1:7" x14ac:dyDescent="0.25">
      <c r="A2317">
        <v>8759</v>
      </c>
      <c r="B2317">
        <v>236</v>
      </c>
      <c r="C2317">
        <v>36470</v>
      </c>
      <c r="E2317">
        <v>71451</v>
      </c>
      <c r="F2317">
        <v>158</v>
      </c>
      <c r="G2317">
        <v>75844</v>
      </c>
    </row>
    <row r="2318" spans="1:7" x14ac:dyDescent="0.25">
      <c r="A2318">
        <v>8765</v>
      </c>
      <c r="B2318">
        <v>226</v>
      </c>
      <c r="C2318">
        <v>185692</v>
      </c>
      <c r="E2318">
        <v>71452</v>
      </c>
      <c r="F2318">
        <v>158</v>
      </c>
      <c r="G2318">
        <v>75845</v>
      </c>
    </row>
    <row r="2319" spans="1:7" x14ac:dyDescent="0.25">
      <c r="A2319">
        <v>8774</v>
      </c>
      <c r="B2319">
        <v>182</v>
      </c>
      <c r="C2319">
        <v>201153</v>
      </c>
      <c r="E2319">
        <v>71453</v>
      </c>
      <c r="F2319">
        <v>158</v>
      </c>
      <c r="G2319">
        <v>75846</v>
      </c>
    </row>
    <row r="2320" spans="1:7" x14ac:dyDescent="0.25">
      <c r="A2320">
        <v>8779</v>
      </c>
      <c r="B2320">
        <v>193</v>
      </c>
      <c r="C2320">
        <v>36471</v>
      </c>
      <c r="E2320">
        <v>71454</v>
      </c>
      <c r="F2320">
        <v>158</v>
      </c>
      <c r="G2320">
        <v>75847</v>
      </c>
    </row>
    <row r="2321" spans="1:7" x14ac:dyDescent="0.25">
      <c r="A2321">
        <v>8784</v>
      </c>
      <c r="B2321">
        <v>202</v>
      </c>
      <c r="C2321">
        <v>184964</v>
      </c>
      <c r="E2321">
        <v>71455</v>
      </c>
      <c r="F2321">
        <v>145</v>
      </c>
      <c r="G2321">
        <v>75848</v>
      </c>
    </row>
    <row r="2322" spans="1:7" x14ac:dyDescent="0.25">
      <c r="A2322">
        <v>8785</v>
      </c>
      <c r="B2322">
        <v>182</v>
      </c>
      <c r="C2322">
        <v>184965</v>
      </c>
      <c r="E2322">
        <v>71456</v>
      </c>
      <c r="F2322">
        <v>158</v>
      </c>
      <c r="G2322">
        <v>75849</v>
      </c>
    </row>
    <row r="2323" spans="1:7" x14ac:dyDescent="0.25">
      <c r="A2323">
        <v>8807</v>
      </c>
      <c r="B2323">
        <v>182</v>
      </c>
      <c r="C2323">
        <v>186096</v>
      </c>
      <c r="E2323">
        <v>71457</v>
      </c>
      <c r="F2323">
        <v>158</v>
      </c>
      <c r="G2323">
        <v>75850</v>
      </c>
    </row>
    <row r="2324" spans="1:7" x14ac:dyDescent="0.25">
      <c r="A2324">
        <v>8815</v>
      </c>
      <c r="B2324">
        <v>236</v>
      </c>
      <c r="C2324">
        <v>36472</v>
      </c>
      <c r="E2324">
        <v>71458</v>
      </c>
      <c r="F2324">
        <v>182</v>
      </c>
      <c r="G2324">
        <v>75851</v>
      </c>
    </row>
    <row r="2325" spans="1:7" x14ac:dyDescent="0.25">
      <c r="A2325">
        <v>8816</v>
      </c>
      <c r="B2325">
        <v>236</v>
      </c>
      <c r="C2325">
        <v>26745</v>
      </c>
      <c r="E2325">
        <v>71459</v>
      </c>
      <c r="F2325">
        <v>182</v>
      </c>
      <c r="G2325">
        <v>642095</v>
      </c>
    </row>
    <row r="2326" spans="1:7" x14ac:dyDescent="0.25">
      <c r="A2326">
        <v>8819</v>
      </c>
      <c r="B2326">
        <v>193</v>
      </c>
      <c r="C2326">
        <v>258250</v>
      </c>
      <c r="E2326">
        <v>71465</v>
      </c>
      <c r="F2326">
        <v>226</v>
      </c>
      <c r="G2326">
        <v>75962</v>
      </c>
    </row>
    <row r="2327" spans="1:7" x14ac:dyDescent="0.25">
      <c r="A2327">
        <v>8828</v>
      </c>
      <c r="B2327">
        <v>222</v>
      </c>
      <c r="C2327">
        <v>185271</v>
      </c>
      <c r="E2327">
        <v>71468</v>
      </c>
      <c r="F2327">
        <v>158</v>
      </c>
      <c r="G2327">
        <v>75955</v>
      </c>
    </row>
    <row r="2328" spans="1:7" x14ac:dyDescent="0.25">
      <c r="A2328">
        <v>8880</v>
      </c>
      <c r="B2328">
        <v>182</v>
      </c>
      <c r="C2328">
        <v>26747</v>
      </c>
      <c r="E2328">
        <v>71470</v>
      </c>
      <c r="F2328">
        <v>158</v>
      </c>
      <c r="G2328">
        <v>75958</v>
      </c>
    </row>
    <row r="2329" spans="1:7" x14ac:dyDescent="0.25">
      <c r="A2329">
        <v>9029</v>
      </c>
      <c r="B2329">
        <v>193</v>
      </c>
      <c r="C2329">
        <v>27763</v>
      </c>
      <c r="E2329">
        <v>71471</v>
      </c>
      <c r="F2329">
        <v>202</v>
      </c>
      <c r="G2329">
        <v>75957</v>
      </c>
    </row>
    <row r="2330" spans="1:7" x14ac:dyDescent="0.25">
      <c r="A2330">
        <v>9159</v>
      </c>
      <c r="B2330">
        <v>182</v>
      </c>
      <c r="C2330">
        <v>184572</v>
      </c>
      <c r="E2330">
        <v>71472</v>
      </c>
      <c r="F2330">
        <v>77</v>
      </c>
      <c r="G2330">
        <v>75956</v>
      </c>
    </row>
    <row r="2331" spans="1:7" x14ac:dyDescent="0.25">
      <c r="A2331">
        <v>9163</v>
      </c>
      <c r="B2331">
        <v>226</v>
      </c>
      <c r="C2331">
        <v>946433</v>
      </c>
      <c r="E2331">
        <v>71533</v>
      </c>
      <c r="F2331">
        <v>77</v>
      </c>
      <c r="G2331">
        <v>75928</v>
      </c>
    </row>
    <row r="2332" spans="1:7" x14ac:dyDescent="0.25">
      <c r="A2332">
        <v>9192</v>
      </c>
      <c r="B2332">
        <v>222</v>
      </c>
      <c r="C2332">
        <v>26750</v>
      </c>
      <c r="E2332">
        <v>71534</v>
      </c>
      <c r="F2332">
        <v>145</v>
      </c>
      <c r="G2332">
        <v>75901</v>
      </c>
    </row>
    <row r="2333" spans="1:7" x14ac:dyDescent="0.25">
      <c r="A2333">
        <v>9221</v>
      </c>
      <c r="B2333">
        <v>123</v>
      </c>
      <c r="C2333">
        <v>539756</v>
      </c>
      <c r="E2333">
        <v>71535</v>
      </c>
      <c r="F2333">
        <v>158</v>
      </c>
      <c r="G2333">
        <v>75903</v>
      </c>
    </row>
    <row r="2334" spans="1:7" x14ac:dyDescent="0.25">
      <c r="A2334">
        <v>9226</v>
      </c>
      <c r="B2334">
        <v>123</v>
      </c>
      <c r="C2334">
        <v>555551</v>
      </c>
      <c r="E2334">
        <v>71553</v>
      </c>
      <c r="F2334">
        <v>77</v>
      </c>
      <c r="G2334">
        <v>156775</v>
      </c>
    </row>
    <row r="2335" spans="1:7" x14ac:dyDescent="0.25">
      <c r="A2335">
        <v>9236</v>
      </c>
      <c r="B2335">
        <v>182</v>
      </c>
      <c r="C2335">
        <v>201154</v>
      </c>
      <c r="E2335">
        <v>71586</v>
      </c>
      <c r="F2335">
        <v>158</v>
      </c>
      <c r="G2335">
        <v>75930</v>
      </c>
    </row>
    <row r="2336" spans="1:7" x14ac:dyDescent="0.25">
      <c r="A2336">
        <v>9270</v>
      </c>
      <c r="B2336">
        <v>222</v>
      </c>
      <c r="C2336">
        <v>356863</v>
      </c>
      <c r="E2336">
        <v>71587</v>
      </c>
      <c r="F2336">
        <v>193</v>
      </c>
      <c r="G2336">
        <v>75926</v>
      </c>
    </row>
    <row r="2337" spans="1:7" x14ac:dyDescent="0.25">
      <c r="A2337">
        <v>9292</v>
      </c>
      <c r="B2337">
        <v>123</v>
      </c>
      <c r="C2337">
        <v>547621</v>
      </c>
      <c r="E2337">
        <v>71598</v>
      </c>
      <c r="F2337">
        <v>213</v>
      </c>
      <c r="G2337">
        <v>75829</v>
      </c>
    </row>
    <row r="2338" spans="1:7" x14ac:dyDescent="0.25">
      <c r="A2338">
        <v>9293</v>
      </c>
      <c r="B2338">
        <v>182</v>
      </c>
      <c r="C2338">
        <v>641931</v>
      </c>
      <c r="E2338">
        <v>71614</v>
      </c>
      <c r="F2338">
        <v>226</v>
      </c>
      <c r="G2338">
        <v>75939</v>
      </c>
    </row>
    <row r="2339" spans="1:7" x14ac:dyDescent="0.25">
      <c r="A2339">
        <v>9298</v>
      </c>
      <c r="B2339">
        <v>222</v>
      </c>
      <c r="C2339">
        <v>641934</v>
      </c>
      <c r="E2339">
        <v>71616</v>
      </c>
      <c r="F2339">
        <v>213</v>
      </c>
      <c r="G2339">
        <v>152410</v>
      </c>
    </row>
    <row r="2340" spans="1:7" x14ac:dyDescent="0.25">
      <c r="A2340">
        <v>9527</v>
      </c>
      <c r="B2340">
        <v>182</v>
      </c>
      <c r="C2340">
        <v>186029</v>
      </c>
      <c r="E2340">
        <v>71617</v>
      </c>
      <c r="F2340">
        <v>202</v>
      </c>
      <c r="G2340">
        <v>152409</v>
      </c>
    </row>
    <row r="2341" spans="1:7" x14ac:dyDescent="0.25">
      <c r="A2341">
        <v>9573</v>
      </c>
      <c r="B2341">
        <v>193</v>
      </c>
      <c r="C2341">
        <v>36485</v>
      </c>
      <c r="E2341">
        <v>71632</v>
      </c>
      <c r="F2341">
        <v>77</v>
      </c>
      <c r="G2341">
        <v>75931</v>
      </c>
    </row>
    <row r="2342" spans="1:7" x14ac:dyDescent="0.25">
      <c r="A2342">
        <v>9783</v>
      </c>
      <c r="B2342">
        <v>236</v>
      </c>
      <c r="C2342">
        <v>36486</v>
      </c>
      <c r="E2342">
        <v>71633</v>
      </c>
      <c r="F2342">
        <v>77</v>
      </c>
      <c r="G2342">
        <v>75940</v>
      </c>
    </row>
    <row r="2343" spans="1:7" x14ac:dyDescent="0.25">
      <c r="A2343">
        <v>9786</v>
      </c>
      <c r="B2343">
        <v>236</v>
      </c>
      <c r="C2343">
        <v>36487</v>
      </c>
      <c r="E2343">
        <v>71634</v>
      </c>
      <c r="F2343">
        <v>77</v>
      </c>
      <c r="G2343">
        <v>75941</v>
      </c>
    </row>
    <row r="2344" spans="1:7" x14ac:dyDescent="0.25">
      <c r="A2344">
        <v>9799</v>
      </c>
      <c r="B2344">
        <v>222</v>
      </c>
      <c r="C2344">
        <v>26760</v>
      </c>
      <c r="E2344">
        <v>71668</v>
      </c>
      <c r="F2344">
        <v>77</v>
      </c>
      <c r="G2344">
        <v>75945</v>
      </c>
    </row>
    <row r="2345" spans="1:7" x14ac:dyDescent="0.25">
      <c r="A2345">
        <v>9823</v>
      </c>
      <c r="B2345">
        <v>123</v>
      </c>
      <c r="C2345">
        <v>182472</v>
      </c>
      <c r="E2345">
        <v>71670</v>
      </c>
      <c r="F2345">
        <v>145</v>
      </c>
      <c r="G2345">
        <v>75943</v>
      </c>
    </row>
    <row r="2346" spans="1:7" x14ac:dyDescent="0.25">
      <c r="A2346">
        <v>9826</v>
      </c>
      <c r="B2346">
        <v>236</v>
      </c>
      <c r="C2346">
        <v>26763</v>
      </c>
      <c r="E2346">
        <v>71688</v>
      </c>
      <c r="F2346">
        <v>182</v>
      </c>
      <c r="G2346">
        <v>75974</v>
      </c>
    </row>
    <row r="2347" spans="1:7" x14ac:dyDescent="0.25">
      <c r="A2347">
        <v>9833</v>
      </c>
      <c r="B2347">
        <v>202</v>
      </c>
      <c r="C2347">
        <v>26766</v>
      </c>
      <c r="E2347">
        <v>71689</v>
      </c>
      <c r="F2347">
        <v>226</v>
      </c>
      <c r="G2347">
        <v>75949</v>
      </c>
    </row>
    <row r="2348" spans="1:7" x14ac:dyDescent="0.25">
      <c r="A2348">
        <v>9845</v>
      </c>
      <c r="B2348">
        <v>226</v>
      </c>
      <c r="C2348">
        <v>26769</v>
      </c>
      <c r="E2348">
        <v>71697</v>
      </c>
      <c r="F2348">
        <v>77</v>
      </c>
      <c r="G2348">
        <v>75970</v>
      </c>
    </row>
    <row r="2349" spans="1:7" x14ac:dyDescent="0.25">
      <c r="A2349">
        <v>9865</v>
      </c>
      <c r="B2349">
        <v>193</v>
      </c>
      <c r="C2349">
        <v>26771</v>
      </c>
      <c r="E2349">
        <v>71721</v>
      </c>
      <c r="F2349">
        <v>202</v>
      </c>
      <c r="G2349">
        <v>75975</v>
      </c>
    </row>
    <row r="2350" spans="1:7" x14ac:dyDescent="0.25">
      <c r="A2350">
        <v>9873</v>
      </c>
      <c r="B2350">
        <v>182</v>
      </c>
      <c r="C2350">
        <v>26779</v>
      </c>
      <c r="E2350">
        <v>71722</v>
      </c>
      <c r="F2350">
        <v>182</v>
      </c>
      <c r="G2350">
        <v>75998</v>
      </c>
    </row>
    <row r="2351" spans="1:7" x14ac:dyDescent="0.25">
      <c r="A2351">
        <v>9882</v>
      </c>
      <c r="B2351">
        <v>202</v>
      </c>
      <c r="C2351">
        <v>306275</v>
      </c>
      <c r="E2351">
        <v>71723</v>
      </c>
      <c r="F2351">
        <v>202</v>
      </c>
      <c r="G2351">
        <v>75999</v>
      </c>
    </row>
    <row r="2352" spans="1:7" x14ac:dyDescent="0.25">
      <c r="A2352">
        <v>9883</v>
      </c>
      <c r="B2352">
        <v>226</v>
      </c>
      <c r="C2352">
        <v>306276</v>
      </c>
      <c r="E2352">
        <v>71725</v>
      </c>
      <c r="F2352">
        <v>145</v>
      </c>
      <c r="G2352">
        <v>75982</v>
      </c>
    </row>
    <row r="2353" spans="1:7" x14ac:dyDescent="0.25">
      <c r="A2353">
        <v>9895</v>
      </c>
      <c r="B2353">
        <v>123</v>
      </c>
      <c r="C2353">
        <v>272047</v>
      </c>
      <c r="E2353">
        <v>71726</v>
      </c>
      <c r="F2353">
        <v>158</v>
      </c>
      <c r="G2353">
        <v>75993</v>
      </c>
    </row>
    <row r="2354" spans="1:7" x14ac:dyDescent="0.25">
      <c r="A2354">
        <v>9931</v>
      </c>
      <c r="B2354">
        <v>236</v>
      </c>
      <c r="C2354">
        <v>488214</v>
      </c>
      <c r="E2354">
        <v>71728</v>
      </c>
      <c r="F2354">
        <v>77</v>
      </c>
      <c r="G2354">
        <v>75980</v>
      </c>
    </row>
    <row r="2355" spans="1:7" x14ac:dyDescent="0.25">
      <c r="A2355">
        <v>9978</v>
      </c>
      <c r="B2355">
        <v>236</v>
      </c>
      <c r="C2355">
        <v>26807</v>
      </c>
      <c r="E2355">
        <v>71730</v>
      </c>
      <c r="F2355">
        <v>182</v>
      </c>
      <c r="G2355">
        <v>75984</v>
      </c>
    </row>
    <row r="2356" spans="1:7" x14ac:dyDescent="0.25">
      <c r="A2356">
        <v>10086</v>
      </c>
      <c r="B2356">
        <v>193</v>
      </c>
      <c r="C2356">
        <v>185810</v>
      </c>
      <c r="E2356">
        <v>71731</v>
      </c>
      <c r="F2356">
        <v>158</v>
      </c>
      <c r="G2356">
        <v>75985</v>
      </c>
    </row>
    <row r="2357" spans="1:7" x14ac:dyDescent="0.25">
      <c r="A2357">
        <v>10104</v>
      </c>
      <c r="B2357">
        <v>182</v>
      </c>
      <c r="C2357">
        <v>184921</v>
      </c>
      <c r="E2357">
        <v>71732</v>
      </c>
      <c r="F2357">
        <v>158</v>
      </c>
      <c r="G2357">
        <v>75994</v>
      </c>
    </row>
    <row r="2358" spans="1:7" x14ac:dyDescent="0.25">
      <c r="A2358">
        <v>10113</v>
      </c>
      <c r="B2358">
        <v>193</v>
      </c>
      <c r="C2358">
        <v>185894</v>
      </c>
      <c r="E2358">
        <v>71733</v>
      </c>
      <c r="F2358">
        <v>158</v>
      </c>
      <c r="G2358">
        <v>75987</v>
      </c>
    </row>
    <row r="2359" spans="1:7" x14ac:dyDescent="0.25">
      <c r="A2359">
        <v>10116</v>
      </c>
      <c r="B2359">
        <v>182</v>
      </c>
      <c r="C2359">
        <v>212178</v>
      </c>
      <c r="E2359">
        <v>71734</v>
      </c>
      <c r="F2359">
        <v>193</v>
      </c>
      <c r="G2359">
        <v>75988</v>
      </c>
    </row>
    <row r="2360" spans="1:7" x14ac:dyDescent="0.25">
      <c r="A2360">
        <v>10164</v>
      </c>
      <c r="B2360">
        <v>182</v>
      </c>
      <c r="C2360">
        <v>185528</v>
      </c>
      <c r="E2360">
        <v>71735</v>
      </c>
      <c r="F2360">
        <v>158</v>
      </c>
      <c r="G2360">
        <v>75983</v>
      </c>
    </row>
    <row r="2361" spans="1:7" x14ac:dyDescent="0.25">
      <c r="A2361">
        <v>10174</v>
      </c>
      <c r="B2361">
        <v>202</v>
      </c>
      <c r="C2361">
        <v>364070</v>
      </c>
      <c r="E2361">
        <v>71736</v>
      </c>
      <c r="F2361">
        <v>158</v>
      </c>
      <c r="G2361">
        <v>75995</v>
      </c>
    </row>
    <row r="2362" spans="1:7" x14ac:dyDescent="0.25">
      <c r="A2362">
        <v>10181</v>
      </c>
      <c r="B2362">
        <v>123</v>
      </c>
      <c r="C2362">
        <v>407594</v>
      </c>
      <c r="E2362">
        <v>71738</v>
      </c>
      <c r="F2362">
        <v>77</v>
      </c>
      <c r="G2362">
        <v>75996</v>
      </c>
    </row>
    <row r="2363" spans="1:7" x14ac:dyDescent="0.25">
      <c r="A2363">
        <v>10185</v>
      </c>
      <c r="B2363">
        <v>226</v>
      </c>
      <c r="C2363">
        <v>26811</v>
      </c>
      <c r="E2363">
        <v>71740</v>
      </c>
      <c r="F2363">
        <v>145</v>
      </c>
      <c r="G2363">
        <v>75971</v>
      </c>
    </row>
    <row r="2364" spans="1:7" x14ac:dyDescent="0.25">
      <c r="A2364">
        <v>10196</v>
      </c>
      <c r="B2364">
        <v>193</v>
      </c>
      <c r="C2364">
        <v>184472</v>
      </c>
      <c r="E2364">
        <v>71741</v>
      </c>
      <c r="F2364">
        <v>213</v>
      </c>
      <c r="G2364">
        <v>75972</v>
      </c>
    </row>
    <row r="2365" spans="1:7" x14ac:dyDescent="0.25">
      <c r="A2365">
        <v>10198</v>
      </c>
      <c r="B2365">
        <v>123</v>
      </c>
      <c r="C2365">
        <v>539760</v>
      </c>
      <c r="E2365">
        <v>71747</v>
      </c>
      <c r="F2365">
        <v>145</v>
      </c>
      <c r="G2365">
        <v>75989</v>
      </c>
    </row>
    <row r="2366" spans="1:7" x14ac:dyDescent="0.25">
      <c r="A2366">
        <v>10199</v>
      </c>
      <c r="B2366">
        <v>123</v>
      </c>
      <c r="C2366">
        <v>539758</v>
      </c>
      <c r="E2366">
        <v>71748</v>
      </c>
      <c r="F2366">
        <v>158</v>
      </c>
      <c r="G2366">
        <v>75990</v>
      </c>
    </row>
    <row r="2367" spans="1:7" x14ac:dyDescent="0.25">
      <c r="A2367">
        <v>10201</v>
      </c>
      <c r="B2367">
        <v>202</v>
      </c>
      <c r="C2367">
        <v>184459</v>
      </c>
      <c r="E2367">
        <v>71749</v>
      </c>
      <c r="F2367">
        <v>158</v>
      </c>
      <c r="G2367">
        <v>75991</v>
      </c>
    </row>
    <row r="2368" spans="1:7" x14ac:dyDescent="0.25">
      <c r="A2368">
        <v>10204</v>
      </c>
      <c r="B2368">
        <v>202</v>
      </c>
      <c r="C2368">
        <v>184461</v>
      </c>
      <c r="E2368">
        <v>71750</v>
      </c>
      <c r="F2368">
        <v>158</v>
      </c>
      <c r="G2368">
        <v>75992</v>
      </c>
    </row>
    <row r="2369" spans="1:7" x14ac:dyDescent="0.25">
      <c r="A2369">
        <v>10266</v>
      </c>
      <c r="B2369">
        <v>193</v>
      </c>
      <c r="C2369">
        <v>185767</v>
      </c>
      <c r="E2369">
        <v>71756</v>
      </c>
      <c r="F2369">
        <v>77</v>
      </c>
      <c r="G2369">
        <v>75997</v>
      </c>
    </row>
    <row r="2370" spans="1:7" x14ac:dyDescent="0.25">
      <c r="A2370">
        <v>10269</v>
      </c>
      <c r="B2370">
        <v>236</v>
      </c>
      <c r="C2370">
        <v>1262783</v>
      </c>
      <c r="E2370">
        <v>71757</v>
      </c>
      <c r="F2370">
        <v>77</v>
      </c>
      <c r="G2370">
        <v>75978</v>
      </c>
    </row>
    <row r="2371" spans="1:7" x14ac:dyDescent="0.25">
      <c r="A2371">
        <v>10423</v>
      </c>
      <c r="B2371">
        <v>182</v>
      </c>
      <c r="C2371">
        <v>185694</v>
      </c>
      <c r="E2371">
        <v>71758</v>
      </c>
      <c r="F2371">
        <v>193</v>
      </c>
      <c r="G2371">
        <v>75976</v>
      </c>
    </row>
    <row r="2372" spans="1:7" x14ac:dyDescent="0.25">
      <c r="A2372">
        <v>10509</v>
      </c>
      <c r="B2372">
        <v>182</v>
      </c>
      <c r="C2372">
        <v>36540</v>
      </c>
      <c r="E2372">
        <v>71759</v>
      </c>
      <c r="F2372">
        <v>226</v>
      </c>
      <c r="G2372">
        <v>318008</v>
      </c>
    </row>
    <row r="2373" spans="1:7" x14ac:dyDescent="0.25">
      <c r="A2373">
        <v>10529</v>
      </c>
      <c r="B2373">
        <v>182</v>
      </c>
      <c r="C2373">
        <v>184552</v>
      </c>
      <c r="E2373">
        <v>71760</v>
      </c>
      <c r="F2373">
        <v>77</v>
      </c>
      <c r="G2373">
        <v>75979</v>
      </c>
    </row>
    <row r="2374" spans="1:7" x14ac:dyDescent="0.25">
      <c r="A2374">
        <v>10539</v>
      </c>
      <c r="B2374">
        <v>123</v>
      </c>
      <c r="C2374">
        <v>563477</v>
      </c>
      <c r="E2374">
        <v>71769</v>
      </c>
      <c r="F2374">
        <v>145</v>
      </c>
      <c r="G2374">
        <v>75981</v>
      </c>
    </row>
    <row r="2375" spans="1:7" x14ac:dyDescent="0.25">
      <c r="A2375">
        <v>10549</v>
      </c>
      <c r="B2375">
        <v>202</v>
      </c>
      <c r="C2375">
        <v>185599</v>
      </c>
      <c r="E2375">
        <v>71774</v>
      </c>
      <c r="F2375">
        <v>233</v>
      </c>
      <c r="G2375">
        <v>76002</v>
      </c>
    </row>
    <row r="2376" spans="1:7" x14ac:dyDescent="0.25">
      <c r="A2376">
        <v>10555</v>
      </c>
      <c r="B2376">
        <v>182</v>
      </c>
      <c r="C2376">
        <v>185597</v>
      </c>
      <c r="E2376">
        <v>71786</v>
      </c>
      <c r="F2376">
        <v>226</v>
      </c>
      <c r="G2376">
        <v>76005</v>
      </c>
    </row>
    <row r="2377" spans="1:7" x14ac:dyDescent="0.25">
      <c r="A2377">
        <v>10558</v>
      </c>
      <c r="B2377">
        <v>182</v>
      </c>
      <c r="C2377">
        <v>364075</v>
      </c>
      <c r="E2377">
        <v>71787</v>
      </c>
      <c r="F2377">
        <v>226</v>
      </c>
      <c r="G2377">
        <v>76006</v>
      </c>
    </row>
    <row r="2378" spans="1:7" x14ac:dyDescent="0.25">
      <c r="A2378">
        <v>10560</v>
      </c>
      <c r="B2378">
        <v>165</v>
      </c>
      <c r="C2378">
        <v>364074</v>
      </c>
      <c r="E2378">
        <v>71789</v>
      </c>
      <c r="F2378">
        <v>226</v>
      </c>
      <c r="G2378">
        <v>76008</v>
      </c>
    </row>
    <row r="2379" spans="1:7" x14ac:dyDescent="0.25">
      <c r="A2379">
        <v>10604</v>
      </c>
      <c r="B2379">
        <v>236</v>
      </c>
      <c r="C2379">
        <v>186078</v>
      </c>
      <c r="E2379">
        <v>71836</v>
      </c>
      <c r="F2379">
        <v>145</v>
      </c>
      <c r="G2379">
        <v>185526</v>
      </c>
    </row>
    <row r="2380" spans="1:7" x14ac:dyDescent="0.25">
      <c r="A2380">
        <v>10605</v>
      </c>
      <c r="B2380">
        <v>236</v>
      </c>
      <c r="C2380">
        <v>186077</v>
      </c>
      <c r="E2380">
        <v>71843</v>
      </c>
      <c r="F2380">
        <v>77</v>
      </c>
      <c r="G2380">
        <v>76017</v>
      </c>
    </row>
    <row r="2381" spans="1:7" x14ac:dyDescent="0.25">
      <c r="A2381">
        <v>10613</v>
      </c>
      <c r="B2381">
        <v>193</v>
      </c>
      <c r="C2381">
        <v>201155</v>
      </c>
      <c r="E2381">
        <v>71853</v>
      </c>
      <c r="F2381">
        <v>158</v>
      </c>
      <c r="G2381">
        <v>76019</v>
      </c>
    </row>
    <row r="2382" spans="1:7" x14ac:dyDescent="0.25">
      <c r="A2382">
        <v>10614</v>
      </c>
      <c r="B2382">
        <v>233</v>
      </c>
      <c r="C2382">
        <v>185183</v>
      </c>
      <c r="E2382">
        <v>71857</v>
      </c>
      <c r="F2382">
        <v>202</v>
      </c>
      <c r="G2382">
        <v>76026</v>
      </c>
    </row>
    <row r="2383" spans="1:7" x14ac:dyDescent="0.25">
      <c r="A2383">
        <v>10615</v>
      </c>
      <c r="B2383">
        <v>236</v>
      </c>
      <c r="C2383">
        <v>185192</v>
      </c>
      <c r="E2383">
        <v>71874</v>
      </c>
      <c r="F2383">
        <v>233</v>
      </c>
      <c r="G2383">
        <v>76022</v>
      </c>
    </row>
    <row r="2384" spans="1:7" x14ac:dyDescent="0.25">
      <c r="A2384">
        <v>10616</v>
      </c>
      <c r="B2384">
        <v>202</v>
      </c>
      <c r="C2384">
        <v>185193</v>
      </c>
      <c r="E2384">
        <v>71883</v>
      </c>
      <c r="F2384">
        <v>182</v>
      </c>
      <c r="G2384">
        <v>76021</v>
      </c>
    </row>
    <row r="2385" spans="1:7" x14ac:dyDescent="0.25">
      <c r="A2385">
        <v>10625</v>
      </c>
      <c r="B2385">
        <v>193</v>
      </c>
      <c r="C2385">
        <v>185195</v>
      </c>
      <c r="E2385">
        <v>71910</v>
      </c>
      <c r="F2385">
        <v>202</v>
      </c>
      <c r="G2385">
        <v>76025</v>
      </c>
    </row>
    <row r="2386" spans="1:7" x14ac:dyDescent="0.25">
      <c r="A2386">
        <v>10626</v>
      </c>
      <c r="B2386">
        <v>193</v>
      </c>
      <c r="C2386">
        <v>185465</v>
      </c>
      <c r="E2386">
        <v>71921</v>
      </c>
      <c r="F2386">
        <v>182</v>
      </c>
      <c r="G2386">
        <v>76028</v>
      </c>
    </row>
    <row r="2387" spans="1:7" x14ac:dyDescent="0.25">
      <c r="A2387">
        <v>10695</v>
      </c>
      <c r="B2387">
        <v>182</v>
      </c>
      <c r="C2387">
        <v>184536</v>
      </c>
      <c r="E2387">
        <v>71923</v>
      </c>
      <c r="F2387">
        <v>226</v>
      </c>
      <c r="G2387">
        <v>185662</v>
      </c>
    </row>
    <row r="2388" spans="1:7" x14ac:dyDescent="0.25">
      <c r="A2388">
        <v>10696</v>
      </c>
      <c r="B2388">
        <v>193</v>
      </c>
      <c r="C2388">
        <v>184540</v>
      </c>
      <c r="E2388">
        <v>71942</v>
      </c>
      <c r="F2388">
        <v>213</v>
      </c>
      <c r="G2388">
        <v>76029</v>
      </c>
    </row>
    <row r="2389" spans="1:7" x14ac:dyDescent="0.25">
      <c r="A2389">
        <v>10732</v>
      </c>
      <c r="B2389">
        <v>182</v>
      </c>
      <c r="C2389">
        <v>184443</v>
      </c>
      <c r="E2389">
        <v>71960</v>
      </c>
      <c r="F2389">
        <v>77</v>
      </c>
      <c r="G2389">
        <v>76031</v>
      </c>
    </row>
    <row r="2390" spans="1:7" x14ac:dyDescent="0.25">
      <c r="A2390">
        <v>10737</v>
      </c>
      <c r="B2390">
        <v>182</v>
      </c>
      <c r="C2390">
        <v>258122</v>
      </c>
      <c r="E2390">
        <v>72066</v>
      </c>
      <c r="F2390">
        <v>182</v>
      </c>
      <c r="G2390">
        <v>185913</v>
      </c>
    </row>
    <row r="2391" spans="1:7" x14ac:dyDescent="0.25">
      <c r="A2391">
        <v>10748</v>
      </c>
      <c r="B2391">
        <v>182</v>
      </c>
      <c r="C2391">
        <v>258105</v>
      </c>
      <c r="E2391">
        <v>72103</v>
      </c>
      <c r="F2391">
        <v>145</v>
      </c>
      <c r="G2391">
        <v>80745</v>
      </c>
    </row>
    <row r="2392" spans="1:7" x14ac:dyDescent="0.25">
      <c r="A2392">
        <v>10778</v>
      </c>
      <c r="B2392">
        <v>193</v>
      </c>
      <c r="C2392">
        <v>186028</v>
      </c>
      <c r="E2392">
        <v>72180</v>
      </c>
      <c r="F2392">
        <v>226</v>
      </c>
      <c r="G2392">
        <v>690205</v>
      </c>
    </row>
    <row r="2393" spans="1:7" x14ac:dyDescent="0.25">
      <c r="A2393">
        <v>10797</v>
      </c>
      <c r="B2393">
        <v>236</v>
      </c>
      <c r="C2393">
        <v>36541</v>
      </c>
      <c r="E2393">
        <v>72198</v>
      </c>
      <c r="F2393">
        <v>145</v>
      </c>
      <c r="G2393">
        <v>97917</v>
      </c>
    </row>
    <row r="2394" spans="1:7" x14ac:dyDescent="0.25">
      <c r="A2394">
        <v>10798</v>
      </c>
      <c r="B2394">
        <v>236</v>
      </c>
      <c r="C2394">
        <v>26814</v>
      </c>
      <c r="E2394">
        <v>72199</v>
      </c>
      <c r="F2394">
        <v>182</v>
      </c>
      <c r="G2394">
        <v>97918</v>
      </c>
    </row>
    <row r="2395" spans="1:7" x14ac:dyDescent="0.25">
      <c r="A2395">
        <v>10856</v>
      </c>
      <c r="B2395">
        <v>165</v>
      </c>
      <c r="C2395">
        <v>258205</v>
      </c>
      <c r="E2395">
        <v>72237</v>
      </c>
      <c r="F2395">
        <v>182</v>
      </c>
      <c r="G2395">
        <v>251351</v>
      </c>
    </row>
    <row r="2396" spans="1:7" x14ac:dyDescent="0.25">
      <c r="A2396">
        <v>10858</v>
      </c>
      <c r="B2396">
        <v>202</v>
      </c>
      <c r="C2396">
        <v>318014</v>
      </c>
      <c r="E2396">
        <v>72240</v>
      </c>
      <c r="F2396">
        <v>145</v>
      </c>
      <c r="G2396">
        <v>184548</v>
      </c>
    </row>
    <row r="2397" spans="1:7" x14ac:dyDescent="0.25">
      <c r="A2397">
        <v>10860</v>
      </c>
      <c r="B2397">
        <v>222</v>
      </c>
      <c r="C2397">
        <v>184772</v>
      </c>
      <c r="E2397">
        <v>72295</v>
      </c>
      <c r="F2397">
        <v>193</v>
      </c>
      <c r="G2397">
        <v>59020</v>
      </c>
    </row>
    <row r="2398" spans="1:7" x14ac:dyDescent="0.25">
      <c r="A2398">
        <v>10861</v>
      </c>
      <c r="B2398">
        <v>202</v>
      </c>
      <c r="C2398">
        <v>184771</v>
      </c>
      <c r="E2398">
        <v>72385</v>
      </c>
      <c r="F2398">
        <v>233</v>
      </c>
      <c r="G2398">
        <v>185056</v>
      </c>
    </row>
    <row r="2399" spans="1:7" x14ac:dyDescent="0.25">
      <c r="A2399">
        <v>10866</v>
      </c>
      <c r="B2399">
        <v>182</v>
      </c>
      <c r="C2399">
        <v>385704</v>
      </c>
      <c r="E2399">
        <v>72469</v>
      </c>
      <c r="F2399">
        <v>158</v>
      </c>
      <c r="G2399">
        <v>80737</v>
      </c>
    </row>
    <row r="2400" spans="1:7" x14ac:dyDescent="0.25">
      <c r="A2400">
        <v>10873</v>
      </c>
      <c r="B2400">
        <v>123</v>
      </c>
      <c r="C2400">
        <v>185608</v>
      </c>
      <c r="E2400">
        <v>72472</v>
      </c>
      <c r="F2400">
        <v>145</v>
      </c>
      <c r="G2400">
        <v>185592</v>
      </c>
    </row>
    <row r="2401" spans="1:7" x14ac:dyDescent="0.25">
      <c r="A2401">
        <v>10874</v>
      </c>
      <c r="B2401">
        <v>193</v>
      </c>
      <c r="C2401">
        <v>185607</v>
      </c>
      <c r="E2401">
        <v>72500</v>
      </c>
      <c r="F2401">
        <v>77</v>
      </c>
      <c r="G2401">
        <v>200968</v>
      </c>
    </row>
    <row r="2402" spans="1:7" x14ac:dyDescent="0.25">
      <c r="A2402">
        <v>10890</v>
      </c>
      <c r="B2402">
        <v>182</v>
      </c>
      <c r="C2402">
        <v>201156</v>
      </c>
      <c r="E2402">
        <v>72507</v>
      </c>
      <c r="F2402">
        <v>193</v>
      </c>
      <c r="G2402">
        <v>80739</v>
      </c>
    </row>
    <row r="2403" spans="1:7" x14ac:dyDescent="0.25">
      <c r="A2403">
        <v>10895</v>
      </c>
      <c r="B2403">
        <v>182</v>
      </c>
      <c r="C2403">
        <v>434775</v>
      </c>
      <c r="E2403">
        <v>72511</v>
      </c>
      <c r="F2403">
        <v>77</v>
      </c>
      <c r="G2403">
        <v>80744</v>
      </c>
    </row>
    <row r="2404" spans="1:7" x14ac:dyDescent="0.25">
      <c r="A2404">
        <v>10935</v>
      </c>
      <c r="B2404">
        <v>202</v>
      </c>
      <c r="C2404">
        <v>185343</v>
      </c>
      <c r="E2404">
        <v>72525</v>
      </c>
      <c r="F2404">
        <v>158</v>
      </c>
      <c r="G2404">
        <v>80810</v>
      </c>
    </row>
    <row r="2405" spans="1:7" x14ac:dyDescent="0.25">
      <c r="A2405">
        <v>10936</v>
      </c>
      <c r="B2405">
        <v>182</v>
      </c>
      <c r="C2405">
        <v>258119</v>
      </c>
      <c r="E2405">
        <v>72527</v>
      </c>
      <c r="F2405">
        <v>213</v>
      </c>
      <c r="G2405">
        <v>80812</v>
      </c>
    </row>
    <row r="2406" spans="1:7" x14ac:dyDescent="0.25">
      <c r="A2406">
        <v>10959</v>
      </c>
      <c r="B2406">
        <v>182</v>
      </c>
      <c r="C2406">
        <v>201157</v>
      </c>
      <c r="E2406">
        <v>72593</v>
      </c>
      <c r="F2406">
        <v>182</v>
      </c>
      <c r="G2406">
        <v>571753</v>
      </c>
    </row>
    <row r="2407" spans="1:7" x14ac:dyDescent="0.25">
      <c r="A2407">
        <v>10960</v>
      </c>
      <c r="B2407">
        <v>222</v>
      </c>
      <c r="C2407">
        <v>184378</v>
      </c>
      <c r="E2407">
        <v>72609</v>
      </c>
      <c r="F2407">
        <v>77</v>
      </c>
      <c r="G2407">
        <v>86555</v>
      </c>
    </row>
    <row r="2408" spans="1:7" x14ac:dyDescent="0.25">
      <c r="A2408">
        <v>11005</v>
      </c>
      <c r="B2408">
        <v>123</v>
      </c>
      <c r="C2408">
        <v>427399</v>
      </c>
      <c r="E2408">
        <v>72610</v>
      </c>
      <c r="F2408">
        <v>182</v>
      </c>
      <c r="G2408">
        <v>86556</v>
      </c>
    </row>
    <row r="2409" spans="1:7" x14ac:dyDescent="0.25">
      <c r="A2409">
        <v>11012</v>
      </c>
      <c r="B2409">
        <v>236</v>
      </c>
      <c r="C2409">
        <v>184803</v>
      </c>
      <c r="E2409">
        <v>72615</v>
      </c>
      <c r="F2409">
        <v>226</v>
      </c>
      <c r="G2409">
        <v>876853</v>
      </c>
    </row>
    <row r="2410" spans="1:7" x14ac:dyDescent="0.25">
      <c r="A2410">
        <v>11013</v>
      </c>
      <c r="B2410">
        <v>222</v>
      </c>
      <c r="C2410">
        <v>539740</v>
      </c>
      <c r="E2410">
        <v>72638</v>
      </c>
      <c r="F2410">
        <v>77</v>
      </c>
      <c r="G2410">
        <v>80872</v>
      </c>
    </row>
    <row r="2411" spans="1:7" x14ac:dyDescent="0.25">
      <c r="A2411">
        <v>11015</v>
      </c>
      <c r="B2411">
        <v>193</v>
      </c>
      <c r="C2411">
        <v>201158</v>
      </c>
      <c r="E2411">
        <v>72657</v>
      </c>
      <c r="F2411">
        <v>213</v>
      </c>
      <c r="G2411">
        <v>978656</v>
      </c>
    </row>
    <row r="2412" spans="1:7" x14ac:dyDescent="0.25">
      <c r="A2412">
        <v>11090</v>
      </c>
      <c r="B2412">
        <v>226</v>
      </c>
      <c r="C2412">
        <v>59047</v>
      </c>
      <c r="E2412">
        <v>72658</v>
      </c>
      <c r="F2412">
        <v>213</v>
      </c>
      <c r="G2412">
        <v>97899</v>
      </c>
    </row>
    <row r="2413" spans="1:7" x14ac:dyDescent="0.25">
      <c r="A2413">
        <v>11091</v>
      </c>
      <c r="B2413">
        <v>236</v>
      </c>
      <c r="C2413">
        <v>26817</v>
      </c>
      <c r="E2413">
        <v>72695</v>
      </c>
      <c r="F2413">
        <v>213</v>
      </c>
      <c r="G2413">
        <v>97897</v>
      </c>
    </row>
    <row r="2414" spans="1:7" x14ac:dyDescent="0.25">
      <c r="A2414">
        <v>11092</v>
      </c>
      <c r="B2414">
        <v>236</v>
      </c>
      <c r="C2414">
        <v>26818</v>
      </c>
      <c r="E2414">
        <v>72697</v>
      </c>
      <c r="F2414">
        <v>226</v>
      </c>
      <c r="G2414">
        <v>86553</v>
      </c>
    </row>
    <row r="2415" spans="1:7" x14ac:dyDescent="0.25">
      <c r="A2415">
        <v>11121</v>
      </c>
      <c r="B2415">
        <v>222</v>
      </c>
      <c r="C2415">
        <v>185037</v>
      </c>
      <c r="E2415">
        <v>72706</v>
      </c>
      <c r="F2415">
        <v>226</v>
      </c>
      <c r="G2415">
        <v>86557</v>
      </c>
    </row>
    <row r="2416" spans="1:7" x14ac:dyDescent="0.25">
      <c r="A2416">
        <v>11129</v>
      </c>
      <c r="B2416">
        <v>236</v>
      </c>
      <c r="C2416">
        <v>186092</v>
      </c>
      <c r="E2416">
        <v>72717</v>
      </c>
      <c r="F2416">
        <v>77</v>
      </c>
      <c r="G2416">
        <v>159327</v>
      </c>
    </row>
    <row r="2417" spans="1:7" x14ac:dyDescent="0.25">
      <c r="A2417">
        <v>11134</v>
      </c>
      <c r="B2417">
        <v>123</v>
      </c>
      <c r="C2417">
        <v>201159</v>
      </c>
      <c r="E2417">
        <v>72724</v>
      </c>
      <c r="F2417">
        <v>77</v>
      </c>
      <c r="G2417">
        <v>94847</v>
      </c>
    </row>
    <row r="2418" spans="1:7" x14ac:dyDescent="0.25">
      <c r="A2418">
        <v>11153</v>
      </c>
      <c r="B2418">
        <v>236</v>
      </c>
      <c r="C2418">
        <v>184847</v>
      </c>
      <c r="E2418">
        <v>72726</v>
      </c>
      <c r="F2418">
        <v>182</v>
      </c>
      <c r="G2418">
        <v>94846</v>
      </c>
    </row>
    <row r="2419" spans="1:7" x14ac:dyDescent="0.25">
      <c r="A2419">
        <v>11159</v>
      </c>
      <c r="B2419">
        <v>182</v>
      </c>
      <c r="C2419">
        <v>184824</v>
      </c>
      <c r="E2419">
        <v>72794</v>
      </c>
      <c r="F2419">
        <v>77</v>
      </c>
      <c r="G2419">
        <v>97909</v>
      </c>
    </row>
    <row r="2420" spans="1:7" x14ac:dyDescent="0.25">
      <c r="A2420">
        <v>11169</v>
      </c>
      <c r="B2420">
        <v>193</v>
      </c>
      <c r="C2420">
        <v>251368</v>
      </c>
      <c r="E2420">
        <v>72795</v>
      </c>
      <c r="F2420">
        <v>193</v>
      </c>
      <c r="G2420">
        <v>97903</v>
      </c>
    </row>
    <row r="2421" spans="1:7" x14ac:dyDescent="0.25">
      <c r="A2421">
        <v>11171</v>
      </c>
      <c r="B2421">
        <v>222</v>
      </c>
      <c r="C2421">
        <v>1262399</v>
      </c>
      <c r="E2421">
        <v>72796</v>
      </c>
      <c r="F2421">
        <v>182</v>
      </c>
      <c r="G2421">
        <v>97904</v>
      </c>
    </row>
    <row r="2422" spans="1:7" x14ac:dyDescent="0.25">
      <c r="A2422">
        <v>11188</v>
      </c>
      <c r="B2422">
        <v>193</v>
      </c>
      <c r="C2422">
        <v>184883</v>
      </c>
      <c r="E2422">
        <v>72797</v>
      </c>
      <c r="F2422">
        <v>158</v>
      </c>
      <c r="G2422">
        <v>97905</v>
      </c>
    </row>
    <row r="2423" spans="1:7" x14ac:dyDescent="0.25">
      <c r="A2423">
        <v>11191</v>
      </c>
      <c r="B2423">
        <v>193</v>
      </c>
      <c r="C2423">
        <v>184894</v>
      </c>
      <c r="E2423">
        <v>72798</v>
      </c>
      <c r="F2423">
        <v>182</v>
      </c>
      <c r="G2423">
        <v>97906</v>
      </c>
    </row>
    <row r="2424" spans="1:7" x14ac:dyDescent="0.25">
      <c r="A2424">
        <v>11192</v>
      </c>
      <c r="B2424">
        <v>202</v>
      </c>
      <c r="C2424">
        <v>1070761</v>
      </c>
      <c r="E2424">
        <v>72799</v>
      </c>
      <c r="F2424">
        <v>193</v>
      </c>
      <c r="G2424">
        <v>97907</v>
      </c>
    </row>
    <row r="2425" spans="1:7" x14ac:dyDescent="0.25">
      <c r="A2425">
        <v>11194</v>
      </c>
      <c r="B2425">
        <v>236</v>
      </c>
      <c r="C2425">
        <v>212186</v>
      </c>
      <c r="E2425">
        <v>72800</v>
      </c>
      <c r="F2425">
        <v>193</v>
      </c>
      <c r="G2425">
        <v>97908</v>
      </c>
    </row>
    <row r="2426" spans="1:7" x14ac:dyDescent="0.25">
      <c r="A2426">
        <v>11204</v>
      </c>
      <c r="B2426">
        <v>222</v>
      </c>
      <c r="C2426">
        <v>251125</v>
      </c>
      <c r="E2426">
        <v>72801</v>
      </c>
      <c r="F2426">
        <v>77</v>
      </c>
      <c r="G2426">
        <v>97901</v>
      </c>
    </row>
    <row r="2427" spans="1:7" x14ac:dyDescent="0.25">
      <c r="A2427">
        <v>11207</v>
      </c>
      <c r="B2427">
        <v>165</v>
      </c>
      <c r="C2427">
        <v>185651</v>
      </c>
      <c r="E2427">
        <v>72802</v>
      </c>
      <c r="F2427">
        <v>158</v>
      </c>
      <c r="G2427">
        <v>539189</v>
      </c>
    </row>
    <row r="2428" spans="1:7" x14ac:dyDescent="0.25">
      <c r="A2428">
        <v>11210</v>
      </c>
      <c r="B2428">
        <v>236</v>
      </c>
      <c r="C2428">
        <v>185656</v>
      </c>
      <c r="E2428">
        <v>72803</v>
      </c>
      <c r="F2428">
        <v>202</v>
      </c>
      <c r="G2428">
        <v>97922</v>
      </c>
    </row>
    <row r="2429" spans="1:7" x14ac:dyDescent="0.25">
      <c r="A2429">
        <v>11216</v>
      </c>
      <c r="B2429">
        <v>202</v>
      </c>
      <c r="C2429">
        <v>184821</v>
      </c>
      <c r="E2429">
        <v>72835</v>
      </c>
      <c r="F2429">
        <v>226</v>
      </c>
      <c r="G2429">
        <v>97895</v>
      </c>
    </row>
    <row r="2430" spans="1:7" x14ac:dyDescent="0.25">
      <c r="A2430">
        <v>11217</v>
      </c>
      <c r="B2430">
        <v>202</v>
      </c>
      <c r="C2430">
        <v>184823</v>
      </c>
      <c r="E2430">
        <v>72883</v>
      </c>
      <c r="F2430">
        <v>202</v>
      </c>
      <c r="G2430">
        <v>97923</v>
      </c>
    </row>
    <row r="2431" spans="1:7" x14ac:dyDescent="0.25">
      <c r="A2431">
        <v>11254</v>
      </c>
      <c r="B2431">
        <v>165</v>
      </c>
      <c r="C2431">
        <v>356864</v>
      </c>
      <c r="E2431">
        <v>72898</v>
      </c>
      <c r="F2431">
        <v>226</v>
      </c>
      <c r="G2431">
        <v>97920</v>
      </c>
    </row>
    <row r="2432" spans="1:7" x14ac:dyDescent="0.25">
      <c r="A2432">
        <v>11267</v>
      </c>
      <c r="B2432">
        <v>193</v>
      </c>
      <c r="C2432">
        <v>186066</v>
      </c>
      <c r="E2432">
        <v>72904</v>
      </c>
      <c r="F2432">
        <v>233</v>
      </c>
      <c r="G2432">
        <v>105988</v>
      </c>
    </row>
    <row r="2433" spans="1:7" x14ac:dyDescent="0.25">
      <c r="A2433">
        <v>11273</v>
      </c>
      <c r="B2433">
        <v>226</v>
      </c>
      <c r="C2433">
        <v>26821</v>
      </c>
      <c r="E2433">
        <v>72915</v>
      </c>
      <c r="F2433">
        <v>145</v>
      </c>
      <c r="G2433">
        <v>184427</v>
      </c>
    </row>
    <row r="2434" spans="1:7" x14ac:dyDescent="0.25">
      <c r="A2434">
        <v>11287</v>
      </c>
      <c r="B2434">
        <v>193</v>
      </c>
      <c r="C2434">
        <v>185612</v>
      </c>
      <c r="E2434">
        <v>72995</v>
      </c>
      <c r="F2434">
        <v>77</v>
      </c>
      <c r="G2434">
        <v>113595</v>
      </c>
    </row>
    <row r="2435" spans="1:7" x14ac:dyDescent="0.25">
      <c r="A2435">
        <v>11314</v>
      </c>
      <c r="B2435">
        <v>236</v>
      </c>
      <c r="C2435">
        <v>26823</v>
      </c>
      <c r="E2435">
        <v>73001</v>
      </c>
      <c r="F2435">
        <v>193</v>
      </c>
      <c r="G2435">
        <v>97924</v>
      </c>
    </row>
    <row r="2436" spans="1:7" x14ac:dyDescent="0.25">
      <c r="A2436">
        <v>11374</v>
      </c>
      <c r="B2436">
        <v>193</v>
      </c>
      <c r="C2436">
        <v>258247</v>
      </c>
      <c r="E2436">
        <v>73002</v>
      </c>
      <c r="F2436">
        <v>213</v>
      </c>
      <c r="G2436">
        <v>97925</v>
      </c>
    </row>
    <row r="2437" spans="1:7" x14ac:dyDescent="0.25">
      <c r="A2437">
        <v>11395</v>
      </c>
      <c r="B2437">
        <v>236</v>
      </c>
      <c r="C2437">
        <v>26824</v>
      </c>
      <c r="E2437">
        <v>73004</v>
      </c>
      <c r="F2437">
        <v>158</v>
      </c>
      <c r="G2437">
        <v>97926</v>
      </c>
    </row>
    <row r="2438" spans="1:7" x14ac:dyDescent="0.25">
      <c r="A2438">
        <v>11459</v>
      </c>
      <c r="B2438">
        <v>222</v>
      </c>
      <c r="C2438">
        <v>392987</v>
      </c>
      <c r="E2438">
        <v>73006</v>
      </c>
      <c r="F2438">
        <v>145</v>
      </c>
      <c r="G2438">
        <v>97927</v>
      </c>
    </row>
    <row r="2439" spans="1:7" x14ac:dyDescent="0.25">
      <c r="A2439">
        <v>11461</v>
      </c>
      <c r="B2439">
        <v>226</v>
      </c>
      <c r="C2439">
        <v>1451696</v>
      </c>
      <c r="E2439">
        <v>73022</v>
      </c>
      <c r="F2439">
        <v>158</v>
      </c>
      <c r="G2439">
        <v>97928</v>
      </c>
    </row>
    <row r="2440" spans="1:7" x14ac:dyDescent="0.25">
      <c r="A2440">
        <v>11462</v>
      </c>
      <c r="B2440">
        <v>193</v>
      </c>
      <c r="C2440">
        <v>201160</v>
      </c>
      <c r="E2440">
        <v>73136</v>
      </c>
      <c r="F2440">
        <v>77</v>
      </c>
      <c r="G2440">
        <v>113632</v>
      </c>
    </row>
    <row r="2441" spans="1:7" x14ac:dyDescent="0.25">
      <c r="A2441">
        <v>11475</v>
      </c>
      <c r="B2441">
        <v>193</v>
      </c>
      <c r="C2441">
        <v>201161</v>
      </c>
      <c r="E2441">
        <v>73198</v>
      </c>
      <c r="F2441">
        <v>77</v>
      </c>
      <c r="G2441">
        <v>113614</v>
      </c>
    </row>
    <row r="2442" spans="1:7" x14ac:dyDescent="0.25">
      <c r="A2442">
        <v>11480</v>
      </c>
      <c r="B2442">
        <v>222</v>
      </c>
      <c r="C2442">
        <v>251321</v>
      </c>
      <c r="E2442">
        <v>73234</v>
      </c>
      <c r="F2442">
        <v>145</v>
      </c>
      <c r="G2442">
        <v>113596</v>
      </c>
    </row>
    <row r="2443" spans="1:7" x14ac:dyDescent="0.25">
      <c r="A2443">
        <v>11481</v>
      </c>
      <c r="B2443">
        <v>193</v>
      </c>
      <c r="C2443">
        <v>185150</v>
      </c>
      <c r="E2443">
        <v>73235</v>
      </c>
      <c r="F2443">
        <v>182</v>
      </c>
      <c r="G2443">
        <v>106010</v>
      </c>
    </row>
    <row r="2444" spans="1:7" x14ac:dyDescent="0.25">
      <c r="A2444">
        <v>11645</v>
      </c>
      <c r="B2444">
        <v>182</v>
      </c>
      <c r="C2444">
        <v>185988</v>
      </c>
      <c r="E2444">
        <v>73245</v>
      </c>
      <c r="F2444">
        <v>233</v>
      </c>
      <c r="G2444">
        <v>113638</v>
      </c>
    </row>
    <row r="2445" spans="1:7" x14ac:dyDescent="0.25">
      <c r="A2445">
        <v>11646</v>
      </c>
      <c r="B2445">
        <v>202</v>
      </c>
      <c r="C2445">
        <v>185974</v>
      </c>
      <c r="E2445">
        <v>73246</v>
      </c>
      <c r="F2445">
        <v>193</v>
      </c>
      <c r="G2445">
        <v>113639</v>
      </c>
    </row>
    <row r="2446" spans="1:7" x14ac:dyDescent="0.25">
      <c r="A2446">
        <v>11648</v>
      </c>
      <c r="B2446">
        <v>165</v>
      </c>
      <c r="C2446">
        <v>212311</v>
      </c>
      <c r="E2446">
        <v>73249</v>
      </c>
      <c r="F2446">
        <v>182</v>
      </c>
      <c r="G2446">
        <v>113640</v>
      </c>
    </row>
    <row r="2447" spans="1:7" x14ac:dyDescent="0.25">
      <c r="A2447">
        <v>11653</v>
      </c>
      <c r="B2447">
        <v>182</v>
      </c>
      <c r="C2447">
        <v>212302</v>
      </c>
      <c r="E2447">
        <v>73268</v>
      </c>
      <c r="F2447">
        <v>226</v>
      </c>
      <c r="G2447">
        <v>113613</v>
      </c>
    </row>
    <row r="2448" spans="1:7" x14ac:dyDescent="0.25">
      <c r="A2448">
        <v>11671</v>
      </c>
      <c r="B2448">
        <v>182</v>
      </c>
      <c r="C2448">
        <v>185939</v>
      </c>
      <c r="E2448">
        <v>73282</v>
      </c>
      <c r="F2448">
        <v>226</v>
      </c>
      <c r="G2448">
        <v>113633</v>
      </c>
    </row>
    <row r="2449" spans="1:7" x14ac:dyDescent="0.25">
      <c r="A2449">
        <v>11679</v>
      </c>
      <c r="B2449">
        <v>226</v>
      </c>
      <c r="C2449">
        <v>26827</v>
      </c>
      <c r="E2449">
        <v>73608</v>
      </c>
      <c r="F2449">
        <v>145</v>
      </c>
      <c r="G2449">
        <v>144828</v>
      </c>
    </row>
    <row r="2450" spans="1:7" x14ac:dyDescent="0.25">
      <c r="A2450">
        <v>11680</v>
      </c>
      <c r="B2450">
        <v>236</v>
      </c>
      <c r="C2450">
        <v>26828</v>
      </c>
      <c r="E2450">
        <v>73624</v>
      </c>
      <c r="F2450">
        <v>77</v>
      </c>
      <c r="G2450">
        <v>185937</v>
      </c>
    </row>
    <row r="2451" spans="1:7" x14ac:dyDescent="0.25">
      <c r="A2451">
        <v>11682</v>
      </c>
      <c r="B2451">
        <v>193</v>
      </c>
      <c r="C2451">
        <v>185658</v>
      </c>
      <c r="E2451">
        <v>73723</v>
      </c>
      <c r="F2451">
        <v>77</v>
      </c>
      <c r="G2451">
        <v>159324</v>
      </c>
    </row>
    <row r="2452" spans="1:7" x14ac:dyDescent="0.25">
      <c r="A2452">
        <v>11718</v>
      </c>
      <c r="B2452">
        <v>233</v>
      </c>
      <c r="C2452">
        <v>26829</v>
      </c>
      <c r="E2452">
        <v>73725</v>
      </c>
      <c r="F2452">
        <v>77</v>
      </c>
      <c r="G2452">
        <v>159326</v>
      </c>
    </row>
    <row r="2453" spans="1:7" x14ac:dyDescent="0.25">
      <c r="A2453">
        <v>11735</v>
      </c>
      <c r="B2453">
        <v>236</v>
      </c>
      <c r="C2453">
        <v>200981</v>
      </c>
      <c r="E2453">
        <v>74002</v>
      </c>
      <c r="F2453">
        <v>145</v>
      </c>
      <c r="G2453">
        <v>152403</v>
      </c>
    </row>
    <row r="2454" spans="1:7" x14ac:dyDescent="0.25">
      <c r="A2454">
        <v>11736</v>
      </c>
      <c r="B2454">
        <v>182</v>
      </c>
      <c r="C2454">
        <v>498379</v>
      </c>
      <c r="E2454">
        <v>74042</v>
      </c>
      <c r="F2454">
        <v>182</v>
      </c>
      <c r="G2454">
        <v>152404</v>
      </c>
    </row>
    <row r="2455" spans="1:7" x14ac:dyDescent="0.25">
      <c r="A2455">
        <v>11737</v>
      </c>
      <c r="B2455">
        <v>202</v>
      </c>
      <c r="C2455">
        <v>200982</v>
      </c>
      <c r="E2455">
        <v>74043</v>
      </c>
      <c r="F2455">
        <v>77</v>
      </c>
      <c r="G2455">
        <v>152405</v>
      </c>
    </row>
    <row r="2456" spans="1:7" x14ac:dyDescent="0.25">
      <c r="A2456">
        <v>11738</v>
      </c>
      <c r="B2456">
        <v>193</v>
      </c>
      <c r="C2456">
        <v>185181</v>
      </c>
      <c r="E2456">
        <v>74268</v>
      </c>
      <c r="F2456">
        <v>202</v>
      </c>
      <c r="G2456">
        <v>1191196</v>
      </c>
    </row>
    <row r="2457" spans="1:7" x14ac:dyDescent="0.25">
      <c r="A2457">
        <v>11739</v>
      </c>
      <c r="B2457">
        <v>182</v>
      </c>
      <c r="C2457">
        <v>185067</v>
      </c>
      <c r="E2457">
        <v>74749</v>
      </c>
      <c r="F2457">
        <v>193</v>
      </c>
      <c r="G2457">
        <v>156778</v>
      </c>
    </row>
    <row r="2458" spans="1:7" x14ac:dyDescent="0.25">
      <c r="A2458">
        <v>11750</v>
      </c>
      <c r="B2458">
        <v>193</v>
      </c>
      <c r="C2458">
        <v>36557</v>
      </c>
      <c r="E2458">
        <v>74766</v>
      </c>
      <c r="F2458">
        <v>213</v>
      </c>
      <c r="G2458">
        <v>1303157</v>
      </c>
    </row>
    <row r="2459" spans="1:7" x14ac:dyDescent="0.25">
      <c r="A2459">
        <v>11752</v>
      </c>
      <c r="B2459">
        <v>236</v>
      </c>
      <c r="C2459">
        <v>36558</v>
      </c>
      <c r="E2459">
        <v>74838</v>
      </c>
      <c r="F2459">
        <v>193</v>
      </c>
      <c r="G2459">
        <v>185917</v>
      </c>
    </row>
    <row r="2460" spans="1:7" x14ac:dyDescent="0.25">
      <c r="A2460">
        <v>11754</v>
      </c>
      <c r="B2460">
        <v>236</v>
      </c>
      <c r="C2460">
        <v>36559</v>
      </c>
      <c r="E2460">
        <v>75031</v>
      </c>
      <c r="F2460">
        <v>77</v>
      </c>
      <c r="G2460">
        <v>185269</v>
      </c>
    </row>
    <row r="2461" spans="1:7" x14ac:dyDescent="0.25">
      <c r="A2461">
        <v>11760</v>
      </c>
      <c r="B2461">
        <v>182</v>
      </c>
      <c r="C2461">
        <v>356860</v>
      </c>
      <c r="E2461">
        <v>75238</v>
      </c>
      <c r="F2461">
        <v>77</v>
      </c>
      <c r="G2461">
        <v>159336</v>
      </c>
    </row>
    <row r="2462" spans="1:7" x14ac:dyDescent="0.25">
      <c r="A2462">
        <v>11769</v>
      </c>
      <c r="B2462">
        <v>123</v>
      </c>
      <c r="C2462">
        <v>555484</v>
      </c>
      <c r="E2462">
        <v>75256</v>
      </c>
      <c r="F2462">
        <v>222</v>
      </c>
      <c r="G2462">
        <v>212401</v>
      </c>
    </row>
    <row r="2463" spans="1:7" x14ac:dyDescent="0.25">
      <c r="A2463">
        <v>11793</v>
      </c>
      <c r="B2463">
        <v>193</v>
      </c>
      <c r="C2463">
        <v>611710</v>
      </c>
      <c r="E2463">
        <v>75257</v>
      </c>
      <c r="F2463">
        <v>226</v>
      </c>
      <c r="G2463">
        <v>228452</v>
      </c>
    </row>
    <row r="2464" spans="1:7" x14ac:dyDescent="0.25">
      <c r="A2464">
        <v>11800</v>
      </c>
      <c r="B2464">
        <v>222</v>
      </c>
      <c r="C2464">
        <v>167047</v>
      </c>
      <c r="E2464">
        <v>75264</v>
      </c>
      <c r="F2464">
        <v>226</v>
      </c>
      <c r="G2464">
        <v>237458</v>
      </c>
    </row>
    <row r="2465" spans="1:7" x14ac:dyDescent="0.25">
      <c r="A2465">
        <v>11813</v>
      </c>
      <c r="B2465">
        <v>226</v>
      </c>
      <c r="C2465">
        <v>26835</v>
      </c>
      <c r="E2465">
        <v>75269</v>
      </c>
      <c r="F2465">
        <v>222</v>
      </c>
      <c r="G2465">
        <v>212421</v>
      </c>
    </row>
    <row r="2466" spans="1:7" x14ac:dyDescent="0.25">
      <c r="A2466">
        <v>11816</v>
      </c>
      <c r="B2466">
        <v>236</v>
      </c>
      <c r="C2466">
        <v>36562</v>
      </c>
      <c r="E2466">
        <v>75271</v>
      </c>
      <c r="F2466">
        <v>222</v>
      </c>
      <c r="G2466">
        <v>212418</v>
      </c>
    </row>
    <row r="2467" spans="1:7" x14ac:dyDescent="0.25">
      <c r="A2467">
        <v>11839</v>
      </c>
      <c r="B2467">
        <v>182</v>
      </c>
      <c r="C2467">
        <v>185454</v>
      </c>
      <c r="E2467">
        <v>75815</v>
      </c>
      <c r="F2467">
        <v>182</v>
      </c>
      <c r="G2467">
        <v>177293</v>
      </c>
    </row>
    <row r="2468" spans="1:7" x14ac:dyDescent="0.25">
      <c r="A2468">
        <v>11906</v>
      </c>
      <c r="B2468">
        <v>123</v>
      </c>
      <c r="C2468">
        <v>400358</v>
      </c>
      <c r="E2468">
        <v>75877</v>
      </c>
      <c r="F2468">
        <v>226</v>
      </c>
      <c r="G2468">
        <v>167048</v>
      </c>
    </row>
    <row r="2469" spans="1:7" x14ac:dyDescent="0.25">
      <c r="A2469">
        <v>11908</v>
      </c>
      <c r="B2469">
        <v>236</v>
      </c>
      <c r="C2469">
        <v>36563</v>
      </c>
      <c r="E2469">
        <v>75878</v>
      </c>
      <c r="F2469">
        <v>233</v>
      </c>
      <c r="G2469">
        <v>182473</v>
      </c>
    </row>
    <row r="2470" spans="1:7" x14ac:dyDescent="0.25">
      <c r="A2470">
        <v>11911</v>
      </c>
      <c r="B2470">
        <v>182</v>
      </c>
      <c r="C2470">
        <v>36564</v>
      </c>
      <c r="E2470">
        <v>75879</v>
      </c>
      <c r="F2470">
        <v>77</v>
      </c>
      <c r="G2470">
        <v>182477</v>
      </c>
    </row>
    <row r="2471" spans="1:7" x14ac:dyDescent="0.25">
      <c r="A2471">
        <v>11912</v>
      </c>
      <c r="B2471">
        <v>233</v>
      </c>
      <c r="C2471">
        <v>26839</v>
      </c>
      <c r="E2471">
        <v>75881</v>
      </c>
      <c r="F2471">
        <v>233</v>
      </c>
      <c r="G2471">
        <v>167049</v>
      </c>
    </row>
    <row r="2472" spans="1:7" x14ac:dyDescent="0.25">
      <c r="A2472">
        <v>11913</v>
      </c>
      <c r="B2472">
        <v>202</v>
      </c>
      <c r="C2472">
        <v>26840</v>
      </c>
      <c r="E2472">
        <v>75882</v>
      </c>
      <c r="F2472">
        <v>158</v>
      </c>
      <c r="G2472">
        <v>167050</v>
      </c>
    </row>
    <row r="2473" spans="1:7" x14ac:dyDescent="0.25">
      <c r="A2473">
        <v>11914</v>
      </c>
      <c r="B2473">
        <v>182</v>
      </c>
      <c r="C2473">
        <v>26841</v>
      </c>
      <c r="E2473">
        <v>75883</v>
      </c>
      <c r="F2473">
        <v>202</v>
      </c>
      <c r="G2473">
        <v>167051</v>
      </c>
    </row>
    <row r="2474" spans="1:7" x14ac:dyDescent="0.25">
      <c r="A2474">
        <v>11916</v>
      </c>
      <c r="B2474">
        <v>123</v>
      </c>
      <c r="C2474">
        <v>272048</v>
      </c>
      <c r="E2474">
        <v>75884</v>
      </c>
      <c r="F2474">
        <v>158</v>
      </c>
      <c r="G2474">
        <v>167052</v>
      </c>
    </row>
    <row r="2475" spans="1:7" x14ac:dyDescent="0.25">
      <c r="A2475">
        <v>11927</v>
      </c>
      <c r="B2475">
        <v>236</v>
      </c>
      <c r="C2475">
        <v>571766</v>
      </c>
      <c r="E2475">
        <v>75885</v>
      </c>
      <c r="F2475">
        <v>158</v>
      </c>
      <c r="G2475">
        <v>167054</v>
      </c>
    </row>
    <row r="2476" spans="1:7" x14ac:dyDescent="0.25">
      <c r="A2476">
        <v>11943</v>
      </c>
      <c r="B2476">
        <v>222</v>
      </c>
      <c r="C2476">
        <v>1180206</v>
      </c>
      <c r="E2476">
        <v>75886</v>
      </c>
      <c r="F2476">
        <v>182</v>
      </c>
      <c r="G2476">
        <v>167053</v>
      </c>
    </row>
    <row r="2477" spans="1:7" x14ac:dyDescent="0.25">
      <c r="A2477">
        <v>11951</v>
      </c>
      <c r="B2477">
        <v>182</v>
      </c>
      <c r="C2477">
        <v>186095</v>
      </c>
      <c r="E2477">
        <v>75910</v>
      </c>
      <c r="F2477">
        <v>233</v>
      </c>
      <c r="G2477">
        <v>1242699</v>
      </c>
    </row>
    <row r="2478" spans="1:7" x14ac:dyDescent="0.25">
      <c r="A2478">
        <v>11973</v>
      </c>
      <c r="B2478">
        <v>193</v>
      </c>
      <c r="C2478">
        <v>185950</v>
      </c>
      <c r="E2478">
        <v>75933</v>
      </c>
      <c r="F2478">
        <v>213</v>
      </c>
      <c r="G2478">
        <v>185649</v>
      </c>
    </row>
    <row r="2479" spans="1:7" x14ac:dyDescent="0.25">
      <c r="A2479">
        <v>11979</v>
      </c>
      <c r="B2479">
        <v>193</v>
      </c>
      <c r="C2479">
        <v>185916</v>
      </c>
      <c r="E2479">
        <v>76043</v>
      </c>
      <c r="F2479">
        <v>226</v>
      </c>
      <c r="G2479">
        <v>184435</v>
      </c>
    </row>
    <row r="2480" spans="1:7" x14ac:dyDescent="0.25">
      <c r="A2480">
        <v>12182</v>
      </c>
      <c r="B2480">
        <v>202</v>
      </c>
      <c r="C2480">
        <v>185345</v>
      </c>
      <c r="E2480">
        <v>76063</v>
      </c>
      <c r="F2480">
        <v>77</v>
      </c>
      <c r="G2480">
        <v>184437</v>
      </c>
    </row>
    <row r="2481" spans="1:7" x14ac:dyDescent="0.25">
      <c r="A2481">
        <v>12229</v>
      </c>
      <c r="B2481">
        <v>222</v>
      </c>
      <c r="C2481">
        <v>200983</v>
      </c>
      <c r="E2481">
        <v>76170</v>
      </c>
      <c r="F2481">
        <v>222</v>
      </c>
      <c r="G2481">
        <v>184668</v>
      </c>
    </row>
    <row r="2482" spans="1:7" x14ac:dyDescent="0.25">
      <c r="A2482">
        <v>12326</v>
      </c>
      <c r="B2482">
        <v>182</v>
      </c>
      <c r="C2482">
        <v>26848</v>
      </c>
      <c r="E2482">
        <v>76209</v>
      </c>
      <c r="F2482">
        <v>182</v>
      </c>
      <c r="G2482">
        <v>251362</v>
      </c>
    </row>
    <row r="2483" spans="1:7" x14ac:dyDescent="0.25">
      <c r="A2483">
        <v>12327</v>
      </c>
      <c r="B2483">
        <v>182</v>
      </c>
      <c r="C2483">
        <v>611671</v>
      </c>
      <c r="E2483">
        <v>76210</v>
      </c>
      <c r="F2483">
        <v>222</v>
      </c>
      <c r="G2483">
        <v>251361</v>
      </c>
    </row>
    <row r="2484" spans="1:7" x14ac:dyDescent="0.25">
      <c r="A2484">
        <v>12331</v>
      </c>
      <c r="B2484">
        <v>236</v>
      </c>
      <c r="C2484">
        <v>26849</v>
      </c>
      <c r="E2484">
        <v>76235</v>
      </c>
      <c r="F2484">
        <v>213</v>
      </c>
      <c r="G2484">
        <v>113627</v>
      </c>
    </row>
    <row r="2485" spans="1:7" x14ac:dyDescent="0.25">
      <c r="A2485">
        <v>12370</v>
      </c>
      <c r="B2485">
        <v>182</v>
      </c>
      <c r="C2485">
        <v>185973</v>
      </c>
      <c r="E2485">
        <v>76244</v>
      </c>
      <c r="F2485">
        <v>233</v>
      </c>
      <c r="G2485">
        <v>1127365</v>
      </c>
    </row>
    <row r="2486" spans="1:7" x14ac:dyDescent="0.25">
      <c r="A2486">
        <v>12379</v>
      </c>
      <c r="B2486">
        <v>236</v>
      </c>
      <c r="C2486">
        <v>26850</v>
      </c>
      <c r="E2486">
        <v>76247</v>
      </c>
      <c r="F2486">
        <v>226</v>
      </c>
      <c r="G2486">
        <v>184809</v>
      </c>
    </row>
    <row r="2487" spans="1:7" x14ac:dyDescent="0.25">
      <c r="A2487">
        <v>12396</v>
      </c>
      <c r="B2487">
        <v>213</v>
      </c>
      <c r="C2487">
        <v>184763</v>
      </c>
      <c r="E2487">
        <v>76266</v>
      </c>
      <c r="F2487">
        <v>226</v>
      </c>
      <c r="G2487">
        <v>182466</v>
      </c>
    </row>
    <row r="2488" spans="1:7" x14ac:dyDescent="0.25">
      <c r="A2488">
        <v>12397</v>
      </c>
      <c r="B2488">
        <v>182</v>
      </c>
      <c r="C2488">
        <v>184764</v>
      </c>
      <c r="E2488">
        <v>76401</v>
      </c>
      <c r="F2488">
        <v>226</v>
      </c>
      <c r="G2488">
        <v>182476</v>
      </c>
    </row>
    <row r="2489" spans="1:7" x14ac:dyDescent="0.25">
      <c r="A2489">
        <v>12402</v>
      </c>
      <c r="B2489">
        <v>193</v>
      </c>
      <c r="C2489">
        <v>611663</v>
      </c>
      <c r="E2489">
        <v>76402</v>
      </c>
      <c r="F2489">
        <v>226</v>
      </c>
      <c r="G2489">
        <v>182481</v>
      </c>
    </row>
    <row r="2490" spans="1:7" x14ac:dyDescent="0.25">
      <c r="A2490">
        <v>12403</v>
      </c>
      <c r="B2490">
        <v>236</v>
      </c>
      <c r="C2490">
        <v>611643</v>
      </c>
      <c r="E2490">
        <v>76408</v>
      </c>
      <c r="F2490">
        <v>226</v>
      </c>
      <c r="G2490">
        <v>182474</v>
      </c>
    </row>
    <row r="2491" spans="1:7" x14ac:dyDescent="0.25">
      <c r="A2491">
        <v>12412</v>
      </c>
      <c r="B2491">
        <v>182</v>
      </c>
      <c r="C2491">
        <v>185803</v>
      </c>
      <c r="E2491">
        <v>76467</v>
      </c>
      <c r="F2491">
        <v>226</v>
      </c>
      <c r="G2491">
        <v>199767</v>
      </c>
    </row>
    <row r="2492" spans="1:7" x14ac:dyDescent="0.25">
      <c r="A2492">
        <v>12417</v>
      </c>
      <c r="B2492">
        <v>193</v>
      </c>
      <c r="C2492">
        <v>956977</v>
      </c>
      <c r="E2492">
        <v>76468</v>
      </c>
      <c r="F2492">
        <v>77</v>
      </c>
      <c r="G2492">
        <v>199754</v>
      </c>
    </row>
    <row r="2493" spans="1:7" x14ac:dyDescent="0.25">
      <c r="A2493">
        <v>12436</v>
      </c>
      <c r="B2493">
        <v>182</v>
      </c>
      <c r="C2493">
        <v>356805</v>
      </c>
      <c r="E2493">
        <v>76469</v>
      </c>
      <c r="F2493">
        <v>233</v>
      </c>
      <c r="G2493">
        <v>199774</v>
      </c>
    </row>
    <row r="2494" spans="1:7" x14ac:dyDescent="0.25">
      <c r="A2494">
        <v>12443</v>
      </c>
      <c r="B2494">
        <v>182</v>
      </c>
      <c r="C2494">
        <v>185524</v>
      </c>
      <c r="E2494">
        <v>76475</v>
      </c>
      <c r="F2494">
        <v>202</v>
      </c>
      <c r="G2494">
        <v>186274</v>
      </c>
    </row>
    <row r="2495" spans="1:7" x14ac:dyDescent="0.25">
      <c r="A2495">
        <v>12483</v>
      </c>
      <c r="B2495">
        <v>165</v>
      </c>
      <c r="C2495">
        <v>184982</v>
      </c>
      <c r="E2495">
        <v>76503</v>
      </c>
      <c r="F2495">
        <v>226</v>
      </c>
      <c r="G2495">
        <v>177303</v>
      </c>
    </row>
    <row r="2496" spans="1:7" x14ac:dyDescent="0.25">
      <c r="A2496">
        <v>12486</v>
      </c>
      <c r="B2496">
        <v>182</v>
      </c>
      <c r="C2496">
        <v>385705</v>
      </c>
      <c r="E2496">
        <v>76507</v>
      </c>
      <c r="F2496">
        <v>226</v>
      </c>
      <c r="G2496">
        <v>177304</v>
      </c>
    </row>
    <row r="2497" spans="1:7" x14ac:dyDescent="0.25">
      <c r="A2497">
        <v>12490</v>
      </c>
      <c r="B2497">
        <v>182</v>
      </c>
      <c r="C2497">
        <v>385702</v>
      </c>
      <c r="E2497">
        <v>76515</v>
      </c>
      <c r="F2497">
        <v>226</v>
      </c>
      <c r="G2497">
        <v>199761</v>
      </c>
    </row>
    <row r="2498" spans="1:7" x14ac:dyDescent="0.25">
      <c r="A2498">
        <v>12494</v>
      </c>
      <c r="B2498">
        <v>193</v>
      </c>
      <c r="C2498">
        <v>306372</v>
      </c>
      <c r="E2498">
        <v>76516</v>
      </c>
      <c r="F2498">
        <v>77</v>
      </c>
      <c r="G2498">
        <v>199768</v>
      </c>
    </row>
    <row r="2499" spans="1:7" x14ac:dyDescent="0.25">
      <c r="A2499">
        <v>12495</v>
      </c>
      <c r="B2499">
        <v>182</v>
      </c>
      <c r="C2499">
        <v>272049</v>
      </c>
      <c r="E2499">
        <v>76552</v>
      </c>
      <c r="F2499">
        <v>193</v>
      </c>
      <c r="G2499">
        <v>199756</v>
      </c>
    </row>
    <row r="2500" spans="1:7" x14ac:dyDescent="0.25">
      <c r="A2500">
        <v>12500</v>
      </c>
      <c r="B2500">
        <v>236</v>
      </c>
      <c r="C2500">
        <v>186009</v>
      </c>
      <c r="E2500">
        <v>76558</v>
      </c>
      <c r="F2500">
        <v>182</v>
      </c>
      <c r="G2500">
        <v>186253</v>
      </c>
    </row>
    <row r="2501" spans="1:7" x14ac:dyDescent="0.25">
      <c r="A2501">
        <v>12501</v>
      </c>
      <c r="B2501">
        <v>236</v>
      </c>
      <c r="C2501">
        <v>26854</v>
      </c>
      <c r="E2501">
        <v>76559</v>
      </c>
      <c r="F2501">
        <v>145</v>
      </c>
      <c r="G2501">
        <v>186254</v>
      </c>
    </row>
    <row r="2502" spans="1:7" x14ac:dyDescent="0.25">
      <c r="A2502">
        <v>12502</v>
      </c>
      <c r="B2502">
        <v>182</v>
      </c>
      <c r="C2502">
        <v>184571</v>
      </c>
      <c r="E2502">
        <v>76618</v>
      </c>
      <c r="F2502">
        <v>213</v>
      </c>
      <c r="G2502">
        <v>113618</v>
      </c>
    </row>
    <row r="2503" spans="1:7" x14ac:dyDescent="0.25">
      <c r="A2503">
        <v>12521</v>
      </c>
      <c r="B2503">
        <v>226</v>
      </c>
      <c r="C2503">
        <v>36581</v>
      </c>
      <c r="E2503">
        <v>76642</v>
      </c>
      <c r="F2503">
        <v>226</v>
      </c>
      <c r="G2503">
        <v>1168625</v>
      </c>
    </row>
    <row r="2504" spans="1:7" x14ac:dyDescent="0.25">
      <c r="A2504">
        <v>12532</v>
      </c>
      <c r="B2504">
        <v>236</v>
      </c>
      <c r="C2504">
        <v>36582</v>
      </c>
      <c r="E2504">
        <v>76652</v>
      </c>
      <c r="F2504">
        <v>77</v>
      </c>
      <c r="G2504">
        <v>186255</v>
      </c>
    </row>
    <row r="2505" spans="1:7" x14ac:dyDescent="0.25">
      <c r="A2505">
        <v>12537</v>
      </c>
      <c r="B2505">
        <v>236</v>
      </c>
      <c r="C2505">
        <v>36583</v>
      </c>
      <c r="E2505">
        <v>76676</v>
      </c>
      <c r="F2505">
        <v>226</v>
      </c>
      <c r="G2505">
        <v>186265</v>
      </c>
    </row>
    <row r="2506" spans="1:7" x14ac:dyDescent="0.25">
      <c r="A2506">
        <v>12539</v>
      </c>
      <c r="B2506">
        <v>182</v>
      </c>
      <c r="C2506">
        <v>36584</v>
      </c>
      <c r="E2506">
        <v>76677</v>
      </c>
      <c r="F2506">
        <v>213</v>
      </c>
      <c r="G2506">
        <v>186266</v>
      </c>
    </row>
    <row r="2507" spans="1:7" x14ac:dyDescent="0.25">
      <c r="A2507">
        <v>12542</v>
      </c>
      <c r="B2507">
        <v>236</v>
      </c>
      <c r="C2507">
        <v>36585</v>
      </c>
      <c r="E2507">
        <v>76678</v>
      </c>
      <c r="F2507">
        <v>145</v>
      </c>
      <c r="G2507">
        <v>186264</v>
      </c>
    </row>
    <row r="2508" spans="1:7" x14ac:dyDescent="0.25">
      <c r="A2508">
        <v>12543</v>
      </c>
      <c r="B2508">
        <v>236</v>
      </c>
      <c r="C2508">
        <v>36586</v>
      </c>
      <c r="E2508">
        <v>76679</v>
      </c>
      <c r="F2508">
        <v>182</v>
      </c>
      <c r="G2508">
        <v>186267</v>
      </c>
    </row>
    <row r="2509" spans="1:7" x14ac:dyDescent="0.25">
      <c r="A2509">
        <v>12546</v>
      </c>
      <c r="B2509">
        <v>236</v>
      </c>
      <c r="C2509">
        <v>36587</v>
      </c>
      <c r="E2509">
        <v>76680</v>
      </c>
      <c r="F2509">
        <v>213</v>
      </c>
      <c r="G2509">
        <v>186270</v>
      </c>
    </row>
    <row r="2510" spans="1:7" x14ac:dyDescent="0.25">
      <c r="A2510">
        <v>12549</v>
      </c>
      <c r="B2510">
        <v>236</v>
      </c>
      <c r="C2510">
        <v>36588</v>
      </c>
      <c r="E2510">
        <v>76681</v>
      </c>
      <c r="F2510">
        <v>193</v>
      </c>
      <c r="G2510">
        <v>186272</v>
      </c>
    </row>
    <row r="2511" spans="1:7" x14ac:dyDescent="0.25">
      <c r="A2511">
        <v>12557</v>
      </c>
      <c r="B2511">
        <v>182</v>
      </c>
      <c r="C2511">
        <v>184773</v>
      </c>
      <c r="E2511">
        <v>76682</v>
      </c>
      <c r="F2511">
        <v>182</v>
      </c>
      <c r="G2511">
        <v>186269</v>
      </c>
    </row>
    <row r="2512" spans="1:7" x14ac:dyDescent="0.25">
      <c r="A2512">
        <v>12558</v>
      </c>
      <c r="B2512">
        <v>182</v>
      </c>
      <c r="C2512">
        <v>185131</v>
      </c>
      <c r="E2512">
        <v>76683</v>
      </c>
      <c r="F2512">
        <v>233</v>
      </c>
      <c r="G2512">
        <v>186271</v>
      </c>
    </row>
    <row r="2513" spans="1:7" x14ac:dyDescent="0.25">
      <c r="A2513">
        <v>12559</v>
      </c>
      <c r="B2513">
        <v>123</v>
      </c>
      <c r="C2513">
        <v>185132</v>
      </c>
      <c r="E2513">
        <v>76684</v>
      </c>
      <c r="F2513">
        <v>213</v>
      </c>
      <c r="G2513">
        <v>186268</v>
      </c>
    </row>
    <row r="2514" spans="1:7" x14ac:dyDescent="0.25">
      <c r="A2514">
        <v>12562</v>
      </c>
      <c r="B2514">
        <v>123</v>
      </c>
      <c r="C2514">
        <v>185600</v>
      </c>
      <c r="E2514">
        <v>76712</v>
      </c>
      <c r="F2514">
        <v>226</v>
      </c>
      <c r="G2514">
        <v>182467</v>
      </c>
    </row>
    <row r="2515" spans="1:7" x14ac:dyDescent="0.25">
      <c r="A2515">
        <v>12564</v>
      </c>
      <c r="B2515">
        <v>202</v>
      </c>
      <c r="C2515">
        <v>186123</v>
      </c>
      <c r="E2515">
        <v>76716</v>
      </c>
      <c r="F2515">
        <v>158</v>
      </c>
      <c r="G2515">
        <v>188913</v>
      </c>
    </row>
    <row r="2516" spans="1:7" x14ac:dyDescent="0.25">
      <c r="A2516">
        <v>12566</v>
      </c>
      <c r="B2516">
        <v>202</v>
      </c>
      <c r="C2516">
        <v>185578</v>
      </c>
      <c r="E2516">
        <v>76725</v>
      </c>
      <c r="F2516">
        <v>158</v>
      </c>
      <c r="G2516">
        <v>196855</v>
      </c>
    </row>
    <row r="2517" spans="1:7" x14ac:dyDescent="0.25">
      <c r="A2517">
        <v>12568</v>
      </c>
      <c r="B2517">
        <v>123</v>
      </c>
      <c r="C2517">
        <v>185579</v>
      </c>
      <c r="E2517">
        <v>76814</v>
      </c>
      <c r="F2517">
        <v>145</v>
      </c>
      <c r="G2517">
        <v>199792</v>
      </c>
    </row>
    <row r="2518" spans="1:7" x14ac:dyDescent="0.25">
      <c r="A2518">
        <v>12570</v>
      </c>
      <c r="B2518">
        <v>165</v>
      </c>
      <c r="C2518">
        <v>200984</v>
      </c>
      <c r="E2518">
        <v>76912</v>
      </c>
      <c r="F2518">
        <v>145</v>
      </c>
      <c r="G2518">
        <v>197360</v>
      </c>
    </row>
    <row r="2519" spans="1:7" x14ac:dyDescent="0.25">
      <c r="A2519">
        <v>12571</v>
      </c>
      <c r="B2519">
        <v>123</v>
      </c>
      <c r="C2519">
        <v>185580</v>
      </c>
      <c r="E2519">
        <v>76914</v>
      </c>
      <c r="F2519">
        <v>145</v>
      </c>
      <c r="G2519">
        <v>197361</v>
      </c>
    </row>
    <row r="2520" spans="1:7" x14ac:dyDescent="0.25">
      <c r="A2520">
        <v>12586</v>
      </c>
      <c r="B2520">
        <v>182</v>
      </c>
      <c r="C2520">
        <v>200985</v>
      </c>
      <c r="E2520">
        <v>76915</v>
      </c>
      <c r="F2520">
        <v>77</v>
      </c>
      <c r="G2520">
        <v>197362</v>
      </c>
    </row>
    <row r="2521" spans="1:7" x14ac:dyDescent="0.25">
      <c r="A2521">
        <v>12587</v>
      </c>
      <c r="B2521">
        <v>202</v>
      </c>
      <c r="C2521">
        <v>185885</v>
      </c>
      <c r="E2521">
        <v>76916</v>
      </c>
      <c r="F2521">
        <v>158</v>
      </c>
      <c r="G2521">
        <v>197363</v>
      </c>
    </row>
    <row r="2522" spans="1:7" x14ac:dyDescent="0.25">
      <c r="A2522">
        <v>12590</v>
      </c>
      <c r="B2522">
        <v>182</v>
      </c>
      <c r="C2522">
        <v>200986</v>
      </c>
      <c r="E2522">
        <v>76917</v>
      </c>
      <c r="F2522">
        <v>202</v>
      </c>
      <c r="G2522">
        <v>197364</v>
      </c>
    </row>
    <row r="2523" spans="1:7" x14ac:dyDescent="0.25">
      <c r="A2523">
        <v>12592</v>
      </c>
      <c r="B2523">
        <v>182</v>
      </c>
      <c r="C2523">
        <v>185889</v>
      </c>
      <c r="E2523">
        <v>76945</v>
      </c>
      <c r="F2523">
        <v>77</v>
      </c>
      <c r="G2523">
        <v>197358</v>
      </c>
    </row>
    <row r="2524" spans="1:7" x14ac:dyDescent="0.25">
      <c r="A2524">
        <v>12598</v>
      </c>
      <c r="B2524">
        <v>182</v>
      </c>
      <c r="C2524">
        <v>200987</v>
      </c>
      <c r="E2524">
        <v>76951</v>
      </c>
      <c r="F2524">
        <v>226</v>
      </c>
      <c r="G2524">
        <v>186278</v>
      </c>
    </row>
    <row r="2525" spans="1:7" x14ac:dyDescent="0.25">
      <c r="A2525">
        <v>12600</v>
      </c>
      <c r="B2525">
        <v>182</v>
      </c>
      <c r="C2525">
        <v>184554</v>
      </c>
      <c r="E2525">
        <v>76952</v>
      </c>
      <c r="F2525">
        <v>145</v>
      </c>
      <c r="G2525">
        <v>197381</v>
      </c>
    </row>
    <row r="2526" spans="1:7" x14ac:dyDescent="0.25">
      <c r="A2526">
        <v>12601</v>
      </c>
      <c r="B2526">
        <v>182</v>
      </c>
      <c r="C2526">
        <v>184555</v>
      </c>
      <c r="E2526">
        <v>76977</v>
      </c>
      <c r="F2526">
        <v>145</v>
      </c>
      <c r="G2526">
        <v>197383</v>
      </c>
    </row>
    <row r="2527" spans="1:7" x14ac:dyDescent="0.25">
      <c r="A2527">
        <v>12606</v>
      </c>
      <c r="B2527">
        <v>123</v>
      </c>
      <c r="C2527">
        <v>200977</v>
      </c>
      <c r="E2527">
        <v>76978</v>
      </c>
      <c r="F2527">
        <v>77</v>
      </c>
      <c r="G2527">
        <v>197380</v>
      </c>
    </row>
    <row r="2528" spans="1:7" x14ac:dyDescent="0.25">
      <c r="A2528">
        <v>12607</v>
      </c>
      <c r="B2528">
        <v>123</v>
      </c>
      <c r="C2528">
        <v>200978</v>
      </c>
      <c r="E2528">
        <v>76995</v>
      </c>
      <c r="F2528">
        <v>182</v>
      </c>
      <c r="G2528">
        <v>197379</v>
      </c>
    </row>
    <row r="2529" spans="1:7" x14ac:dyDescent="0.25">
      <c r="A2529">
        <v>12613</v>
      </c>
      <c r="B2529">
        <v>182</v>
      </c>
      <c r="C2529">
        <v>184998</v>
      </c>
      <c r="E2529">
        <v>76997</v>
      </c>
      <c r="F2529">
        <v>145</v>
      </c>
      <c r="G2529">
        <v>188922</v>
      </c>
    </row>
    <row r="2530" spans="1:7" x14ac:dyDescent="0.25">
      <c r="A2530">
        <v>12681</v>
      </c>
      <c r="B2530">
        <v>165</v>
      </c>
      <c r="C2530">
        <v>258220</v>
      </c>
      <c r="E2530">
        <v>77019</v>
      </c>
      <c r="F2530">
        <v>158</v>
      </c>
      <c r="G2530">
        <v>197384</v>
      </c>
    </row>
    <row r="2531" spans="1:7" x14ac:dyDescent="0.25">
      <c r="A2531">
        <v>12734</v>
      </c>
      <c r="B2531">
        <v>182</v>
      </c>
      <c r="C2531">
        <v>200988</v>
      </c>
      <c r="E2531">
        <v>77047</v>
      </c>
      <c r="F2531">
        <v>145</v>
      </c>
      <c r="G2531">
        <v>188946</v>
      </c>
    </row>
    <row r="2532" spans="1:7" x14ac:dyDescent="0.25">
      <c r="A2532">
        <v>12742</v>
      </c>
      <c r="B2532">
        <v>182</v>
      </c>
      <c r="C2532">
        <v>184844</v>
      </c>
      <c r="E2532">
        <v>77048</v>
      </c>
      <c r="F2532">
        <v>77</v>
      </c>
      <c r="G2532">
        <v>188939</v>
      </c>
    </row>
    <row r="2533" spans="1:7" x14ac:dyDescent="0.25">
      <c r="A2533">
        <v>12749</v>
      </c>
      <c r="B2533">
        <v>202</v>
      </c>
      <c r="C2533">
        <v>258269</v>
      </c>
      <c r="E2533">
        <v>77049</v>
      </c>
      <c r="F2533">
        <v>77</v>
      </c>
      <c r="G2533">
        <v>188934</v>
      </c>
    </row>
    <row r="2534" spans="1:7" x14ac:dyDescent="0.25">
      <c r="A2534">
        <v>12752</v>
      </c>
      <c r="B2534">
        <v>233</v>
      </c>
      <c r="C2534">
        <v>185676</v>
      </c>
      <c r="E2534">
        <v>77053</v>
      </c>
      <c r="F2534">
        <v>226</v>
      </c>
      <c r="G2534">
        <v>237559</v>
      </c>
    </row>
    <row r="2535" spans="1:7" x14ac:dyDescent="0.25">
      <c r="A2535">
        <v>12757</v>
      </c>
      <c r="B2535">
        <v>182</v>
      </c>
      <c r="C2535">
        <v>185684</v>
      </c>
      <c r="E2535">
        <v>77060</v>
      </c>
      <c r="F2535">
        <v>202</v>
      </c>
      <c r="G2535">
        <v>197401</v>
      </c>
    </row>
    <row r="2536" spans="1:7" x14ac:dyDescent="0.25">
      <c r="A2536">
        <v>12760</v>
      </c>
      <c r="B2536">
        <v>202</v>
      </c>
      <c r="C2536">
        <v>184714</v>
      </c>
      <c r="E2536">
        <v>77061</v>
      </c>
      <c r="F2536">
        <v>202</v>
      </c>
      <c r="G2536">
        <v>197404</v>
      </c>
    </row>
    <row r="2537" spans="1:7" x14ac:dyDescent="0.25">
      <c r="A2537">
        <v>12764</v>
      </c>
      <c r="B2537">
        <v>233</v>
      </c>
      <c r="C2537">
        <v>26869</v>
      </c>
      <c r="E2537">
        <v>77065</v>
      </c>
      <c r="F2537">
        <v>158</v>
      </c>
      <c r="G2537">
        <v>197406</v>
      </c>
    </row>
    <row r="2538" spans="1:7" x14ac:dyDescent="0.25">
      <c r="A2538">
        <v>12768</v>
      </c>
      <c r="B2538">
        <v>193</v>
      </c>
      <c r="C2538">
        <v>611571</v>
      </c>
      <c r="E2538">
        <v>77071</v>
      </c>
      <c r="F2538">
        <v>226</v>
      </c>
      <c r="G2538">
        <v>197410</v>
      </c>
    </row>
    <row r="2539" spans="1:7" x14ac:dyDescent="0.25">
      <c r="A2539">
        <v>12769</v>
      </c>
      <c r="B2539">
        <v>222</v>
      </c>
      <c r="C2539">
        <v>26870</v>
      </c>
      <c r="E2539">
        <v>77072</v>
      </c>
      <c r="F2539">
        <v>145</v>
      </c>
      <c r="G2539">
        <v>197411</v>
      </c>
    </row>
    <row r="2540" spans="1:7" x14ac:dyDescent="0.25">
      <c r="A2540">
        <v>12784</v>
      </c>
      <c r="B2540">
        <v>182</v>
      </c>
      <c r="C2540">
        <v>26871</v>
      </c>
      <c r="E2540">
        <v>77074</v>
      </c>
      <c r="F2540">
        <v>202</v>
      </c>
      <c r="G2540">
        <v>197412</v>
      </c>
    </row>
    <row r="2541" spans="1:7" x14ac:dyDescent="0.25">
      <c r="A2541">
        <v>12796</v>
      </c>
      <c r="B2541">
        <v>202</v>
      </c>
      <c r="C2541">
        <v>26872</v>
      </c>
      <c r="E2541">
        <v>77076</v>
      </c>
      <c r="F2541">
        <v>202</v>
      </c>
      <c r="G2541">
        <v>197413</v>
      </c>
    </row>
    <row r="2542" spans="1:7" x14ac:dyDescent="0.25">
      <c r="A2542">
        <v>12797</v>
      </c>
      <c r="B2542">
        <v>226</v>
      </c>
      <c r="C2542">
        <v>26873</v>
      </c>
      <c r="E2542">
        <v>77077</v>
      </c>
      <c r="F2542">
        <v>193</v>
      </c>
      <c r="G2542">
        <v>197414</v>
      </c>
    </row>
    <row r="2543" spans="1:7" x14ac:dyDescent="0.25">
      <c r="A2543">
        <v>12799</v>
      </c>
      <c r="B2543">
        <v>236</v>
      </c>
      <c r="C2543">
        <v>26875</v>
      </c>
      <c r="E2543">
        <v>77093</v>
      </c>
      <c r="F2543">
        <v>226</v>
      </c>
      <c r="G2543">
        <v>197403</v>
      </c>
    </row>
    <row r="2544" spans="1:7" x14ac:dyDescent="0.25">
      <c r="A2544">
        <v>12810</v>
      </c>
      <c r="B2544">
        <v>123</v>
      </c>
      <c r="C2544">
        <v>547637</v>
      </c>
      <c r="E2544">
        <v>77099</v>
      </c>
      <c r="F2544">
        <v>77</v>
      </c>
      <c r="G2544">
        <v>197419</v>
      </c>
    </row>
    <row r="2545" spans="1:7" x14ac:dyDescent="0.25">
      <c r="A2545">
        <v>12813</v>
      </c>
      <c r="B2545">
        <v>182</v>
      </c>
      <c r="C2545">
        <v>26877</v>
      </c>
      <c r="E2545">
        <v>77107</v>
      </c>
      <c r="F2545">
        <v>77</v>
      </c>
      <c r="G2545">
        <v>197424</v>
      </c>
    </row>
    <row r="2546" spans="1:7" x14ac:dyDescent="0.25">
      <c r="A2546">
        <v>12814</v>
      </c>
      <c r="B2546">
        <v>202</v>
      </c>
      <c r="C2546">
        <v>184685</v>
      </c>
      <c r="E2546">
        <v>77108</v>
      </c>
      <c r="F2546">
        <v>158</v>
      </c>
      <c r="G2546">
        <v>197425</v>
      </c>
    </row>
    <row r="2547" spans="1:7" x14ac:dyDescent="0.25">
      <c r="A2547">
        <v>12818</v>
      </c>
      <c r="B2547">
        <v>202</v>
      </c>
      <c r="C2547">
        <v>26878</v>
      </c>
      <c r="E2547">
        <v>77121</v>
      </c>
      <c r="F2547">
        <v>226</v>
      </c>
      <c r="G2547">
        <v>199744</v>
      </c>
    </row>
    <row r="2548" spans="1:7" x14ac:dyDescent="0.25">
      <c r="A2548">
        <v>12823</v>
      </c>
      <c r="B2548">
        <v>226</v>
      </c>
      <c r="C2548">
        <v>26879</v>
      </c>
      <c r="E2548">
        <v>77126</v>
      </c>
      <c r="F2548">
        <v>77</v>
      </c>
      <c r="G2548">
        <v>188944</v>
      </c>
    </row>
    <row r="2549" spans="1:7" x14ac:dyDescent="0.25">
      <c r="A2549">
        <v>12825</v>
      </c>
      <c r="B2549">
        <v>236</v>
      </c>
      <c r="C2549">
        <v>26880</v>
      </c>
      <c r="E2549">
        <v>77127</v>
      </c>
      <c r="F2549">
        <v>158</v>
      </c>
      <c r="G2549">
        <v>188949</v>
      </c>
    </row>
    <row r="2550" spans="1:7" x14ac:dyDescent="0.25">
      <c r="A2550">
        <v>12827</v>
      </c>
      <c r="B2550">
        <v>226</v>
      </c>
      <c r="C2550">
        <v>26881</v>
      </c>
      <c r="E2550">
        <v>77129</v>
      </c>
      <c r="F2550">
        <v>193</v>
      </c>
      <c r="G2550">
        <v>188951</v>
      </c>
    </row>
    <row r="2551" spans="1:7" x14ac:dyDescent="0.25">
      <c r="A2551">
        <v>12829</v>
      </c>
      <c r="B2551">
        <v>226</v>
      </c>
      <c r="C2551">
        <v>611626</v>
      </c>
      <c r="E2551">
        <v>77130</v>
      </c>
      <c r="F2551">
        <v>77</v>
      </c>
      <c r="G2551">
        <v>188953</v>
      </c>
    </row>
    <row r="2552" spans="1:7" x14ac:dyDescent="0.25">
      <c r="A2552">
        <v>12834</v>
      </c>
      <c r="B2552">
        <v>233</v>
      </c>
      <c r="C2552">
        <v>26883</v>
      </c>
      <c r="E2552">
        <v>77136</v>
      </c>
      <c r="F2552">
        <v>77</v>
      </c>
      <c r="G2552">
        <v>188955</v>
      </c>
    </row>
    <row r="2553" spans="1:7" x14ac:dyDescent="0.25">
      <c r="A2553">
        <v>12878</v>
      </c>
      <c r="B2553">
        <v>236</v>
      </c>
      <c r="C2553">
        <v>26885</v>
      </c>
      <c r="E2553">
        <v>77137</v>
      </c>
      <c r="F2553">
        <v>202</v>
      </c>
      <c r="G2553">
        <v>188954</v>
      </c>
    </row>
    <row r="2554" spans="1:7" x14ac:dyDescent="0.25">
      <c r="A2554">
        <v>12881</v>
      </c>
      <c r="B2554">
        <v>182</v>
      </c>
      <c r="C2554">
        <v>480691</v>
      </c>
      <c r="E2554">
        <v>77139</v>
      </c>
      <c r="F2554">
        <v>158</v>
      </c>
      <c r="G2554">
        <v>188952</v>
      </c>
    </row>
    <row r="2555" spans="1:7" x14ac:dyDescent="0.25">
      <c r="A2555">
        <v>12884</v>
      </c>
      <c r="B2555">
        <v>182</v>
      </c>
      <c r="C2555">
        <v>480687</v>
      </c>
      <c r="E2555">
        <v>77140</v>
      </c>
      <c r="F2555">
        <v>145</v>
      </c>
      <c r="G2555">
        <v>188942</v>
      </c>
    </row>
    <row r="2556" spans="1:7" x14ac:dyDescent="0.25">
      <c r="A2556">
        <v>12885</v>
      </c>
      <c r="B2556">
        <v>182</v>
      </c>
      <c r="C2556">
        <v>480688</v>
      </c>
      <c r="E2556">
        <v>77142</v>
      </c>
      <c r="F2556">
        <v>202</v>
      </c>
      <c r="G2556">
        <v>188930</v>
      </c>
    </row>
    <row r="2557" spans="1:7" x14ac:dyDescent="0.25">
      <c r="A2557">
        <v>12891</v>
      </c>
      <c r="B2557">
        <v>202</v>
      </c>
      <c r="C2557">
        <v>518135</v>
      </c>
      <c r="E2557">
        <v>77143</v>
      </c>
      <c r="F2557">
        <v>145</v>
      </c>
      <c r="G2557">
        <v>188948</v>
      </c>
    </row>
    <row r="2558" spans="1:7" x14ac:dyDescent="0.25">
      <c r="A2558">
        <v>12906</v>
      </c>
      <c r="B2558">
        <v>236</v>
      </c>
      <c r="C2558">
        <v>26886</v>
      </c>
      <c r="E2558">
        <v>77144</v>
      </c>
      <c r="F2558">
        <v>145</v>
      </c>
      <c r="G2558">
        <v>188933</v>
      </c>
    </row>
    <row r="2559" spans="1:7" x14ac:dyDescent="0.25">
      <c r="A2559">
        <v>12910</v>
      </c>
      <c r="B2559">
        <v>193</v>
      </c>
      <c r="C2559">
        <v>272120</v>
      </c>
      <c r="E2559">
        <v>77145</v>
      </c>
      <c r="F2559">
        <v>77</v>
      </c>
      <c r="G2559">
        <v>188936</v>
      </c>
    </row>
    <row r="2560" spans="1:7" x14ac:dyDescent="0.25">
      <c r="A2560">
        <v>12918</v>
      </c>
      <c r="B2560">
        <v>193</v>
      </c>
      <c r="C2560">
        <v>26888</v>
      </c>
      <c r="E2560">
        <v>77146</v>
      </c>
      <c r="F2560">
        <v>77</v>
      </c>
      <c r="G2560">
        <v>188937</v>
      </c>
    </row>
    <row r="2561" spans="1:7" x14ac:dyDescent="0.25">
      <c r="A2561">
        <v>12921</v>
      </c>
      <c r="B2561">
        <v>236</v>
      </c>
      <c r="C2561">
        <v>26889</v>
      </c>
      <c r="E2561">
        <v>77147</v>
      </c>
      <c r="F2561">
        <v>77</v>
      </c>
      <c r="G2561">
        <v>188941</v>
      </c>
    </row>
    <row r="2562" spans="1:7" x14ac:dyDescent="0.25">
      <c r="A2562">
        <v>12924</v>
      </c>
      <c r="B2562">
        <v>182</v>
      </c>
      <c r="C2562">
        <v>318018</v>
      </c>
      <c r="E2562">
        <v>77148</v>
      </c>
      <c r="F2562">
        <v>77</v>
      </c>
      <c r="G2562">
        <v>188938</v>
      </c>
    </row>
    <row r="2563" spans="1:7" x14ac:dyDescent="0.25">
      <c r="A2563">
        <v>12937</v>
      </c>
      <c r="B2563">
        <v>213</v>
      </c>
      <c r="C2563">
        <v>26892</v>
      </c>
      <c r="E2563">
        <v>77151</v>
      </c>
      <c r="F2563">
        <v>182</v>
      </c>
      <c r="G2563">
        <v>188947</v>
      </c>
    </row>
    <row r="2564" spans="1:7" x14ac:dyDescent="0.25">
      <c r="A2564">
        <v>12938</v>
      </c>
      <c r="B2564">
        <v>222</v>
      </c>
      <c r="C2564">
        <v>26893</v>
      </c>
      <c r="E2564">
        <v>77152</v>
      </c>
      <c r="F2564">
        <v>145</v>
      </c>
      <c r="G2564">
        <v>188945</v>
      </c>
    </row>
    <row r="2565" spans="1:7" x14ac:dyDescent="0.25">
      <c r="A2565">
        <v>12945</v>
      </c>
      <c r="B2565">
        <v>236</v>
      </c>
      <c r="C2565">
        <v>26895</v>
      </c>
      <c r="E2565">
        <v>77153</v>
      </c>
      <c r="F2565">
        <v>158</v>
      </c>
      <c r="G2565">
        <v>188950</v>
      </c>
    </row>
    <row r="2566" spans="1:7" x14ac:dyDescent="0.25">
      <c r="A2566">
        <v>12946</v>
      </c>
      <c r="B2566">
        <v>226</v>
      </c>
      <c r="C2566">
        <v>1403088</v>
      </c>
      <c r="E2566">
        <v>77154</v>
      </c>
      <c r="F2566">
        <v>202</v>
      </c>
      <c r="G2566">
        <v>188943</v>
      </c>
    </row>
    <row r="2567" spans="1:7" x14ac:dyDescent="0.25">
      <c r="A2567">
        <v>12953</v>
      </c>
      <c r="B2567">
        <v>123</v>
      </c>
      <c r="C2567">
        <v>264914</v>
      </c>
      <c r="E2567">
        <v>77155</v>
      </c>
      <c r="F2567">
        <v>202</v>
      </c>
      <c r="G2567">
        <v>188940</v>
      </c>
    </row>
    <row r="2568" spans="1:7" x14ac:dyDescent="0.25">
      <c r="A2568">
        <v>12954</v>
      </c>
      <c r="B2568">
        <v>123</v>
      </c>
      <c r="C2568">
        <v>264918</v>
      </c>
      <c r="E2568">
        <v>77156</v>
      </c>
      <c r="F2568">
        <v>202</v>
      </c>
      <c r="G2568">
        <v>188935</v>
      </c>
    </row>
    <row r="2569" spans="1:7" x14ac:dyDescent="0.25">
      <c r="A2569">
        <v>12955</v>
      </c>
      <c r="B2569">
        <v>236</v>
      </c>
      <c r="C2569">
        <v>36615</v>
      </c>
      <c r="E2569">
        <v>77157</v>
      </c>
      <c r="F2569">
        <v>182</v>
      </c>
      <c r="G2569">
        <v>188932</v>
      </c>
    </row>
    <row r="2570" spans="1:7" x14ac:dyDescent="0.25">
      <c r="A2570">
        <v>12956</v>
      </c>
      <c r="B2570">
        <v>123</v>
      </c>
      <c r="C2570">
        <v>264919</v>
      </c>
      <c r="E2570">
        <v>77158</v>
      </c>
      <c r="F2570">
        <v>182</v>
      </c>
      <c r="G2570">
        <v>188929</v>
      </c>
    </row>
    <row r="2571" spans="1:7" x14ac:dyDescent="0.25">
      <c r="A2571">
        <v>12962</v>
      </c>
      <c r="B2571">
        <v>236</v>
      </c>
      <c r="C2571">
        <v>26898</v>
      </c>
      <c r="E2571">
        <v>77159</v>
      </c>
      <c r="F2571">
        <v>182</v>
      </c>
      <c r="G2571">
        <v>188928</v>
      </c>
    </row>
    <row r="2572" spans="1:7" x14ac:dyDescent="0.25">
      <c r="A2572">
        <v>12970</v>
      </c>
      <c r="B2572">
        <v>123</v>
      </c>
      <c r="C2572">
        <v>36617</v>
      </c>
      <c r="E2572">
        <v>77160</v>
      </c>
      <c r="F2572">
        <v>202</v>
      </c>
      <c r="G2572">
        <v>188927</v>
      </c>
    </row>
    <row r="2573" spans="1:7" x14ac:dyDescent="0.25">
      <c r="A2573">
        <v>12981</v>
      </c>
      <c r="B2573">
        <v>222</v>
      </c>
      <c r="C2573">
        <v>186091</v>
      </c>
      <c r="E2573">
        <v>77161</v>
      </c>
      <c r="F2573">
        <v>182</v>
      </c>
      <c r="G2573">
        <v>188972</v>
      </c>
    </row>
    <row r="2574" spans="1:7" x14ac:dyDescent="0.25">
      <c r="A2574">
        <v>12982</v>
      </c>
      <c r="B2574">
        <v>226</v>
      </c>
      <c r="C2574">
        <v>186097</v>
      </c>
      <c r="E2574">
        <v>77162</v>
      </c>
      <c r="F2574">
        <v>182</v>
      </c>
      <c r="G2574">
        <v>188971</v>
      </c>
    </row>
    <row r="2575" spans="1:7" x14ac:dyDescent="0.25">
      <c r="A2575">
        <v>12985</v>
      </c>
      <c r="B2575">
        <v>123</v>
      </c>
      <c r="C2575">
        <v>200989</v>
      </c>
      <c r="E2575">
        <v>77163</v>
      </c>
      <c r="F2575">
        <v>182</v>
      </c>
      <c r="G2575">
        <v>188970</v>
      </c>
    </row>
    <row r="2576" spans="1:7" x14ac:dyDescent="0.25">
      <c r="A2576">
        <v>12989</v>
      </c>
      <c r="B2576">
        <v>123</v>
      </c>
      <c r="C2576">
        <v>184719</v>
      </c>
      <c r="E2576">
        <v>77164</v>
      </c>
      <c r="F2576">
        <v>158</v>
      </c>
      <c r="G2576">
        <v>188969</v>
      </c>
    </row>
    <row r="2577" spans="1:7" x14ac:dyDescent="0.25">
      <c r="A2577">
        <v>12991</v>
      </c>
      <c r="B2577">
        <v>226</v>
      </c>
      <c r="C2577">
        <v>185043</v>
      </c>
      <c r="E2577">
        <v>77165</v>
      </c>
      <c r="F2577">
        <v>158</v>
      </c>
      <c r="G2577">
        <v>188968</v>
      </c>
    </row>
    <row r="2578" spans="1:7" x14ac:dyDescent="0.25">
      <c r="A2578">
        <v>12993</v>
      </c>
      <c r="B2578">
        <v>236</v>
      </c>
      <c r="C2578">
        <v>185038</v>
      </c>
      <c r="E2578">
        <v>77166</v>
      </c>
      <c r="F2578">
        <v>158</v>
      </c>
      <c r="G2578">
        <v>188967</v>
      </c>
    </row>
    <row r="2579" spans="1:7" x14ac:dyDescent="0.25">
      <c r="A2579">
        <v>12997</v>
      </c>
      <c r="B2579">
        <v>193</v>
      </c>
      <c r="C2579">
        <v>185902</v>
      </c>
      <c r="E2579">
        <v>77167</v>
      </c>
      <c r="F2579">
        <v>182</v>
      </c>
      <c r="G2579">
        <v>188966</v>
      </c>
    </row>
    <row r="2580" spans="1:7" x14ac:dyDescent="0.25">
      <c r="A2580">
        <v>13006</v>
      </c>
      <c r="B2580">
        <v>222</v>
      </c>
      <c r="C2580">
        <v>1262368</v>
      </c>
      <c r="E2580">
        <v>77168</v>
      </c>
      <c r="F2580">
        <v>145</v>
      </c>
      <c r="G2580">
        <v>188965</v>
      </c>
    </row>
    <row r="2581" spans="1:7" x14ac:dyDescent="0.25">
      <c r="A2581">
        <v>13007</v>
      </c>
      <c r="B2581">
        <v>182</v>
      </c>
      <c r="C2581">
        <v>184584</v>
      </c>
      <c r="E2581">
        <v>77169</v>
      </c>
      <c r="F2581">
        <v>158</v>
      </c>
      <c r="G2581">
        <v>188964</v>
      </c>
    </row>
    <row r="2582" spans="1:7" x14ac:dyDescent="0.25">
      <c r="A2582">
        <v>13015</v>
      </c>
      <c r="B2582">
        <v>165</v>
      </c>
      <c r="C2582">
        <v>212306</v>
      </c>
      <c r="E2582">
        <v>77170</v>
      </c>
      <c r="F2582">
        <v>202</v>
      </c>
      <c r="G2582">
        <v>188963</v>
      </c>
    </row>
    <row r="2583" spans="1:7" x14ac:dyDescent="0.25">
      <c r="A2583">
        <v>13019</v>
      </c>
      <c r="B2583">
        <v>182</v>
      </c>
      <c r="C2583">
        <v>212300</v>
      </c>
      <c r="E2583">
        <v>77171</v>
      </c>
      <c r="F2583">
        <v>158</v>
      </c>
      <c r="G2583">
        <v>188962</v>
      </c>
    </row>
    <row r="2584" spans="1:7" x14ac:dyDescent="0.25">
      <c r="A2584">
        <v>13021</v>
      </c>
      <c r="B2584">
        <v>182</v>
      </c>
      <c r="C2584">
        <v>200990</v>
      </c>
      <c r="E2584">
        <v>77179</v>
      </c>
      <c r="F2584">
        <v>77</v>
      </c>
      <c r="G2584">
        <v>197421</v>
      </c>
    </row>
    <row r="2585" spans="1:7" x14ac:dyDescent="0.25">
      <c r="A2585">
        <v>13032</v>
      </c>
      <c r="B2585">
        <v>123</v>
      </c>
      <c r="C2585">
        <v>212305</v>
      </c>
      <c r="E2585">
        <v>77181</v>
      </c>
      <c r="F2585">
        <v>77</v>
      </c>
      <c r="G2585">
        <v>197422</v>
      </c>
    </row>
    <row r="2586" spans="1:7" x14ac:dyDescent="0.25">
      <c r="A2586">
        <v>13056</v>
      </c>
      <c r="B2586">
        <v>165</v>
      </c>
      <c r="C2586">
        <v>185505</v>
      </c>
      <c r="E2586">
        <v>77184</v>
      </c>
      <c r="F2586">
        <v>226</v>
      </c>
      <c r="G2586">
        <v>197420</v>
      </c>
    </row>
    <row r="2587" spans="1:7" x14ac:dyDescent="0.25">
      <c r="A2587">
        <v>13064</v>
      </c>
      <c r="B2587">
        <v>182</v>
      </c>
      <c r="C2587">
        <v>185046</v>
      </c>
      <c r="E2587">
        <v>77240</v>
      </c>
      <c r="F2587">
        <v>145</v>
      </c>
      <c r="G2587">
        <v>318036</v>
      </c>
    </row>
    <row r="2588" spans="1:7" x14ac:dyDescent="0.25">
      <c r="A2588">
        <v>13065</v>
      </c>
      <c r="B2588">
        <v>182</v>
      </c>
      <c r="C2588">
        <v>184671</v>
      </c>
      <c r="E2588">
        <v>77245</v>
      </c>
      <c r="F2588">
        <v>77</v>
      </c>
      <c r="G2588">
        <v>199737</v>
      </c>
    </row>
    <row r="2589" spans="1:7" x14ac:dyDescent="0.25">
      <c r="A2589">
        <v>13087</v>
      </c>
      <c r="B2589">
        <v>123</v>
      </c>
      <c r="C2589">
        <v>185466</v>
      </c>
      <c r="E2589">
        <v>77250</v>
      </c>
      <c r="F2589">
        <v>77</v>
      </c>
      <c r="G2589">
        <v>201276</v>
      </c>
    </row>
    <row r="2590" spans="1:7" x14ac:dyDescent="0.25">
      <c r="A2590">
        <v>13095</v>
      </c>
      <c r="B2590">
        <v>123</v>
      </c>
      <c r="C2590">
        <v>185951</v>
      </c>
      <c r="E2590">
        <v>77260</v>
      </c>
      <c r="F2590">
        <v>77</v>
      </c>
      <c r="G2590">
        <v>199810</v>
      </c>
    </row>
    <row r="2591" spans="1:7" x14ac:dyDescent="0.25">
      <c r="A2591">
        <v>13096</v>
      </c>
      <c r="B2591">
        <v>182</v>
      </c>
      <c r="C2591">
        <v>185262</v>
      </c>
      <c r="E2591">
        <v>77261</v>
      </c>
      <c r="F2591">
        <v>158</v>
      </c>
      <c r="G2591">
        <v>199811</v>
      </c>
    </row>
    <row r="2592" spans="1:7" x14ac:dyDescent="0.25">
      <c r="A2592">
        <v>13098</v>
      </c>
      <c r="B2592">
        <v>222</v>
      </c>
      <c r="C2592">
        <v>185245</v>
      </c>
      <c r="E2592">
        <v>77262</v>
      </c>
      <c r="F2592">
        <v>202</v>
      </c>
      <c r="G2592">
        <v>199812</v>
      </c>
    </row>
    <row r="2593" spans="1:7" x14ac:dyDescent="0.25">
      <c r="A2593">
        <v>13099</v>
      </c>
      <c r="B2593">
        <v>193</v>
      </c>
      <c r="C2593">
        <v>251255</v>
      </c>
      <c r="E2593">
        <v>77263</v>
      </c>
      <c r="F2593">
        <v>145</v>
      </c>
      <c r="G2593">
        <v>199813</v>
      </c>
    </row>
    <row r="2594" spans="1:7" x14ac:dyDescent="0.25">
      <c r="A2594">
        <v>13102</v>
      </c>
      <c r="B2594">
        <v>193</v>
      </c>
      <c r="C2594">
        <v>251545</v>
      </c>
      <c r="E2594">
        <v>77272</v>
      </c>
      <c r="F2594">
        <v>226</v>
      </c>
      <c r="G2594">
        <v>199784</v>
      </c>
    </row>
    <row r="2595" spans="1:7" x14ac:dyDescent="0.25">
      <c r="A2595">
        <v>13103</v>
      </c>
      <c r="B2595">
        <v>158</v>
      </c>
      <c r="C2595">
        <v>200991</v>
      </c>
      <c r="E2595">
        <v>77273</v>
      </c>
      <c r="F2595">
        <v>202</v>
      </c>
      <c r="G2595">
        <v>199785</v>
      </c>
    </row>
    <row r="2596" spans="1:7" x14ac:dyDescent="0.25">
      <c r="A2596">
        <v>13105</v>
      </c>
      <c r="B2596">
        <v>222</v>
      </c>
      <c r="C2596">
        <v>185611</v>
      </c>
      <c r="E2596">
        <v>77274</v>
      </c>
      <c r="F2596">
        <v>213</v>
      </c>
      <c r="G2596">
        <v>199788</v>
      </c>
    </row>
    <row r="2597" spans="1:7" x14ac:dyDescent="0.25">
      <c r="A2597">
        <v>13149</v>
      </c>
      <c r="B2597">
        <v>182</v>
      </c>
      <c r="C2597">
        <v>185567</v>
      </c>
      <c r="E2597">
        <v>77275</v>
      </c>
      <c r="F2597">
        <v>202</v>
      </c>
      <c r="G2597">
        <v>199789</v>
      </c>
    </row>
    <row r="2598" spans="1:7" x14ac:dyDescent="0.25">
      <c r="A2598">
        <v>13176</v>
      </c>
      <c r="B2598">
        <v>182</v>
      </c>
      <c r="C2598">
        <v>200992</v>
      </c>
      <c r="E2598">
        <v>77276</v>
      </c>
      <c r="F2598">
        <v>77</v>
      </c>
      <c r="G2598">
        <v>199791</v>
      </c>
    </row>
    <row r="2599" spans="1:7" x14ac:dyDescent="0.25">
      <c r="A2599">
        <v>13199</v>
      </c>
      <c r="B2599">
        <v>193</v>
      </c>
      <c r="C2599">
        <v>185152</v>
      </c>
      <c r="E2599">
        <v>77277</v>
      </c>
      <c r="F2599">
        <v>213</v>
      </c>
      <c r="G2599">
        <v>199747</v>
      </c>
    </row>
    <row r="2600" spans="1:7" x14ac:dyDescent="0.25">
      <c r="A2600">
        <v>13258</v>
      </c>
      <c r="B2600">
        <v>182</v>
      </c>
      <c r="C2600">
        <v>184444</v>
      </c>
      <c r="E2600">
        <v>77281</v>
      </c>
      <c r="F2600">
        <v>77</v>
      </c>
      <c r="G2600">
        <v>212171</v>
      </c>
    </row>
    <row r="2601" spans="1:7" x14ac:dyDescent="0.25">
      <c r="A2601">
        <v>13272</v>
      </c>
      <c r="B2601">
        <v>193</v>
      </c>
      <c r="C2601">
        <v>26902</v>
      </c>
      <c r="E2601">
        <v>77296</v>
      </c>
      <c r="F2601">
        <v>233</v>
      </c>
      <c r="G2601">
        <v>199766</v>
      </c>
    </row>
    <row r="2602" spans="1:7" x14ac:dyDescent="0.25">
      <c r="A2602">
        <v>13273</v>
      </c>
      <c r="B2602">
        <v>123</v>
      </c>
      <c r="C2602">
        <v>563511</v>
      </c>
      <c r="E2602">
        <v>77298</v>
      </c>
      <c r="F2602">
        <v>213</v>
      </c>
      <c r="G2602">
        <v>199760</v>
      </c>
    </row>
    <row r="2603" spans="1:7" x14ac:dyDescent="0.25">
      <c r="A2603">
        <v>13282</v>
      </c>
      <c r="B2603">
        <v>182</v>
      </c>
      <c r="C2603">
        <v>61359</v>
      </c>
      <c r="E2603">
        <v>77300</v>
      </c>
      <c r="F2603">
        <v>233</v>
      </c>
      <c r="G2603">
        <v>199775</v>
      </c>
    </row>
    <row r="2604" spans="1:7" x14ac:dyDescent="0.25">
      <c r="A2604">
        <v>13285</v>
      </c>
      <c r="B2604">
        <v>236</v>
      </c>
      <c r="C2604">
        <v>185706</v>
      </c>
      <c r="E2604">
        <v>77301</v>
      </c>
      <c r="F2604">
        <v>213</v>
      </c>
      <c r="G2604">
        <v>199753</v>
      </c>
    </row>
    <row r="2605" spans="1:7" x14ac:dyDescent="0.25">
      <c r="A2605">
        <v>13290</v>
      </c>
      <c r="B2605">
        <v>236</v>
      </c>
      <c r="C2605">
        <v>184380</v>
      </c>
      <c r="E2605">
        <v>77302</v>
      </c>
      <c r="F2605">
        <v>233</v>
      </c>
      <c r="G2605">
        <v>199777</v>
      </c>
    </row>
    <row r="2606" spans="1:7" x14ac:dyDescent="0.25">
      <c r="A2606">
        <v>13292</v>
      </c>
      <c r="B2606">
        <v>236</v>
      </c>
      <c r="C2606">
        <v>200993</v>
      </c>
      <c r="E2606">
        <v>77303</v>
      </c>
      <c r="F2606">
        <v>213</v>
      </c>
      <c r="G2606">
        <v>199757</v>
      </c>
    </row>
    <row r="2607" spans="1:7" x14ac:dyDescent="0.25">
      <c r="A2607">
        <v>13325</v>
      </c>
      <c r="B2607">
        <v>193</v>
      </c>
      <c r="C2607">
        <v>185395</v>
      </c>
      <c r="E2607">
        <v>77304</v>
      </c>
      <c r="F2607">
        <v>77</v>
      </c>
      <c r="G2607">
        <v>199769</v>
      </c>
    </row>
    <row r="2608" spans="1:7" x14ac:dyDescent="0.25">
      <c r="A2608">
        <v>13326</v>
      </c>
      <c r="B2608">
        <v>213</v>
      </c>
      <c r="C2608">
        <v>185394</v>
      </c>
      <c r="E2608">
        <v>77305</v>
      </c>
      <c r="F2608">
        <v>233</v>
      </c>
      <c r="G2608">
        <v>199781</v>
      </c>
    </row>
    <row r="2609" spans="1:7" x14ac:dyDescent="0.25">
      <c r="A2609">
        <v>13335</v>
      </c>
      <c r="B2609">
        <v>193</v>
      </c>
      <c r="C2609">
        <v>26905</v>
      </c>
      <c r="E2609">
        <v>77308</v>
      </c>
      <c r="F2609">
        <v>226</v>
      </c>
      <c r="G2609">
        <v>199758</v>
      </c>
    </row>
    <row r="2610" spans="1:7" x14ac:dyDescent="0.25">
      <c r="A2610">
        <v>13351</v>
      </c>
      <c r="B2610">
        <v>123</v>
      </c>
      <c r="C2610">
        <v>393113</v>
      </c>
      <c r="E2610">
        <v>77311</v>
      </c>
      <c r="F2610">
        <v>145</v>
      </c>
      <c r="G2610">
        <v>199759</v>
      </c>
    </row>
    <row r="2611" spans="1:7" x14ac:dyDescent="0.25">
      <c r="A2611">
        <v>13366</v>
      </c>
      <c r="B2611">
        <v>202</v>
      </c>
      <c r="C2611">
        <v>26908</v>
      </c>
      <c r="E2611">
        <v>77321</v>
      </c>
      <c r="F2611">
        <v>226</v>
      </c>
      <c r="G2611">
        <v>199762</v>
      </c>
    </row>
    <row r="2612" spans="1:7" x14ac:dyDescent="0.25">
      <c r="A2612">
        <v>13378</v>
      </c>
      <c r="B2612">
        <v>182</v>
      </c>
      <c r="C2612">
        <v>299172</v>
      </c>
      <c r="E2612">
        <v>77322</v>
      </c>
      <c r="F2612">
        <v>226</v>
      </c>
      <c r="G2612">
        <v>199770</v>
      </c>
    </row>
    <row r="2613" spans="1:7" x14ac:dyDescent="0.25">
      <c r="A2613">
        <v>13380</v>
      </c>
      <c r="B2613">
        <v>123</v>
      </c>
      <c r="C2613">
        <v>271957</v>
      </c>
      <c r="E2613">
        <v>77323</v>
      </c>
      <c r="F2613">
        <v>213</v>
      </c>
      <c r="G2613">
        <v>199765</v>
      </c>
    </row>
    <row r="2614" spans="1:7" x14ac:dyDescent="0.25">
      <c r="A2614">
        <v>13381</v>
      </c>
      <c r="B2614">
        <v>123</v>
      </c>
      <c r="C2614">
        <v>272025</v>
      </c>
      <c r="E2614">
        <v>77327</v>
      </c>
      <c r="F2614">
        <v>226</v>
      </c>
      <c r="G2614">
        <v>199786</v>
      </c>
    </row>
    <row r="2615" spans="1:7" x14ac:dyDescent="0.25">
      <c r="A2615">
        <v>13386</v>
      </c>
      <c r="B2615">
        <v>123</v>
      </c>
      <c r="C2615">
        <v>427312</v>
      </c>
      <c r="E2615">
        <v>77328</v>
      </c>
      <c r="F2615">
        <v>202</v>
      </c>
      <c r="G2615">
        <v>199787</v>
      </c>
    </row>
    <row r="2616" spans="1:7" x14ac:dyDescent="0.25">
      <c r="A2616">
        <v>13387</v>
      </c>
      <c r="B2616">
        <v>236</v>
      </c>
      <c r="C2616">
        <v>26917</v>
      </c>
      <c r="E2616">
        <v>77329</v>
      </c>
      <c r="F2616">
        <v>226</v>
      </c>
      <c r="G2616">
        <v>199790</v>
      </c>
    </row>
    <row r="2617" spans="1:7" x14ac:dyDescent="0.25">
      <c r="A2617">
        <v>13388</v>
      </c>
      <c r="B2617">
        <v>182</v>
      </c>
      <c r="C2617">
        <v>26918</v>
      </c>
      <c r="E2617">
        <v>77357</v>
      </c>
      <c r="F2617">
        <v>77</v>
      </c>
      <c r="G2617">
        <v>199794</v>
      </c>
    </row>
    <row r="2618" spans="1:7" x14ac:dyDescent="0.25">
      <c r="A2618">
        <v>13389</v>
      </c>
      <c r="B2618">
        <v>182</v>
      </c>
      <c r="C2618">
        <v>26919</v>
      </c>
      <c r="E2618">
        <v>77358</v>
      </c>
      <c r="F2618">
        <v>77</v>
      </c>
      <c r="G2618">
        <v>199795</v>
      </c>
    </row>
    <row r="2619" spans="1:7" x14ac:dyDescent="0.25">
      <c r="A2619">
        <v>13390</v>
      </c>
      <c r="B2619">
        <v>193</v>
      </c>
      <c r="C2619">
        <v>26920</v>
      </c>
      <c r="E2619">
        <v>77359</v>
      </c>
      <c r="F2619">
        <v>226</v>
      </c>
      <c r="G2619">
        <v>199796</v>
      </c>
    </row>
    <row r="2620" spans="1:7" x14ac:dyDescent="0.25">
      <c r="A2620">
        <v>13392</v>
      </c>
      <c r="B2620">
        <v>182</v>
      </c>
      <c r="C2620">
        <v>26921</v>
      </c>
      <c r="E2620">
        <v>77377</v>
      </c>
      <c r="F2620">
        <v>77</v>
      </c>
      <c r="G2620">
        <v>199797</v>
      </c>
    </row>
    <row r="2621" spans="1:7" x14ac:dyDescent="0.25">
      <c r="A2621">
        <v>13427</v>
      </c>
      <c r="B2621">
        <v>236</v>
      </c>
      <c r="C2621">
        <v>199793</v>
      </c>
      <c r="E2621">
        <v>77378</v>
      </c>
      <c r="F2621">
        <v>226</v>
      </c>
      <c r="G2621">
        <v>199798</v>
      </c>
    </row>
    <row r="2622" spans="1:7" x14ac:dyDescent="0.25">
      <c r="A2622">
        <v>13428</v>
      </c>
      <c r="B2622">
        <v>236</v>
      </c>
      <c r="C2622">
        <v>36642</v>
      </c>
      <c r="E2622">
        <v>77380</v>
      </c>
      <c r="F2622">
        <v>158</v>
      </c>
      <c r="G2622">
        <v>199800</v>
      </c>
    </row>
    <row r="2623" spans="1:7" x14ac:dyDescent="0.25">
      <c r="A2623">
        <v>13429</v>
      </c>
      <c r="B2623">
        <v>236</v>
      </c>
      <c r="C2623">
        <v>36643</v>
      </c>
      <c r="E2623">
        <v>77382</v>
      </c>
      <c r="F2623">
        <v>202</v>
      </c>
      <c r="G2623">
        <v>199801</v>
      </c>
    </row>
    <row r="2624" spans="1:7" x14ac:dyDescent="0.25">
      <c r="A2624">
        <v>13431</v>
      </c>
      <c r="B2624">
        <v>236</v>
      </c>
      <c r="C2624">
        <v>36644</v>
      </c>
      <c r="E2624">
        <v>77383</v>
      </c>
      <c r="F2624">
        <v>233</v>
      </c>
      <c r="G2624">
        <v>199802</v>
      </c>
    </row>
    <row r="2625" spans="1:7" x14ac:dyDescent="0.25">
      <c r="A2625">
        <v>13453</v>
      </c>
      <c r="B2625">
        <v>233</v>
      </c>
      <c r="C2625">
        <v>26851</v>
      </c>
      <c r="E2625">
        <v>77384</v>
      </c>
      <c r="F2625">
        <v>233</v>
      </c>
      <c r="G2625">
        <v>199803</v>
      </c>
    </row>
    <row r="2626" spans="1:7" x14ac:dyDescent="0.25">
      <c r="A2626">
        <v>13460</v>
      </c>
      <c r="B2626">
        <v>123</v>
      </c>
      <c r="C2626">
        <v>264920</v>
      </c>
      <c r="E2626">
        <v>77385</v>
      </c>
      <c r="F2626">
        <v>226</v>
      </c>
      <c r="G2626">
        <v>199804</v>
      </c>
    </row>
    <row r="2627" spans="1:7" x14ac:dyDescent="0.25">
      <c r="A2627">
        <v>13461</v>
      </c>
      <c r="B2627">
        <v>226</v>
      </c>
      <c r="C2627">
        <v>26931</v>
      </c>
      <c r="E2627">
        <v>77386</v>
      </c>
      <c r="F2627">
        <v>145</v>
      </c>
      <c r="G2627">
        <v>199805</v>
      </c>
    </row>
    <row r="2628" spans="1:7" x14ac:dyDescent="0.25">
      <c r="A2628">
        <v>13462</v>
      </c>
      <c r="B2628">
        <v>123</v>
      </c>
      <c r="C2628">
        <v>539736</v>
      </c>
      <c r="E2628">
        <v>77395</v>
      </c>
      <c r="F2628">
        <v>158</v>
      </c>
      <c r="G2628">
        <v>167061</v>
      </c>
    </row>
    <row r="2629" spans="1:7" x14ac:dyDescent="0.25">
      <c r="A2629">
        <v>13463</v>
      </c>
      <c r="B2629">
        <v>236</v>
      </c>
      <c r="C2629">
        <v>36645</v>
      </c>
      <c r="E2629">
        <v>77396</v>
      </c>
      <c r="F2629">
        <v>193</v>
      </c>
      <c r="G2629">
        <v>167062</v>
      </c>
    </row>
    <row r="2630" spans="1:7" x14ac:dyDescent="0.25">
      <c r="A2630">
        <v>13464</v>
      </c>
      <c r="B2630">
        <v>202</v>
      </c>
      <c r="C2630">
        <v>36646</v>
      </c>
      <c r="E2630">
        <v>77399</v>
      </c>
      <c r="F2630">
        <v>193</v>
      </c>
      <c r="G2630">
        <v>197366</v>
      </c>
    </row>
    <row r="2631" spans="1:7" x14ac:dyDescent="0.25">
      <c r="A2631">
        <v>13465</v>
      </c>
      <c r="B2631">
        <v>226</v>
      </c>
      <c r="C2631">
        <v>36647</v>
      </c>
      <c r="E2631">
        <v>77400</v>
      </c>
      <c r="F2631">
        <v>193</v>
      </c>
      <c r="G2631">
        <v>1180048</v>
      </c>
    </row>
    <row r="2632" spans="1:7" x14ac:dyDescent="0.25">
      <c r="A2632">
        <v>13467</v>
      </c>
      <c r="B2632">
        <v>233</v>
      </c>
      <c r="C2632">
        <v>36648</v>
      </c>
      <c r="E2632">
        <v>77401</v>
      </c>
      <c r="F2632">
        <v>202</v>
      </c>
      <c r="G2632">
        <v>197373</v>
      </c>
    </row>
    <row r="2633" spans="1:7" x14ac:dyDescent="0.25">
      <c r="A2633">
        <v>13478</v>
      </c>
      <c r="B2633">
        <v>236</v>
      </c>
      <c r="C2633">
        <v>36649</v>
      </c>
      <c r="E2633">
        <v>77402</v>
      </c>
      <c r="F2633">
        <v>226</v>
      </c>
      <c r="G2633">
        <v>197371</v>
      </c>
    </row>
    <row r="2634" spans="1:7" x14ac:dyDescent="0.25">
      <c r="A2634">
        <v>13482</v>
      </c>
      <c r="B2634">
        <v>236</v>
      </c>
      <c r="C2634">
        <v>36650</v>
      </c>
      <c r="E2634">
        <v>77403</v>
      </c>
      <c r="F2634">
        <v>226</v>
      </c>
      <c r="G2634">
        <v>1243083</v>
      </c>
    </row>
    <row r="2635" spans="1:7" x14ac:dyDescent="0.25">
      <c r="A2635">
        <v>13485</v>
      </c>
      <c r="B2635">
        <v>236</v>
      </c>
      <c r="C2635">
        <v>36651</v>
      </c>
      <c r="E2635">
        <v>77404</v>
      </c>
      <c r="F2635">
        <v>226</v>
      </c>
      <c r="G2635">
        <v>197372</v>
      </c>
    </row>
    <row r="2636" spans="1:7" x14ac:dyDescent="0.25">
      <c r="A2636">
        <v>13486</v>
      </c>
      <c r="B2636">
        <v>236</v>
      </c>
      <c r="C2636">
        <v>36652</v>
      </c>
      <c r="E2636">
        <v>77407</v>
      </c>
      <c r="F2636">
        <v>202</v>
      </c>
      <c r="G2636">
        <v>197376</v>
      </c>
    </row>
    <row r="2637" spans="1:7" x14ac:dyDescent="0.25">
      <c r="A2637">
        <v>13487</v>
      </c>
      <c r="B2637">
        <v>236</v>
      </c>
      <c r="C2637">
        <v>36653</v>
      </c>
      <c r="E2637">
        <v>77408</v>
      </c>
      <c r="F2637">
        <v>193</v>
      </c>
      <c r="G2637">
        <v>197368</v>
      </c>
    </row>
    <row r="2638" spans="1:7" x14ac:dyDescent="0.25">
      <c r="A2638">
        <v>13496</v>
      </c>
      <c r="B2638">
        <v>236</v>
      </c>
      <c r="C2638">
        <v>26943</v>
      </c>
      <c r="E2638">
        <v>77409</v>
      </c>
      <c r="F2638">
        <v>226</v>
      </c>
      <c r="G2638">
        <v>197369</v>
      </c>
    </row>
    <row r="2639" spans="1:7" x14ac:dyDescent="0.25">
      <c r="A2639">
        <v>13497</v>
      </c>
      <c r="B2639">
        <v>226</v>
      </c>
      <c r="C2639">
        <v>26944</v>
      </c>
      <c r="E2639">
        <v>77421</v>
      </c>
      <c r="F2639">
        <v>202</v>
      </c>
      <c r="G2639">
        <v>200964</v>
      </c>
    </row>
    <row r="2640" spans="1:7" x14ac:dyDescent="0.25">
      <c r="A2640">
        <v>13500</v>
      </c>
      <c r="B2640">
        <v>236</v>
      </c>
      <c r="C2640">
        <v>26945</v>
      </c>
      <c r="E2640">
        <v>77422</v>
      </c>
      <c r="F2640">
        <v>202</v>
      </c>
      <c r="G2640">
        <v>200965</v>
      </c>
    </row>
    <row r="2641" spans="1:7" x14ac:dyDescent="0.25">
      <c r="A2641">
        <v>13505</v>
      </c>
      <c r="B2641">
        <v>236</v>
      </c>
      <c r="C2641">
        <v>26946</v>
      </c>
      <c r="E2641">
        <v>77423</v>
      </c>
      <c r="F2641">
        <v>233</v>
      </c>
      <c r="G2641">
        <v>200966</v>
      </c>
    </row>
    <row r="2642" spans="1:7" x14ac:dyDescent="0.25">
      <c r="A2642">
        <v>13508</v>
      </c>
      <c r="B2642">
        <v>226</v>
      </c>
      <c r="C2642">
        <v>26947</v>
      </c>
      <c r="E2642">
        <v>77424</v>
      </c>
      <c r="F2642">
        <v>77</v>
      </c>
      <c r="G2642">
        <v>167060</v>
      </c>
    </row>
    <row r="2643" spans="1:7" x14ac:dyDescent="0.25">
      <c r="A2643">
        <v>13511</v>
      </c>
      <c r="B2643">
        <v>233</v>
      </c>
      <c r="C2643">
        <v>26948</v>
      </c>
      <c r="E2643">
        <v>77537</v>
      </c>
      <c r="F2643">
        <v>226</v>
      </c>
      <c r="G2643">
        <v>197395</v>
      </c>
    </row>
    <row r="2644" spans="1:7" x14ac:dyDescent="0.25">
      <c r="A2644">
        <v>13517</v>
      </c>
      <c r="B2644">
        <v>226</v>
      </c>
      <c r="C2644">
        <v>26949</v>
      </c>
      <c r="E2644">
        <v>77558</v>
      </c>
      <c r="F2644">
        <v>202</v>
      </c>
      <c r="G2644">
        <v>201280</v>
      </c>
    </row>
    <row r="2645" spans="1:7" x14ac:dyDescent="0.25">
      <c r="A2645">
        <v>13524</v>
      </c>
      <c r="B2645">
        <v>193</v>
      </c>
      <c r="C2645">
        <v>847938</v>
      </c>
      <c r="E2645">
        <v>77562</v>
      </c>
      <c r="F2645">
        <v>202</v>
      </c>
      <c r="G2645">
        <v>212324</v>
      </c>
    </row>
    <row r="2646" spans="1:7" x14ac:dyDescent="0.25">
      <c r="A2646">
        <v>13525</v>
      </c>
      <c r="B2646">
        <v>193</v>
      </c>
      <c r="C2646">
        <v>26950</v>
      </c>
      <c r="E2646">
        <v>77564</v>
      </c>
      <c r="F2646">
        <v>202</v>
      </c>
      <c r="G2646">
        <v>271714</v>
      </c>
    </row>
    <row r="2647" spans="1:7" x14ac:dyDescent="0.25">
      <c r="A2647">
        <v>13526</v>
      </c>
      <c r="B2647">
        <v>165</v>
      </c>
      <c r="C2647">
        <v>26951</v>
      </c>
      <c r="E2647">
        <v>77566</v>
      </c>
      <c r="F2647">
        <v>145</v>
      </c>
      <c r="G2647">
        <v>318305</v>
      </c>
    </row>
    <row r="2648" spans="1:7" x14ac:dyDescent="0.25">
      <c r="A2648">
        <v>13528</v>
      </c>
      <c r="B2648">
        <v>236</v>
      </c>
      <c r="C2648">
        <v>26952</v>
      </c>
      <c r="E2648">
        <v>77580</v>
      </c>
      <c r="F2648">
        <v>77</v>
      </c>
      <c r="G2648">
        <v>201286</v>
      </c>
    </row>
    <row r="2649" spans="1:7" x14ac:dyDescent="0.25">
      <c r="A2649">
        <v>13531</v>
      </c>
      <c r="B2649">
        <v>236</v>
      </c>
      <c r="C2649">
        <v>26953</v>
      </c>
      <c r="E2649">
        <v>77582</v>
      </c>
      <c r="F2649">
        <v>77</v>
      </c>
      <c r="G2649">
        <v>201292</v>
      </c>
    </row>
    <row r="2650" spans="1:7" x14ac:dyDescent="0.25">
      <c r="A2650">
        <v>13532</v>
      </c>
      <c r="B2650">
        <v>236</v>
      </c>
      <c r="C2650">
        <v>26954</v>
      </c>
      <c r="E2650">
        <v>77583</v>
      </c>
      <c r="F2650">
        <v>202</v>
      </c>
      <c r="G2650">
        <v>201288</v>
      </c>
    </row>
    <row r="2651" spans="1:7" x14ac:dyDescent="0.25">
      <c r="A2651">
        <v>13547</v>
      </c>
      <c r="B2651">
        <v>226</v>
      </c>
      <c r="C2651">
        <v>26957</v>
      </c>
      <c r="E2651">
        <v>77584</v>
      </c>
      <c r="F2651">
        <v>202</v>
      </c>
      <c r="G2651">
        <v>201289</v>
      </c>
    </row>
    <row r="2652" spans="1:7" x14ac:dyDescent="0.25">
      <c r="A2652">
        <v>13548</v>
      </c>
      <c r="B2652">
        <v>213</v>
      </c>
      <c r="C2652">
        <v>26958</v>
      </c>
      <c r="E2652">
        <v>77585</v>
      </c>
      <c r="F2652">
        <v>226</v>
      </c>
      <c r="G2652">
        <v>201290</v>
      </c>
    </row>
    <row r="2653" spans="1:7" x14ac:dyDescent="0.25">
      <c r="A2653">
        <v>13551</v>
      </c>
      <c r="B2653">
        <v>236</v>
      </c>
      <c r="C2653">
        <v>26959</v>
      </c>
      <c r="E2653">
        <v>77586</v>
      </c>
      <c r="F2653">
        <v>202</v>
      </c>
      <c r="G2653">
        <v>201291</v>
      </c>
    </row>
    <row r="2654" spans="1:7" x14ac:dyDescent="0.25">
      <c r="A2654">
        <v>13553</v>
      </c>
      <c r="B2654">
        <v>236</v>
      </c>
      <c r="C2654">
        <v>26960</v>
      </c>
      <c r="E2654">
        <v>77591</v>
      </c>
      <c r="F2654">
        <v>193</v>
      </c>
      <c r="G2654">
        <v>201282</v>
      </c>
    </row>
    <row r="2655" spans="1:7" x14ac:dyDescent="0.25">
      <c r="A2655">
        <v>13555</v>
      </c>
      <c r="B2655">
        <v>222</v>
      </c>
      <c r="C2655">
        <v>26961</v>
      </c>
      <c r="E2655">
        <v>77593</v>
      </c>
      <c r="F2655">
        <v>77</v>
      </c>
      <c r="G2655">
        <v>197377</v>
      </c>
    </row>
    <row r="2656" spans="1:7" x14ac:dyDescent="0.25">
      <c r="A2656">
        <v>13557</v>
      </c>
      <c r="B2656">
        <v>165</v>
      </c>
      <c r="C2656">
        <v>26962</v>
      </c>
      <c r="E2656">
        <v>77600</v>
      </c>
      <c r="F2656">
        <v>158</v>
      </c>
      <c r="G2656">
        <v>197387</v>
      </c>
    </row>
    <row r="2657" spans="1:7" x14ac:dyDescent="0.25">
      <c r="A2657">
        <v>13558</v>
      </c>
      <c r="B2657">
        <v>236</v>
      </c>
      <c r="C2657">
        <v>26963</v>
      </c>
      <c r="E2657">
        <v>77614</v>
      </c>
      <c r="F2657">
        <v>193</v>
      </c>
      <c r="G2657">
        <v>186229</v>
      </c>
    </row>
    <row r="2658" spans="1:7" x14ac:dyDescent="0.25">
      <c r="A2658">
        <v>13564</v>
      </c>
      <c r="B2658">
        <v>226</v>
      </c>
      <c r="C2658">
        <v>182465</v>
      </c>
      <c r="E2658">
        <v>77616</v>
      </c>
      <c r="F2658">
        <v>226</v>
      </c>
      <c r="G2658">
        <v>201294</v>
      </c>
    </row>
    <row r="2659" spans="1:7" x14ac:dyDescent="0.25">
      <c r="A2659">
        <v>13599</v>
      </c>
      <c r="B2659">
        <v>193</v>
      </c>
      <c r="C2659">
        <v>26964</v>
      </c>
      <c r="E2659">
        <v>77619</v>
      </c>
      <c r="F2659">
        <v>77</v>
      </c>
      <c r="G2659">
        <v>201298</v>
      </c>
    </row>
    <row r="2660" spans="1:7" x14ac:dyDescent="0.25">
      <c r="A2660">
        <v>13600</v>
      </c>
      <c r="B2660">
        <v>182</v>
      </c>
      <c r="C2660">
        <v>26685</v>
      </c>
      <c r="E2660">
        <v>77627</v>
      </c>
      <c r="F2660">
        <v>158</v>
      </c>
      <c r="G2660">
        <v>201295</v>
      </c>
    </row>
    <row r="2661" spans="1:7" x14ac:dyDescent="0.25">
      <c r="A2661">
        <v>13641</v>
      </c>
      <c r="B2661">
        <v>236</v>
      </c>
      <c r="C2661">
        <v>1212014</v>
      </c>
      <c r="E2661">
        <v>77635</v>
      </c>
      <c r="F2661">
        <v>182</v>
      </c>
      <c r="G2661">
        <v>201296</v>
      </c>
    </row>
    <row r="2662" spans="1:7" x14ac:dyDescent="0.25">
      <c r="A2662">
        <v>13714</v>
      </c>
      <c r="B2662">
        <v>233</v>
      </c>
      <c r="C2662">
        <v>186067</v>
      </c>
      <c r="E2662">
        <v>77741</v>
      </c>
      <c r="F2662">
        <v>202</v>
      </c>
      <c r="G2662">
        <v>809991</v>
      </c>
    </row>
    <row r="2663" spans="1:7" x14ac:dyDescent="0.25">
      <c r="A2663">
        <v>13718</v>
      </c>
      <c r="B2663">
        <v>202</v>
      </c>
      <c r="C2663">
        <v>26965</v>
      </c>
      <c r="E2663">
        <v>77779</v>
      </c>
      <c r="F2663">
        <v>77</v>
      </c>
      <c r="G2663">
        <v>228449</v>
      </c>
    </row>
    <row r="2664" spans="1:7" x14ac:dyDescent="0.25">
      <c r="A2664">
        <v>13719</v>
      </c>
      <c r="B2664">
        <v>226</v>
      </c>
      <c r="C2664">
        <v>26966</v>
      </c>
      <c r="E2664">
        <v>77923</v>
      </c>
      <c r="F2664">
        <v>222</v>
      </c>
      <c r="G2664">
        <v>237468</v>
      </c>
    </row>
    <row r="2665" spans="1:7" x14ac:dyDescent="0.25">
      <c r="A2665">
        <v>13722</v>
      </c>
      <c r="B2665">
        <v>202</v>
      </c>
      <c r="C2665">
        <v>935590</v>
      </c>
      <c r="E2665">
        <v>78021</v>
      </c>
      <c r="F2665">
        <v>193</v>
      </c>
      <c r="G2665">
        <v>212222</v>
      </c>
    </row>
    <row r="2666" spans="1:7" x14ac:dyDescent="0.25">
      <c r="A2666">
        <v>13724</v>
      </c>
      <c r="B2666">
        <v>123</v>
      </c>
      <c r="C2666">
        <v>272001</v>
      </c>
      <c r="E2666">
        <v>78210</v>
      </c>
      <c r="F2666">
        <v>226</v>
      </c>
      <c r="G2666">
        <v>228414</v>
      </c>
    </row>
    <row r="2667" spans="1:7" x14ac:dyDescent="0.25">
      <c r="A2667">
        <v>13731</v>
      </c>
      <c r="B2667">
        <v>226</v>
      </c>
      <c r="C2667">
        <v>26969</v>
      </c>
      <c r="E2667">
        <v>78214</v>
      </c>
      <c r="F2667">
        <v>226</v>
      </c>
      <c r="G2667">
        <v>212426</v>
      </c>
    </row>
    <row r="2668" spans="1:7" x14ac:dyDescent="0.25">
      <c r="A2668">
        <v>13732</v>
      </c>
      <c r="B2668">
        <v>226</v>
      </c>
      <c r="C2668">
        <v>611638</v>
      </c>
      <c r="E2668">
        <v>78217</v>
      </c>
      <c r="F2668">
        <v>226</v>
      </c>
      <c r="G2668">
        <v>212367</v>
      </c>
    </row>
    <row r="2669" spans="1:7" x14ac:dyDescent="0.25">
      <c r="A2669">
        <v>13735</v>
      </c>
      <c r="B2669">
        <v>182</v>
      </c>
      <c r="C2669">
        <v>200994</v>
      </c>
      <c r="E2669">
        <v>78218</v>
      </c>
      <c r="F2669">
        <v>233</v>
      </c>
      <c r="G2669">
        <v>212368</v>
      </c>
    </row>
    <row r="2670" spans="1:7" x14ac:dyDescent="0.25">
      <c r="A2670">
        <v>13738</v>
      </c>
      <c r="B2670">
        <v>123</v>
      </c>
      <c r="C2670">
        <v>563512</v>
      </c>
      <c r="E2670">
        <v>78219</v>
      </c>
      <c r="F2670">
        <v>222</v>
      </c>
      <c r="G2670">
        <v>212369</v>
      </c>
    </row>
    <row r="2671" spans="1:7" x14ac:dyDescent="0.25">
      <c r="A2671">
        <v>13740</v>
      </c>
      <c r="B2671">
        <v>226</v>
      </c>
      <c r="C2671">
        <v>611630</v>
      </c>
      <c r="E2671">
        <v>78222</v>
      </c>
      <c r="F2671">
        <v>222</v>
      </c>
      <c r="G2671">
        <v>212373</v>
      </c>
    </row>
    <row r="2672" spans="1:7" x14ac:dyDescent="0.25">
      <c r="A2672">
        <v>13741</v>
      </c>
      <c r="B2672">
        <v>193</v>
      </c>
      <c r="C2672">
        <v>611631</v>
      </c>
      <c r="E2672">
        <v>78226</v>
      </c>
      <c r="F2672">
        <v>226</v>
      </c>
      <c r="G2672">
        <v>212377</v>
      </c>
    </row>
    <row r="2673" spans="1:7" x14ac:dyDescent="0.25">
      <c r="A2673">
        <v>13743</v>
      </c>
      <c r="B2673">
        <v>226</v>
      </c>
      <c r="C2673">
        <v>611628</v>
      </c>
      <c r="E2673">
        <v>78231</v>
      </c>
      <c r="F2673">
        <v>222</v>
      </c>
      <c r="G2673">
        <v>212386</v>
      </c>
    </row>
    <row r="2674" spans="1:7" x14ac:dyDescent="0.25">
      <c r="A2674">
        <v>13744</v>
      </c>
      <c r="B2674">
        <v>123</v>
      </c>
      <c r="C2674">
        <v>571694</v>
      </c>
      <c r="E2674">
        <v>78233</v>
      </c>
      <c r="F2674">
        <v>226</v>
      </c>
      <c r="G2674">
        <v>212388</v>
      </c>
    </row>
    <row r="2675" spans="1:7" x14ac:dyDescent="0.25">
      <c r="A2675">
        <v>13745</v>
      </c>
      <c r="B2675">
        <v>123</v>
      </c>
      <c r="C2675">
        <v>571693</v>
      </c>
      <c r="E2675">
        <v>78235</v>
      </c>
      <c r="F2675">
        <v>226</v>
      </c>
      <c r="G2675">
        <v>212390</v>
      </c>
    </row>
    <row r="2676" spans="1:7" x14ac:dyDescent="0.25">
      <c r="A2676">
        <v>13761</v>
      </c>
      <c r="B2676">
        <v>193</v>
      </c>
      <c r="C2676">
        <v>346982</v>
      </c>
      <c r="E2676">
        <v>78238</v>
      </c>
      <c r="F2676">
        <v>226</v>
      </c>
      <c r="G2676">
        <v>212428</v>
      </c>
    </row>
    <row r="2677" spans="1:7" x14ac:dyDescent="0.25">
      <c r="A2677">
        <v>13765</v>
      </c>
      <c r="B2677">
        <v>236</v>
      </c>
      <c r="C2677">
        <v>61914</v>
      </c>
      <c r="E2677">
        <v>78239</v>
      </c>
      <c r="F2677">
        <v>213</v>
      </c>
      <c r="G2677">
        <v>212429</v>
      </c>
    </row>
    <row r="2678" spans="1:7" x14ac:dyDescent="0.25">
      <c r="A2678">
        <v>13766</v>
      </c>
      <c r="B2678">
        <v>213</v>
      </c>
      <c r="C2678">
        <v>1070769</v>
      </c>
      <c r="E2678">
        <v>78242</v>
      </c>
      <c r="F2678">
        <v>202</v>
      </c>
      <c r="G2678">
        <v>212393</v>
      </c>
    </row>
    <row r="2679" spans="1:7" x14ac:dyDescent="0.25">
      <c r="A2679">
        <v>13776</v>
      </c>
      <c r="B2679">
        <v>236</v>
      </c>
      <c r="C2679">
        <v>61681</v>
      </c>
      <c r="E2679">
        <v>78243</v>
      </c>
      <c r="F2679">
        <v>226</v>
      </c>
      <c r="G2679">
        <v>212394</v>
      </c>
    </row>
    <row r="2680" spans="1:7" x14ac:dyDescent="0.25">
      <c r="A2680">
        <v>13783</v>
      </c>
      <c r="B2680">
        <v>236</v>
      </c>
      <c r="C2680">
        <v>61574</v>
      </c>
      <c r="E2680">
        <v>78245</v>
      </c>
      <c r="F2680">
        <v>202</v>
      </c>
      <c r="G2680">
        <v>212396</v>
      </c>
    </row>
    <row r="2681" spans="1:7" x14ac:dyDescent="0.25">
      <c r="A2681">
        <v>13784</v>
      </c>
      <c r="B2681">
        <v>236</v>
      </c>
      <c r="C2681">
        <v>61575</v>
      </c>
      <c r="E2681">
        <v>78247</v>
      </c>
      <c r="F2681">
        <v>226</v>
      </c>
      <c r="G2681">
        <v>212398</v>
      </c>
    </row>
    <row r="2682" spans="1:7" x14ac:dyDescent="0.25">
      <c r="A2682">
        <v>13785</v>
      </c>
      <c r="B2682">
        <v>236</v>
      </c>
      <c r="C2682">
        <v>1273305</v>
      </c>
      <c r="E2682">
        <v>78329</v>
      </c>
      <c r="F2682">
        <v>213</v>
      </c>
      <c r="G2682">
        <v>810626</v>
      </c>
    </row>
    <row r="2683" spans="1:7" x14ac:dyDescent="0.25">
      <c r="A2683">
        <v>13789</v>
      </c>
      <c r="B2683">
        <v>236</v>
      </c>
      <c r="C2683">
        <v>61576</v>
      </c>
      <c r="E2683">
        <v>78358</v>
      </c>
      <c r="F2683">
        <v>77</v>
      </c>
      <c r="G2683">
        <v>212364</v>
      </c>
    </row>
    <row r="2684" spans="1:7" x14ac:dyDescent="0.25">
      <c r="A2684">
        <v>13791</v>
      </c>
      <c r="B2684">
        <v>236</v>
      </c>
      <c r="C2684">
        <v>61726</v>
      </c>
      <c r="E2684">
        <v>78503</v>
      </c>
      <c r="F2684">
        <v>77</v>
      </c>
      <c r="G2684">
        <v>271996</v>
      </c>
    </row>
    <row r="2685" spans="1:7" x14ac:dyDescent="0.25">
      <c r="A2685">
        <v>13793</v>
      </c>
      <c r="B2685">
        <v>123</v>
      </c>
      <c r="C2685">
        <v>61727</v>
      </c>
      <c r="E2685">
        <v>78572</v>
      </c>
      <c r="F2685">
        <v>77</v>
      </c>
      <c r="G2685">
        <v>237470</v>
      </c>
    </row>
    <row r="2686" spans="1:7" x14ac:dyDescent="0.25">
      <c r="A2686">
        <v>13802</v>
      </c>
      <c r="B2686">
        <v>226</v>
      </c>
      <c r="C2686">
        <v>26987</v>
      </c>
      <c r="E2686">
        <v>78594</v>
      </c>
      <c r="F2686">
        <v>202</v>
      </c>
      <c r="G2686">
        <v>272021</v>
      </c>
    </row>
    <row r="2687" spans="1:7" x14ac:dyDescent="0.25">
      <c r="A2687">
        <v>13815</v>
      </c>
      <c r="B2687">
        <v>233</v>
      </c>
      <c r="C2687">
        <v>61577</v>
      </c>
      <c r="E2687">
        <v>78750</v>
      </c>
      <c r="F2687">
        <v>158</v>
      </c>
      <c r="G2687">
        <v>251324</v>
      </c>
    </row>
    <row r="2688" spans="1:7" x14ac:dyDescent="0.25">
      <c r="A2688">
        <v>13820</v>
      </c>
      <c r="B2688">
        <v>236</v>
      </c>
      <c r="C2688">
        <v>61705</v>
      </c>
      <c r="E2688">
        <v>78751</v>
      </c>
      <c r="F2688">
        <v>202</v>
      </c>
      <c r="G2688">
        <v>272016</v>
      </c>
    </row>
    <row r="2689" spans="1:7" x14ac:dyDescent="0.25">
      <c r="A2689">
        <v>13823</v>
      </c>
      <c r="B2689">
        <v>222</v>
      </c>
      <c r="C2689">
        <v>61715</v>
      </c>
      <c r="E2689">
        <v>78772</v>
      </c>
      <c r="F2689">
        <v>213</v>
      </c>
      <c r="G2689">
        <v>810122</v>
      </c>
    </row>
    <row r="2690" spans="1:7" x14ac:dyDescent="0.25">
      <c r="A2690">
        <v>13824</v>
      </c>
      <c r="B2690">
        <v>222</v>
      </c>
      <c r="C2690">
        <v>61578</v>
      </c>
      <c r="E2690">
        <v>78792</v>
      </c>
      <c r="F2690">
        <v>158</v>
      </c>
      <c r="G2690">
        <v>801029</v>
      </c>
    </row>
    <row r="2691" spans="1:7" x14ac:dyDescent="0.25">
      <c r="A2691">
        <v>13826</v>
      </c>
      <c r="B2691">
        <v>236</v>
      </c>
      <c r="C2691">
        <v>61579</v>
      </c>
      <c r="E2691">
        <v>78819</v>
      </c>
      <c r="F2691">
        <v>202</v>
      </c>
      <c r="G2691">
        <v>867220</v>
      </c>
    </row>
    <row r="2692" spans="1:7" x14ac:dyDescent="0.25">
      <c r="A2692">
        <v>13835</v>
      </c>
      <c r="B2692">
        <v>222</v>
      </c>
      <c r="C2692">
        <v>26784</v>
      </c>
      <c r="E2692">
        <v>78825</v>
      </c>
      <c r="F2692">
        <v>233</v>
      </c>
      <c r="G2692">
        <v>650523</v>
      </c>
    </row>
    <row r="2693" spans="1:7" x14ac:dyDescent="0.25">
      <c r="A2693">
        <v>13847</v>
      </c>
      <c r="B2693">
        <v>226</v>
      </c>
      <c r="C2693">
        <v>1262629</v>
      </c>
      <c r="E2693">
        <v>78826</v>
      </c>
      <c r="F2693">
        <v>182</v>
      </c>
      <c r="G2693">
        <v>228409</v>
      </c>
    </row>
    <row r="2694" spans="1:7" x14ac:dyDescent="0.25">
      <c r="A2694">
        <v>13852</v>
      </c>
      <c r="B2694">
        <v>182</v>
      </c>
      <c r="C2694">
        <v>184373</v>
      </c>
      <c r="E2694">
        <v>78827</v>
      </c>
      <c r="F2694">
        <v>226</v>
      </c>
      <c r="G2694">
        <v>228410</v>
      </c>
    </row>
    <row r="2695" spans="1:7" x14ac:dyDescent="0.25">
      <c r="A2695">
        <v>13897</v>
      </c>
      <c r="B2695">
        <v>202</v>
      </c>
      <c r="C2695">
        <v>185805</v>
      </c>
      <c r="E2695">
        <v>78828</v>
      </c>
      <c r="F2695">
        <v>226</v>
      </c>
      <c r="G2695">
        <v>228411</v>
      </c>
    </row>
    <row r="2696" spans="1:7" x14ac:dyDescent="0.25">
      <c r="A2696">
        <v>13918</v>
      </c>
      <c r="B2696">
        <v>165</v>
      </c>
      <c r="C2696">
        <v>61519</v>
      </c>
      <c r="E2696">
        <v>78836</v>
      </c>
      <c r="F2696">
        <v>193</v>
      </c>
      <c r="G2696">
        <v>1071160</v>
      </c>
    </row>
    <row r="2697" spans="1:7" x14ac:dyDescent="0.25">
      <c r="A2697">
        <v>13926</v>
      </c>
      <c r="B2697">
        <v>222</v>
      </c>
      <c r="C2697">
        <v>26995</v>
      </c>
      <c r="E2697">
        <v>78843</v>
      </c>
      <c r="F2697">
        <v>158</v>
      </c>
      <c r="G2697">
        <v>650857</v>
      </c>
    </row>
    <row r="2698" spans="1:7" x14ac:dyDescent="0.25">
      <c r="A2698">
        <v>13947</v>
      </c>
      <c r="B2698">
        <v>123</v>
      </c>
      <c r="C2698">
        <v>555552</v>
      </c>
      <c r="E2698">
        <v>78905</v>
      </c>
      <c r="F2698">
        <v>182</v>
      </c>
      <c r="G2698">
        <v>228418</v>
      </c>
    </row>
    <row r="2699" spans="1:7" x14ac:dyDescent="0.25">
      <c r="A2699">
        <v>13969</v>
      </c>
      <c r="B2699">
        <v>193</v>
      </c>
      <c r="C2699">
        <v>186024</v>
      </c>
      <c r="E2699">
        <v>78906</v>
      </c>
      <c r="F2699">
        <v>213</v>
      </c>
      <c r="G2699">
        <v>228417</v>
      </c>
    </row>
    <row r="2700" spans="1:7" x14ac:dyDescent="0.25">
      <c r="A2700">
        <v>13979</v>
      </c>
      <c r="B2700">
        <v>233</v>
      </c>
      <c r="C2700">
        <v>36707</v>
      </c>
      <c r="E2700">
        <v>78907</v>
      </c>
      <c r="F2700">
        <v>182</v>
      </c>
      <c r="G2700">
        <v>228416</v>
      </c>
    </row>
    <row r="2701" spans="1:7" x14ac:dyDescent="0.25">
      <c r="A2701">
        <v>13983</v>
      </c>
      <c r="B2701">
        <v>123</v>
      </c>
      <c r="C2701">
        <v>185196</v>
      </c>
      <c r="E2701">
        <v>78908</v>
      </c>
      <c r="F2701">
        <v>226</v>
      </c>
      <c r="G2701">
        <v>228419</v>
      </c>
    </row>
    <row r="2702" spans="1:7" x14ac:dyDescent="0.25">
      <c r="A2702">
        <v>14560</v>
      </c>
      <c r="B2702">
        <v>182</v>
      </c>
      <c r="C2702">
        <v>200995</v>
      </c>
      <c r="E2702">
        <v>78931</v>
      </c>
      <c r="F2702">
        <v>202</v>
      </c>
      <c r="G2702">
        <v>1243127</v>
      </c>
    </row>
    <row r="2703" spans="1:7" x14ac:dyDescent="0.25">
      <c r="A2703">
        <v>14570</v>
      </c>
      <c r="B2703">
        <v>202</v>
      </c>
      <c r="C2703">
        <v>184762</v>
      </c>
      <c r="E2703">
        <v>78946</v>
      </c>
      <c r="F2703">
        <v>202</v>
      </c>
      <c r="G2703">
        <v>800754</v>
      </c>
    </row>
    <row r="2704" spans="1:7" x14ac:dyDescent="0.25">
      <c r="A2704">
        <v>14574</v>
      </c>
      <c r="B2704">
        <v>182</v>
      </c>
      <c r="C2704">
        <v>184755</v>
      </c>
      <c r="E2704">
        <v>79039</v>
      </c>
      <c r="F2704">
        <v>182</v>
      </c>
      <c r="G2704">
        <v>251164</v>
      </c>
    </row>
    <row r="2705" spans="1:7" x14ac:dyDescent="0.25">
      <c r="A2705">
        <v>14579</v>
      </c>
      <c r="B2705">
        <v>182</v>
      </c>
      <c r="C2705">
        <v>563770</v>
      </c>
      <c r="E2705">
        <v>79114</v>
      </c>
      <c r="F2705">
        <v>226</v>
      </c>
      <c r="G2705">
        <v>251325</v>
      </c>
    </row>
    <row r="2706" spans="1:7" x14ac:dyDescent="0.25">
      <c r="A2706">
        <v>14584</v>
      </c>
      <c r="B2706">
        <v>182</v>
      </c>
      <c r="C2706">
        <v>186036</v>
      </c>
      <c r="E2706">
        <v>79175</v>
      </c>
      <c r="F2706">
        <v>182</v>
      </c>
      <c r="G2706">
        <v>750097</v>
      </c>
    </row>
    <row r="2707" spans="1:7" x14ac:dyDescent="0.25">
      <c r="A2707">
        <v>14596</v>
      </c>
      <c r="B2707">
        <v>123</v>
      </c>
      <c r="C2707">
        <v>237549</v>
      </c>
      <c r="E2707">
        <v>79178</v>
      </c>
      <c r="F2707">
        <v>158</v>
      </c>
      <c r="G2707">
        <v>750095</v>
      </c>
    </row>
    <row r="2708" spans="1:7" x14ac:dyDescent="0.25">
      <c r="A2708">
        <v>14598</v>
      </c>
      <c r="B2708">
        <v>236</v>
      </c>
      <c r="C2708">
        <v>36708</v>
      </c>
      <c r="E2708">
        <v>79275</v>
      </c>
      <c r="F2708">
        <v>202</v>
      </c>
      <c r="G2708">
        <v>393011</v>
      </c>
    </row>
    <row r="2709" spans="1:7" x14ac:dyDescent="0.25">
      <c r="A2709">
        <v>14599</v>
      </c>
      <c r="B2709">
        <v>123</v>
      </c>
      <c r="C2709">
        <v>186252</v>
      </c>
      <c r="E2709">
        <v>79276</v>
      </c>
      <c r="F2709">
        <v>193</v>
      </c>
      <c r="G2709">
        <v>393009</v>
      </c>
    </row>
    <row r="2710" spans="1:7" x14ac:dyDescent="0.25">
      <c r="A2710">
        <v>14600</v>
      </c>
      <c r="B2710">
        <v>222</v>
      </c>
      <c r="C2710">
        <v>27000</v>
      </c>
      <c r="E2710">
        <v>79394</v>
      </c>
      <c r="F2710">
        <v>77</v>
      </c>
      <c r="G2710">
        <v>258063</v>
      </c>
    </row>
    <row r="2711" spans="1:7" x14ac:dyDescent="0.25">
      <c r="A2711">
        <v>14601</v>
      </c>
      <c r="B2711">
        <v>236</v>
      </c>
      <c r="C2711">
        <v>36710</v>
      </c>
      <c r="E2711">
        <v>79398</v>
      </c>
      <c r="F2711">
        <v>193</v>
      </c>
      <c r="G2711">
        <v>258052</v>
      </c>
    </row>
    <row r="2712" spans="1:7" x14ac:dyDescent="0.25">
      <c r="A2712">
        <v>14603</v>
      </c>
      <c r="B2712">
        <v>236</v>
      </c>
      <c r="C2712">
        <v>36711</v>
      </c>
      <c r="E2712">
        <v>79658</v>
      </c>
      <c r="F2712">
        <v>158</v>
      </c>
      <c r="G2712">
        <v>258231</v>
      </c>
    </row>
    <row r="2713" spans="1:7" x14ac:dyDescent="0.25">
      <c r="A2713">
        <v>14607</v>
      </c>
      <c r="B2713">
        <v>226</v>
      </c>
      <c r="C2713">
        <v>311224</v>
      </c>
      <c r="E2713">
        <v>79679</v>
      </c>
      <c r="F2713">
        <v>226</v>
      </c>
      <c r="G2713">
        <v>258274</v>
      </c>
    </row>
    <row r="2714" spans="1:7" x14ac:dyDescent="0.25">
      <c r="A2714">
        <v>14613</v>
      </c>
      <c r="B2714">
        <v>226</v>
      </c>
      <c r="C2714">
        <v>36714</v>
      </c>
      <c r="E2714">
        <v>79739</v>
      </c>
      <c r="F2714">
        <v>222</v>
      </c>
      <c r="G2714">
        <v>258222</v>
      </c>
    </row>
    <row r="2715" spans="1:7" x14ac:dyDescent="0.25">
      <c r="A2715">
        <v>14614</v>
      </c>
      <c r="B2715">
        <v>236</v>
      </c>
      <c r="C2715">
        <v>36715</v>
      </c>
      <c r="E2715">
        <v>79742</v>
      </c>
      <c r="F2715">
        <v>193</v>
      </c>
      <c r="G2715">
        <v>258221</v>
      </c>
    </row>
    <row r="2716" spans="1:7" x14ac:dyDescent="0.25">
      <c r="A2716">
        <v>14624</v>
      </c>
      <c r="B2716">
        <v>193</v>
      </c>
      <c r="C2716">
        <v>36717</v>
      </c>
      <c r="E2716">
        <v>79791</v>
      </c>
      <c r="F2716">
        <v>226</v>
      </c>
      <c r="G2716">
        <v>264921</v>
      </c>
    </row>
    <row r="2717" spans="1:7" x14ac:dyDescent="0.25">
      <c r="A2717">
        <v>14625</v>
      </c>
      <c r="B2717">
        <v>236</v>
      </c>
      <c r="C2717">
        <v>36718</v>
      </c>
      <c r="E2717">
        <v>79792</v>
      </c>
      <c r="F2717">
        <v>226</v>
      </c>
      <c r="G2717">
        <v>264923</v>
      </c>
    </row>
    <row r="2718" spans="1:7" x14ac:dyDescent="0.25">
      <c r="A2718">
        <v>14627</v>
      </c>
      <c r="B2718">
        <v>236</v>
      </c>
      <c r="C2718">
        <v>27011</v>
      </c>
      <c r="E2718">
        <v>79793</v>
      </c>
      <c r="F2718">
        <v>226</v>
      </c>
      <c r="G2718">
        <v>264924</v>
      </c>
    </row>
    <row r="2719" spans="1:7" x14ac:dyDescent="0.25">
      <c r="A2719">
        <v>14643</v>
      </c>
      <c r="B2719">
        <v>236</v>
      </c>
      <c r="C2719">
        <v>36720</v>
      </c>
      <c r="E2719">
        <v>79794</v>
      </c>
      <c r="F2719">
        <v>226</v>
      </c>
      <c r="G2719">
        <v>264922</v>
      </c>
    </row>
    <row r="2720" spans="1:7" x14ac:dyDescent="0.25">
      <c r="A2720">
        <v>14644</v>
      </c>
      <c r="B2720">
        <v>202</v>
      </c>
      <c r="C2720">
        <v>27013</v>
      </c>
      <c r="E2720">
        <v>79795</v>
      </c>
      <c r="F2720">
        <v>77</v>
      </c>
      <c r="G2720">
        <v>264926</v>
      </c>
    </row>
    <row r="2721" spans="1:7" x14ac:dyDescent="0.25">
      <c r="A2721">
        <v>14645</v>
      </c>
      <c r="B2721">
        <v>236</v>
      </c>
      <c r="C2721">
        <v>36721</v>
      </c>
      <c r="E2721">
        <v>79812</v>
      </c>
      <c r="F2721">
        <v>226</v>
      </c>
      <c r="G2721">
        <v>264925</v>
      </c>
    </row>
    <row r="2722" spans="1:7" x14ac:dyDescent="0.25">
      <c r="A2722">
        <v>14646</v>
      </c>
      <c r="B2722">
        <v>226</v>
      </c>
      <c r="C2722">
        <v>36722</v>
      </c>
      <c r="E2722">
        <v>79838</v>
      </c>
      <c r="F2722">
        <v>213</v>
      </c>
      <c r="G2722">
        <v>1303226</v>
      </c>
    </row>
    <row r="2723" spans="1:7" x14ac:dyDescent="0.25">
      <c r="A2723">
        <v>14647</v>
      </c>
      <c r="B2723">
        <v>202</v>
      </c>
      <c r="C2723">
        <v>36723</v>
      </c>
      <c r="E2723">
        <v>79839</v>
      </c>
      <c r="F2723">
        <v>213</v>
      </c>
      <c r="G2723">
        <v>1303227</v>
      </c>
    </row>
    <row r="2724" spans="1:7" x14ac:dyDescent="0.25">
      <c r="A2724">
        <v>14648</v>
      </c>
      <c r="B2724">
        <v>182</v>
      </c>
      <c r="C2724">
        <v>36724</v>
      </c>
      <c r="E2724">
        <v>79921</v>
      </c>
      <c r="F2724">
        <v>158</v>
      </c>
      <c r="G2724">
        <v>271978</v>
      </c>
    </row>
    <row r="2725" spans="1:7" x14ac:dyDescent="0.25">
      <c r="A2725">
        <v>14650</v>
      </c>
      <c r="B2725">
        <v>226</v>
      </c>
      <c r="C2725">
        <v>36725</v>
      </c>
      <c r="E2725">
        <v>79922</v>
      </c>
      <c r="F2725">
        <v>222</v>
      </c>
      <c r="G2725">
        <v>271979</v>
      </c>
    </row>
    <row r="2726" spans="1:7" x14ac:dyDescent="0.25">
      <c r="A2726">
        <v>14651</v>
      </c>
      <c r="B2726">
        <v>193</v>
      </c>
      <c r="C2726">
        <v>36726</v>
      </c>
      <c r="E2726">
        <v>79923</v>
      </c>
      <c r="F2726">
        <v>233</v>
      </c>
      <c r="G2726">
        <v>271980</v>
      </c>
    </row>
    <row r="2727" spans="1:7" x14ac:dyDescent="0.25">
      <c r="A2727">
        <v>14656</v>
      </c>
      <c r="B2727">
        <v>182</v>
      </c>
      <c r="C2727">
        <v>27021</v>
      </c>
      <c r="E2727">
        <v>79948</v>
      </c>
      <c r="F2727">
        <v>77</v>
      </c>
      <c r="G2727">
        <v>311207</v>
      </c>
    </row>
    <row r="2728" spans="1:7" x14ac:dyDescent="0.25">
      <c r="A2728">
        <v>14657</v>
      </c>
      <c r="B2728">
        <v>236</v>
      </c>
      <c r="C2728">
        <v>27022</v>
      </c>
      <c r="E2728">
        <v>79955</v>
      </c>
      <c r="F2728">
        <v>193</v>
      </c>
      <c r="G2728">
        <v>306323</v>
      </c>
    </row>
    <row r="2729" spans="1:7" x14ac:dyDescent="0.25">
      <c r="A2729">
        <v>14658</v>
      </c>
      <c r="B2729">
        <v>182</v>
      </c>
      <c r="C2729">
        <v>27023</v>
      </c>
      <c r="E2729">
        <v>80014</v>
      </c>
      <c r="F2729">
        <v>145</v>
      </c>
      <c r="G2729">
        <v>272018</v>
      </c>
    </row>
    <row r="2730" spans="1:7" x14ac:dyDescent="0.25">
      <c r="A2730">
        <v>14672</v>
      </c>
      <c r="B2730">
        <v>236</v>
      </c>
      <c r="C2730">
        <v>36731</v>
      </c>
      <c r="E2730">
        <v>80020</v>
      </c>
      <c r="F2730">
        <v>158</v>
      </c>
      <c r="G2730">
        <v>271692</v>
      </c>
    </row>
    <row r="2731" spans="1:7" x14ac:dyDescent="0.25">
      <c r="A2731">
        <v>14676</v>
      </c>
      <c r="B2731">
        <v>193</v>
      </c>
      <c r="C2731">
        <v>27025</v>
      </c>
      <c r="E2731">
        <v>80026</v>
      </c>
      <c r="F2731">
        <v>182</v>
      </c>
      <c r="G2731">
        <v>258099</v>
      </c>
    </row>
    <row r="2732" spans="1:7" x14ac:dyDescent="0.25">
      <c r="A2732">
        <v>14677</v>
      </c>
      <c r="B2732">
        <v>193</v>
      </c>
      <c r="C2732">
        <v>39130</v>
      </c>
      <c r="E2732">
        <v>80029</v>
      </c>
      <c r="F2732">
        <v>222</v>
      </c>
      <c r="G2732">
        <v>271734</v>
      </c>
    </row>
    <row r="2733" spans="1:7" x14ac:dyDescent="0.25">
      <c r="A2733">
        <v>14678</v>
      </c>
      <c r="B2733">
        <v>193</v>
      </c>
      <c r="C2733">
        <v>27027</v>
      </c>
      <c r="E2733">
        <v>80053</v>
      </c>
      <c r="F2733">
        <v>77</v>
      </c>
      <c r="G2733">
        <v>271994</v>
      </c>
    </row>
    <row r="2734" spans="1:7" x14ac:dyDescent="0.25">
      <c r="A2734">
        <v>14680</v>
      </c>
      <c r="B2734">
        <v>222</v>
      </c>
      <c r="C2734">
        <v>27028</v>
      </c>
      <c r="E2734">
        <v>80056</v>
      </c>
      <c r="F2734">
        <v>226</v>
      </c>
      <c r="G2734">
        <v>810135</v>
      </c>
    </row>
    <row r="2735" spans="1:7" x14ac:dyDescent="0.25">
      <c r="A2735">
        <v>14682</v>
      </c>
      <c r="B2735">
        <v>226</v>
      </c>
      <c r="C2735">
        <v>167056</v>
      </c>
      <c r="E2735">
        <v>80057</v>
      </c>
      <c r="F2735">
        <v>226</v>
      </c>
      <c r="G2735">
        <v>810136</v>
      </c>
    </row>
    <row r="2736" spans="1:7" x14ac:dyDescent="0.25">
      <c r="A2736">
        <v>14684</v>
      </c>
      <c r="B2736">
        <v>123</v>
      </c>
      <c r="C2736">
        <v>539227</v>
      </c>
      <c r="E2736">
        <v>80076</v>
      </c>
      <c r="F2736">
        <v>158</v>
      </c>
      <c r="G2736">
        <v>271913</v>
      </c>
    </row>
    <row r="2737" spans="1:7" x14ac:dyDescent="0.25">
      <c r="A2737">
        <v>14691</v>
      </c>
      <c r="B2737">
        <v>213</v>
      </c>
      <c r="C2737">
        <v>27031</v>
      </c>
      <c r="E2737">
        <v>80077</v>
      </c>
      <c r="F2737">
        <v>77</v>
      </c>
      <c r="G2737">
        <v>271914</v>
      </c>
    </row>
    <row r="2738" spans="1:7" x14ac:dyDescent="0.25">
      <c r="A2738">
        <v>14692</v>
      </c>
      <c r="B2738">
        <v>226</v>
      </c>
      <c r="C2738">
        <v>27032</v>
      </c>
      <c r="E2738">
        <v>80078</v>
      </c>
      <c r="F2738">
        <v>226</v>
      </c>
      <c r="G2738">
        <v>271916</v>
      </c>
    </row>
    <row r="2739" spans="1:7" x14ac:dyDescent="0.25">
      <c r="A2739">
        <v>14693</v>
      </c>
      <c r="B2739">
        <v>236</v>
      </c>
      <c r="C2739">
        <v>27033</v>
      </c>
      <c r="E2739">
        <v>80089</v>
      </c>
      <c r="F2739">
        <v>158</v>
      </c>
      <c r="G2739">
        <v>271918</v>
      </c>
    </row>
    <row r="2740" spans="1:7" x14ac:dyDescent="0.25">
      <c r="A2740">
        <v>14702</v>
      </c>
      <c r="B2740">
        <v>226</v>
      </c>
      <c r="C2740">
        <v>27034</v>
      </c>
      <c r="E2740">
        <v>80095</v>
      </c>
      <c r="F2740">
        <v>202</v>
      </c>
      <c r="G2740">
        <v>271931</v>
      </c>
    </row>
    <row r="2741" spans="1:7" x14ac:dyDescent="0.25">
      <c r="A2741">
        <v>14719</v>
      </c>
      <c r="B2741">
        <v>236</v>
      </c>
      <c r="C2741">
        <v>27035</v>
      </c>
      <c r="E2741">
        <v>80157</v>
      </c>
      <c r="F2741">
        <v>226</v>
      </c>
      <c r="G2741">
        <v>271955</v>
      </c>
    </row>
    <row r="2742" spans="1:7" x14ac:dyDescent="0.25">
      <c r="A2742">
        <v>14746</v>
      </c>
      <c r="B2742">
        <v>193</v>
      </c>
      <c r="C2742">
        <v>36745</v>
      </c>
      <c r="E2742">
        <v>80207</v>
      </c>
      <c r="F2742">
        <v>145</v>
      </c>
      <c r="G2742">
        <v>251405</v>
      </c>
    </row>
    <row r="2743" spans="1:7" x14ac:dyDescent="0.25">
      <c r="A2743">
        <v>14750</v>
      </c>
      <c r="B2743">
        <v>236</v>
      </c>
      <c r="C2743">
        <v>36746</v>
      </c>
      <c r="E2743">
        <v>80271</v>
      </c>
      <c r="F2743">
        <v>233</v>
      </c>
      <c r="G2743">
        <v>258233</v>
      </c>
    </row>
    <row r="2744" spans="1:7" x14ac:dyDescent="0.25">
      <c r="A2744">
        <v>14759</v>
      </c>
      <c r="B2744">
        <v>226</v>
      </c>
      <c r="C2744">
        <v>27041</v>
      </c>
      <c r="E2744">
        <v>80272</v>
      </c>
      <c r="F2744">
        <v>233</v>
      </c>
      <c r="G2744">
        <v>258232</v>
      </c>
    </row>
    <row r="2745" spans="1:7" x14ac:dyDescent="0.25">
      <c r="A2745">
        <v>14760</v>
      </c>
      <c r="B2745">
        <v>236</v>
      </c>
      <c r="C2745">
        <v>27042</v>
      </c>
      <c r="E2745">
        <v>80278</v>
      </c>
      <c r="F2745">
        <v>145</v>
      </c>
      <c r="G2745">
        <v>258272</v>
      </c>
    </row>
    <row r="2746" spans="1:7" x14ac:dyDescent="0.25">
      <c r="A2746">
        <v>14767</v>
      </c>
      <c r="B2746">
        <v>222</v>
      </c>
      <c r="C2746">
        <v>27044</v>
      </c>
      <c r="E2746">
        <v>80330</v>
      </c>
      <c r="F2746">
        <v>226</v>
      </c>
      <c r="G2746">
        <v>285504</v>
      </c>
    </row>
    <row r="2747" spans="1:7" x14ac:dyDescent="0.25">
      <c r="A2747">
        <v>14773</v>
      </c>
      <c r="B2747">
        <v>202</v>
      </c>
      <c r="C2747">
        <v>197365</v>
      </c>
      <c r="E2747">
        <v>80347</v>
      </c>
      <c r="F2747">
        <v>202</v>
      </c>
      <c r="G2747">
        <v>1273260</v>
      </c>
    </row>
    <row r="2748" spans="1:7" x14ac:dyDescent="0.25">
      <c r="A2748">
        <v>14780</v>
      </c>
      <c r="B2748">
        <v>193</v>
      </c>
      <c r="C2748">
        <v>27046</v>
      </c>
      <c r="E2748">
        <v>80352</v>
      </c>
      <c r="F2748">
        <v>182</v>
      </c>
      <c r="G2748">
        <v>828910</v>
      </c>
    </row>
    <row r="2749" spans="1:7" x14ac:dyDescent="0.25">
      <c r="A2749">
        <v>14791</v>
      </c>
      <c r="B2749">
        <v>226</v>
      </c>
      <c r="C2749">
        <v>27047</v>
      </c>
      <c r="E2749">
        <v>80359</v>
      </c>
      <c r="F2749">
        <v>226</v>
      </c>
      <c r="G2749">
        <v>393010</v>
      </c>
    </row>
    <row r="2750" spans="1:7" x14ac:dyDescent="0.25">
      <c r="A2750">
        <v>14797</v>
      </c>
      <c r="B2750">
        <v>202</v>
      </c>
      <c r="C2750">
        <v>36754</v>
      </c>
      <c r="E2750">
        <v>80382</v>
      </c>
      <c r="F2750">
        <v>226</v>
      </c>
      <c r="G2750">
        <v>299160</v>
      </c>
    </row>
    <row r="2751" spans="1:7" x14ac:dyDescent="0.25">
      <c r="A2751">
        <v>14798</v>
      </c>
      <c r="B2751">
        <v>226</v>
      </c>
      <c r="C2751">
        <v>36755</v>
      </c>
      <c r="E2751">
        <v>80431</v>
      </c>
      <c r="F2751">
        <v>226</v>
      </c>
      <c r="G2751">
        <v>272155</v>
      </c>
    </row>
    <row r="2752" spans="1:7" x14ac:dyDescent="0.25">
      <c r="A2752">
        <v>14810</v>
      </c>
      <c r="B2752">
        <v>202</v>
      </c>
      <c r="C2752">
        <v>27050</v>
      </c>
      <c r="E2752">
        <v>80432</v>
      </c>
      <c r="F2752">
        <v>202</v>
      </c>
      <c r="G2752">
        <v>272156</v>
      </c>
    </row>
    <row r="2753" spans="1:7" x14ac:dyDescent="0.25">
      <c r="A2753">
        <v>14812</v>
      </c>
      <c r="B2753">
        <v>236</v>
      </c>
      <c r="C2753">
        <v>251363</v>
      </c>
      <c r="E2753">
        <v>80433</v>
      </c>
      <c r="F2753">
        <v>226</v>
      </c>
      <c r="G2753">
        <v>272157</v>
      </c>
    </row>
    <row r="2754" spans="1:7" x14ac:dyDescent="0.25">
      <c r="A2754">
        <v>14826</v>
      </c>
      <c r="B2754">
        <v>182</v>
      </c>
      <c r="C2754">
        <v>27051</v>
      </c>
      <c r="E2754">
        <v>80434</v>
      </c>
      <c r="F2754">
        <v>226</v>
      </c>
      <c r="G2754">
        <v>272153</v>
      </c>
    </row>
    <row r="2755" spans="1:7" x14ac:dyDescent="0.25">
      <c r="A2755">
        <v>14828</v>
      </c>
      <c r="B2755">
        <v>202</v>
      </c>
      <c r="C2755">
        <v>27052</v>
      </c>
      <c r="E2755">
        <v>80435</v>
      </c>
      <c r="F2755">
        <v>226</v>
      </c>
      <c r="G2755">
        <v>272152</v>
      </c>
    </row>
    <row r="2756" spans="1:7" x14ac:dyDescent="0.25">
      <c r="A2756">
        <v>14833</v>
      </c>
      <c r="B2756">
        <v>226</v>
      </c>
      <c r="C2756">
        <v>271661</v>
      </c>
      <c r="E2756">
        <v>80441</v>
      </c>
      <c r="F2756">
        <v>145</v>
      </c>
      <c r="G2756">
        <v>272105</v>
      </c>
    </row>
    <row r="2757" spans="1:7" x14ac:dyDescent="0.25">
      <c r="A2757">
        <v>14848</v>
      </c>
      <c r="B2757">
        <v>213</v>
      </c>
      <c r="C2757">
        <v>200996</v>
      </c>
      <c r="E2757">
        <v>80443</v>
      </c>
      <c r="F2757">
        <v>77</v>
      </c>
      <c r="G2757">
        <v>272106</v>
      </c>
    </row>
    <row r="2758" spans="1:7" x14ac:dyDescent="0.25">
      <c r="A2758">
        <v>14852</v>
      </c>
      <c r="B2758">
        <v>123</v>
      </c>
      <c r="C2758">
        <v>184526</v>
      </c>
      <c r="E2758">
        <v>80444</v>
      </c>
      <c r="F2758">
        <v>77</v>
      </c>
      <c r="G2758">
        <v>272107</v>
      </c>
    </row>
    <row r="2759" spans="1:7" x14ac:dyDescent="0.25">
      <c r="A2759">
        <v>14853</v>
      </c>
      <c r="B2759">
        <v>182</v>
      </c>
      <c r="C2759">
        <v>36759</v>
      </c>
      <c r="E2759">
        <v>80445</v>
      </c>
      <c r="F2759">
        <v>182</v>
      </c>
      <c r="G2759">
        <v>272108</v>
      </c>
    </row>
    <row r="2760" spans="1:7" x14ac:dyDescent="0.25">
      <c r="A2760">
        <v>14856</v>
      </c>
      <c r="B2760">
        <v>213</v>
      </c>
      <c r="C2760">
        <v>27055</v>
      </c>
      <c r="E2760">
        <v>80448</v>
      </c>
      <c r="F2760">
        <v>182</v>
      </c>
      <c r="G2760">
        <v>272089</v>
      </c>
    </row>
    <row r="2761" spans="1:7" x14ac:dyDescent="0.25">
      <c r="A2761">
        <v>14866</v>
      </c>
      <c r="B2761">
        <v>182</v>
      </c>
      <c r="C2761">
        <v>251177</v>
      </c>
      <c r="E2761">
        <v>80457</v>
      </c>
      <c r="F2761">
        <v>158</v>
      </c>
      <c r="G2761">
        <v>197392</v>
      </c>
    </row>
    <row r="2762" spans="1:7" x14ac:dyDescent="0.25">
      <c r="A2762">
        <v>14869</v>
      </c>
      <c r="B2762">
        <v>233</v>
      </c>
      <c r="C2762">
        <v>27057</v>
      </c>
      <c r="E2762">
        <v>80463</v>
      </c>
      <c r="F2762">
        <v>202</v>
      </c>
      <c r="G2762">
        <v>272112</v>
      </c>
    </row>
    <row r="2763" spans="1:7" x14ac:dyDescent="0.25">
      <c r="A2763">
        <v>14872</v>
      </c>
      <c r="B2763">
        <v>182</v>
      </c>
      <c r="C2763">
        <v>184774</v>
      </c>
      <c r="E2763">
        <v>80478</v>
      </c>
      <c r="F2763">
        <v>222</v>
      </c>
      <c r="G2763">
        <v>936146</v>
      </c>
    </row>
    <row r="2764" spans="1:7" x14ac:dyDescent="0.25">
      <c r="A2764">
        <v>14873</v>
      </c>
      <c r="B2764">
        <v>123</v>
      </c>
      <c r="C2764">
        <v>184782</v>
      </c>
      <c r="E2764">
        <v>80479</v>
      </c>
      <c r="F2764">
        <v>77</v>
      </c>
      <c r="G2764">
        <v>272091</v>
      </c>
    </row>
    <row r="2765" spans="1:7" x14ac:dyDescent="0.25">
      <c r="A2765">
        <v>14877</v>
      </c>
      <c r="B2765">
        <v>123</v>
      </c>
      <c r="C2765">
        <v>185609</v>
      </c>
      <c r="E2765">
        <v>80480</v>
      </c>
      <c r="F2765">
        <v>226</v>
      </c>
      <c r="G2765">
        <v>272093</v>
      </c>
    </row>
    <row r="2766" spans="1:7" x14ac:dyDescent="0.25">
      <c r="A2766">
        <v>14881</v>
      </c>
      <c r="B2766">
        <v>213</v>
      </c>
      <c r="C2766">
        <v>185445</v>
      </c>
      <c r="E2766">
        <v>80481</v>
      </c>
      <c r="F2766">
        <v>193</v>
      </c>
      <c r="G2766">
        <v>272092</v>
      </c>
    </row>
    <row r="2767" spans="1:7" x14ac:dyDescent="0.25">
      <c r="A2767">
        <v>14884</v>
      </c>
      <c r="B2767">
        <v>182</v>
      </c>
      <c r="C2767">
        <v>171415</v>
      </c>
      <c r="E2767">
        <v>80485</v>
      </c>
      <c r="F2767">
        <v>226</v>
      </c>
      <c r="G2767">
        <v>272117</v>
      </c>
    </row>
    <row r="2768" spans="1:7" x14ac:dyDescent="0.25">
      <c r="A2768">
        <v>14889</v>
      </c>
      <c r="B2768">
        <v>193</v>
      </c>
      <c r="C2768">
        <v>306371</v>
      </c>
      <c r="E2768">
        <v>80486</v>
      </c>
      <c r="F2768">
        <v>226</v>
      </c>
      <c r="G2768">
        <v>649952</v>
      </c>
    </row>
    <row r="2769" spans="1:7" x14ac:dyDescent="0.25">
      <c r="A2769">
        <v>14890</v>
      </c>
      <c r="B2769">
        <v>193</v>
      </c>
      <c r="C2769">
        <v>306373</v>
      </c>
      <c r="E2769">
        <v>80488</v>
      </c>
      <c r="F2769">
        <v>226</v>
      </c>
      <c r="G2769">
        <v>272118</v>
      </c>
    </row>
    <row r="2770" spans="1:7" x14ac:dyDescent="0.25">
      <c r="A2770">
        <v>14923</v>
      </c>
      <c r="B2770">
        <v>123</v>
      </c>
      <c r="C2770">
        <v>251329</v>
      </c>
      <c r="E2770">
        <v>80494</v>
      </c>
      <c r="F2770">
        <v>182</v>
      </c>
      <c r="G2770">
        <v>272087</v>
      </c>
    </row>
    <row r="2771" spans="1:7" x14ac:dyDescent="0.25">
      <c r="A2771">
        <v>14924</v>
      </c>
      <c r="B2771">
        <v>236</v>
      </c>
      <c r="C2771">
        <v>185942</v>
      </c>
      <c r="E2771">
        <v>80496</v>
      </c>
      <c r="F2771">
        <v>158</v>
      </c>
      <c r="G2771">
        <v>272088</v>
      </c>
    </row>
    <row r="2772" spans="1:7" x14ac:dyDescent="0.25">
      <c r="A2772">
        <v>14932</v>
      </c>
      <c r="B2772">
        <v>193</v>
      </c>
      <c r="C2772">
        <v>113604</v>
      </c>
      <c r="E2772">
        <v>80498</v>
      </c>
      <c r="F2772">
        <v>158</v>
      </c>
      <c r="G2772">
        <v>272086</v>
      </c>
    </row>
    <row r="2773" spans="1:7" x14ac:dyDescent="0.25">
      <c r="A2773">
        <v>14935</v>
      </c>
      <c r="B2773">
        <v>165</v>
      </c>
      <c r="C2773">
        <v>251533</v>
      </c>
      <c r="E2773">
        <v>80510</v>
      </c>
      <c r="F2773">
        <v>202</v>
      </c>
      <c r="G2773">
        <v>272121</v>
      </c>
    </row>
    <row r="2774" spans="1:7" x14ac:dyDescent="0.25">
      <c r="A2774">
        <v>14936</v>
      </c>
      <c r="B2774">
        <v>182</v>
      </c>
      <c r="C2774">
        <v>251536</v>
      </c>
      <c r="E2774">
        <v>80518</v>
      </c>
      <c r="F2774">
        <v>202</v>
      </c>
      <c r="G2774">
        <v>272139</v>
      </c>
    </row>
    <row r="2775" spans="1:7" x14ac:dyDescent="0.25">
      <c r="A2775">
        <v>14952</v>
      </c>
      <c r="B2775">
        <v>202</v>
      </c>
      <c r="C2775">
        <v>61258</v>
      </c>
      <c r="E2775">
        <v>80523</v>
      </c>
      <c r="F2775">
        <v>202</v>
      </c>
      <c r="G2775">
        <v>571757</v>
      </c>
    </row>
    <row r="2776" spans="1:7" x14ac:dyDescent="0.25">
      <c r="A2776">
        <v>14966</v>
      </c>
      <c r="B2776">
        <v>213</v>
      </c>
      <c r="C2776">
        <v>27061</v>
      </c>
      <c r="E2776">
        <v>80524</v>
      </c>
      <c r="F2776">
        <v>158</v>
      </c>
      <c r="G2776">
        <v>272154</v>
      </c>
    </row>
    <row r="2777" spans="1:7" x14ac:dyDescent="0.25">
      <c r="A2777">
        <v>14986</v>
      </c>
      <c r="B2777">
        <v>236</v>
      </c>
      <c r="C2777">
        <v>1127242</v>
      </c>
      <c r="E2777">
        <v>80529</v>
      </c>
      <c r="F2777">
        <v>158</v>
      </c>
      <c r="G2777">
        <v>272126</v>
      </c>
    </row>
    <row r="2778" spans="1:7" x14ac:dyDescent="0.25">
      <c r="A2778">
        <v>14989</v>
      </c>
      <c r="B2778">
        <v>193</v>
      </c>
      <c r="C2778">
        <v>392982</v>
      </c>
      <c r="E2778">
        <v>80530</v>
      </c>
      <c r="F2778">
        <v>182</v>
      </c>
      <c r="G2778">
        <v>272142</v>
      </c>
    </row>
    <row r="2779" spans="1:7" x14ac:dyDescent="0.25">
      <c r="A2779">
        <v>14990</v>
      </c>
      <c r="B2779">
        <v>202</v>
      </c>
      <c r="C2779">
        <v>185153</v>
      </c>
      <c r="E2779">
        <v>80532</v>
      </c>
      <c r="F2779">
        <v>202</v>
      </c>
      <c r="G2779">
        <v>272127</v>
      </c>
    </row>
    <row r="2780" spans="1:7" x14ac:dyDescent="0.25">
      <c r="A2780">
        <v>14991</v>
      </c>
      <c r="B2780">
        <v>202</v>
      </c>
      <c r="C2780">
        <v>185157</v>
      </c>
      <c r="E2780">
        <v>80552</v>
      </c>
      <c r="F2780">
        <v>202</v>
      </c>
      <c r="G2780">
        <v>299047</v>
      </c>
    </row>
    <row r="2781" spans="1:7" x14ac:dyDescent="0.25">
      <c r="A2781">
        <v>14992</v>
      </c>
      <c r="B2781">
        <v>202</v>
      </c>
      <c r="C2781">
        <v>185161</v>
      </c>
      <c r="E2781">
        <v>80553</v>
      </c>
      <c r="F2781">
        <v>158</v>
      </c>
      <c r="G2781">
        <v>299048</v>
      </c>
    </row>
    <row r="2782" spans="1:7" x14ac:dyDescent="0.25">
      <c r="A2782">
        <v>14993</v>
      </c>
      <c r="B2782">
        <v>193</v>
      </c>
      <c r="C2782">
        <v>212333</v>
      </c>
      <c r="E2782">
        <v>80554</v>
      </c>
      <c r="F2782">
        <v>145</v>
      </c>
      <c r="G2782">
        <v>299376</v>
      </c>
    </row>
    <row r="2783" spans="1:7" x14ac:dyDescent="0.25">
      <c r="A2783">
        <v>14994</v>
      </c>
      <c r="B2783">
        <v>226</v>
      </c>
      <c r="C2783">
        <v>185151</v>
      </c>
      <c r="E2783">
        <v>80555</v>
      </c>
      <c r="F2783">
        <v>145</v>
      </c>
      <c r="G2783">
        <v>299375</v>
      </c>
    </row>
    <row r="2784" spans="1:7" x14ac:dyDescent="0.25">
      <c r="A2784">
        <v>15000</v>
      </c>
      <c r="B2784">
        <v>193</v>
      </c>
      <c r="C2784">
        <v>364073</v>
      </c>
      <c r="E2784">
        <v>80556</v>
      </c>
      <c r="F2784">
        <v>145</v>
      </c>
      <c r="G2784">
        <v>299374</v>
      </c>
    </row>
    <row r="2785" spans="1:7" x14ac:dyDescent="0.25">
      <c r="A2785">
        <v>15002</v>
      </c>
      <c r="B2785">
        <v>123</v>
      </c>
      <c r="C2785">
        <v>434770</v>
      </c>
      <c r="E2785">
        <v>80557</v>
      </c>
      <c r="F2785">
        <v>145</v>
      </c>
      <c r="G2785">
        <v>299372</v>
      </c>
    </row>
    <row r="2786" spans="1:7" x14ac:dyDescent="0.25">
      <c r="A2786">
        <v>15005</v>
      </c>
      <c r="B2786">
        <v>123</v>
      </c>
      <c r="C2786">
        <v>434771</v>
      </c>
      <c r="E2786">
        <v>80558</v>
      </c>
      <c r="F2786">
        <v>213</v>
      </c>
      <c r="G2786">
        <v>299373</v>
      </c>
    </row>
    <row r="2787" spans="1:7" x14ac:dyDescent="0.25">
      <c r="A2787">
        <v>15011</v>
      </c>
      <c r="B2787">
        <v>165</v>
      </c>
      <c r="C2787">
        <v>251308</v>
      </c>
      <c r="E2787">
        <v>80559</v>
      </c>
      <c r="F2787">
        <v>145</v>
      </c>
      <c r="G2787">
        <v>299371</v>
      </c>
    </row>
    <row r="2788" spans="1:7" x14ac:dyDescent="0.25">
      <c r="A2788">
        <v>15018</v>
      </c>
      <c r="B2788">
        <v>236</v>
      </c>
      <c r="C2788">
        <v>185886</v>
      </c>
      <c r="E2788">
        <v>80560</v>
      </c>
      <c r="F2788">
        <v>145</v>
      </c>
      <c r="G2788">
        <v>299370</v>
      </c>
    </row>
    <row r="2789" spans="1:7" x14ac:dyDescent="0.25">
      <c r="A2789">
        <v>15020</v>
      </c>
      <c r="B2789">
        <v>182</v>
      </c>
      <c r="C2789">
        <v>200997</v>
      </c>
      <c r="E2789">
        <v>80561</v>
      </c>
      <c r="F2789">
        <v>226</v>
      </c>
      <c r="G2789">
        <v>299369</v>
      </c>
    </row>
    <row r="2790" spans="1:7" x14ac:dyDescent="0.25">
      <c r="A2790">
        <v>15021</v>
      </c>
      <c r="B2790">
        <v>182</v>
      </c>
      <c r="C2790">
        <v>480732</v>
      </c>
      <c r="E2790">
        <v>80562</v>
      </c>
      <c r="F2790">
        <v>145</v>
      </c>
      <c r="G2790">
        <v>299368</v>
      </c>
    </row>
    <row r="2791" spans="1:7" x14ac:dyDescent="0.25">
      <c r="A2791">
        <v>15022</v>
      </c>
      <c r="B2791">
        <v>226</v>
      </c>
      <c r="C2791">
        <v>185883</v>
      </c>
      <c r="E2791">
        <v>80573</v>
      </c>
      <c r="F2791">
        <v>77</v>
      </c>
      <c r="G2791">
        <v>285502</v>
      </c>
    </row>
    <row r="2792" spans="1:7" x14ac:dyDescent="0.25">
      <c r="A2792">
        <v>15025</v>
      </c>
      <c r="B2792">
        <v>165</v>
      </c>
      <c r="C2792">
        <v>200998</v>
      </c>
      <c r="E2792">
        <v>80666</v>
      </c>
      <c r="F2792">
        <v>213</v>
      </c>
      <c r="G2792">
        <v>285578</v>
      </c>
    </row>
    <row r="2793" spans="1:7" x14ac:dyDescent="0.25">
      <c r="A2793">
        <v>15029</v>
      </c>
      <c r="B2793">
        <v>182</v>
      </c>
      <c r="C2793">
        <v>212303</v>
      </c>
      <c r="E2793">
        <v>80696</v>
      </c>
      <c r="F2793">
        <v>226</v>
      </c>
      <c r="G2793">
        <v>523347</v>
      </c>
    </row>
    <row r="2794" spans="1:7" x14ac:dyDescent="0.25">
      <c r="A2794">
        <v>15030</v>
      </c>
      <c r="B2794">
        <v>182</v>
      </c>
      <c r="C2794">
        <v>212312</v>
      </c>
      <c r="E2794">
        <v>80699</v>
      </c>
      <c r="F2794">
        <v>226</v>
      </c>
      <c r="G2794">
        <v>285579</v>
      </c>
    </row>
    <row r="2795" spans="1:7" x14ac:dyDescent="0.25">
      <c r="A2795">
        <v>15033</v>
      </c>
      <c r="B2795">
        <v>213</v>
      </c>
      <c r="C2795">
        <v>1304064</v>
      </c>
      <c r="E2795">
        <v>80700</v>
      </c>
      <c r="F2795">
        <v>222</v>
      </c>
      <c r="G2795">
        <v>285581</v>
      </c>
    </row>
    <row r="2796" spans="1:7" x14ac:dyDescent="0.25">
      <c r="A2796">
        <v>15036</v>
      </c>
      <c r="B2796">
        <v>182</v>
      </c>
      <c r="C2796">
        <v>184447</v>
      </c>
      <c r="E2796">
        <v>80711</v>
      </c>
      <c r="F2796">
        <v>226</v>
      </c>
      <c r="G2796">
        <v>299038</v>
      </c>
    </row>
    <row r="2797" spans="1:7" x14ac:dyDescent="0.25">
      <c r="A2797">
        <v>15045</v>
      </c>
      <c r="B2797">
        <v>202</v>
      </c>
      <c r="C2797">
        <v>185133</v>
      </c>
      <c r="E2797">
        <v>80796</v>
      </c>
      <c r="F2797">
        <v>158</v>
      </c>
      <c r="G2797">
        <v>299168</v>
      </c>
    </row>
    <row r="2798" spans="1:7" x14ac:dyDescent="0.25">
      <c r="A2798">
        <v>15057</v>
      </c>
      <c r="B2798">
        <v>182</v>
      </c>
      <c r="C2798">
        <v>185529</v>
      </c>
      <c r="E2798">
        <v>80797</v>
      </c>
      <c r="F2798">
        <v>158</v>
      </c>
      <c r="G2798">
        <v>299169</v>
      </c>
    </row>
    <row r="2799" spans="1:7" x14ac:dyDescent="0.25">
      <c r="A2799">
        <v>15058</v>
      </c>
      <c r="B2799">
        <v>222</v>
      </c>
      <c r="C2799">
        <v>184371</v>
      </c>
      <c r="E2799">
        <v>80798</v>
      </c>
      <c r="F2799">
        <v>233</v>
      </c>
      <c r="G2799">
        <v>299165</v>
      </c>
    </row>
    <row r="2800" spans="1:7" x14ac:dyDescent="0.25">
      <c r="A2800">
        <v>15060</v>
      </c>
      <c r="B2800">
        <v>123</v>
      </c>
      <c r="C2800">
        <v>318031</v>
      </c>
      <c r="E2800">
        <v>80827</v>
      </c>
      <c r="F2800">
        <v>226</v>
      </c>
      <c r="G2800">
        <v>299208</v>
      </c>
    </row>
    <row r="2801" spans="1:7" x14ac:dyDescent="0.25">
      <c r="A2801">
        <v>15065</v>
      </c>
      <c r="B2801">
        <v>182</v>
      </c>
      <c r="C2801">
        <v>184570</v>
      </c>
      <c r="E2801">
        <v>80993</v>
      </c>
      <c r="F2801">
        <v>233</v>
      </c>
      <c r="G2801">
        <v>251516</v>
      </c>
    </row>
    <row r="2802" spans="1:7" x14ac:dyDescent="0.25">
      <c r="A2802">
        <v>15073</v>
      </c>
      <c r="B2802">
        <v>123</v>
      </c>
      <c r="C2802">
        <v>184743</v>
      </c>
      <c r="E2802">
        <v>81009</v>
      </c>
      <c r="F2802">
        <v>226</v>
      </c>
      <c r="G2802">
        <v>306290</v>
      </c>
    </row>
    <row r="2803" spans="1:7" x14ac:dyDescent="0.25">
      <c r="A2803">
        <v>15074</v>
      </c>
      <c r="B2803">
        <v>182</v>
      </c>
      <c r="C2803">
        <v>200999</v>
      </c>
      <c r="E2803">
        <v>81015</v>
      </c>
      <c r="F2803">
        <v>182</v>
      </c>
      <c r="G2803">
        <v>299361</v>
      </c>
    </row>
    <row r="2804" spans="1:7" x14ac:dyDescent="0.25">
      <c r="A2804">
        <v>15095</v>
      </c>
      <c r="B2804">
        <v>182</v>
      </c>
      <c r="C2804">
        <v>619387</v>
      </c>
      <c r="E2804">
        <v>81033</v>
      </c>
      <c r="F2804">
        <v>77</v>
      </c>
      <c r="G2804">
        <v>318182</v>
      </c>
    </row>
    <row r="2805" spans="1:7" x14ac:dyDescent="0.25">
      <c r="A2805">
        <v>15099</v>
      </c>
      <c r="B2805">
        <v>222</v>
      </c>
      <c r="C2805">
        <v>1365737</v>
      </c>
      <c r="E2805">
        <v>81077</v>
      </c>
      <c r="F2805">
        <v>226</v>
      </c>
      <c r="G2805">
        <v>28933</v>
      </c>
    </row>
    <row r="2806" spans="1:7" x14ac:dyDescent="0.25">
      <c r="A2806">
        <v>15102</v>
      </c>
      <c r="B2806">
        <v>213</v>
      </c>
      <c r="C2806">
        <v>611622</v>
      </c>
      <c r="E2806">
        <v>81124</v>
      </c>
      <c r="F2806">
        <v>222</v>
      </c>
      <c r="G2806">
        <v>272169</v>
      </c>
    </row>
    <row r="2807" spans="1:7" x14ac:dyDescent="0.25">
      <c r="A2807">
        <v>15107</v>
      </c>
      <c r="B2807">
        <v>222</v>
      </c>
      <c r="C2807">
        <v>61857</v>
      </c>
      <c r="E2807">
        <v>81125</v>
      </c>
      <c r="F2807">
        <v>226</v>
      </c>
      <c r="G2807">
        <v>272165</v>
      </c>
    </row>
    <row r="2808" spans="1:7" x14ac:dyDescent="0.25">
      <c r="A2808">
        <v>15112</v>
      </c>
      <c r="B2808">
        <v>236</v>
      </c>
      <c r="C2808">
        <v>61546</v>
      </c>
      <c r="E2808">
        <v>81126</v>
      </c>
      <c r="F2808">
        <v>222</v>
      </c>
      <c r="G2808">
        <v>272171</v>
      </c>
    </row>
    <row r="2809" spans="1:7" x14ac:dyDescent="0.25">
      <c r="A2809">
        <v>15113</v>
      </c>
      <c r="B2809">
        <v>193</v>
      </c>
      <c r="C2809">
        <v>61794</v>
      </c>
      <c r="E2809">
        <v>81127</v>
      </c>
      <c r="F2809">
        <v>222</v>
      </c>
      <c r="G2809">
        <v>272162</v>
      </c>
    </row>
    <row r="2810" spans="1:7" x14ac:dyDescent="0.25">
      <c r="A2810">
        <v>15116</v>
      </c>
      <c r="B2810">
        <v>236</v>
      </c>
      <c r="C2810">
        <v>61547</v>
      </c>
      <c r="E2810">
        <v>81128</v>
      </c>
      <c r="F2810">
        <v>226</v>
      </c>
      <c r="G2810">
        <v>978655</v>
      </c>
    </row>
    <row r="2811" spans="1:7" x14ac:dyDescent="0.25">
      <c r="A2811">
        <v>15123</v>
      </c>
      <c r="B2811">
        <v>193</v>
      </c>
      <c r="C2811">
        <v>201304</v>
      </c>
      <c r="E2811">
        <v>81129</v>
      </c>
      <c r="F2811">
        <v>202</v>
      </c>
      <c r="G2811">
        <v>1180017</v>
      </c>
    </row>
    <row r="2812" spans="1:7" x14ac:dyDescent="0.25">
      <c r="A2812">
        <v>15128</v>
      </c>
      <c r="B2812">
        <v>236</v>
      </c>
      <c r="C2812">
        <v>27067</v>
      </c>
      <c r="E2812">
        <v>81130</v>
      </c>
      <c r="F2812">
        <v>226</v>
      </c>
      <c r="G2812">
        <v>272167</v>
      </c>
    </row>
    <row r="2813" spans="1:7" x14ac:dyDescent="0.25">
      <c r="A2813">
        <v>15130</v>
      </c>
      <c r="B2813">
        <v>236</v>
      </c>
      <c r="C2813">
        <v>61952</v>
      </c>
      <c r="E2813">
        <v>81131</v>
      </c>
      <c r="F2813">
        <v>226</v>
      </c>
      <c r="G2813">
        <v>272166</v>
      </c>
    </row>
    <row r="2814" spans="1:7" x14ac:dyDescent="0.25">
      <c r="A2814">
        <v>15132</v>
      </c>
      <c r="B2814">
        <v>226</v>
      </c>
      <c r="C2814">
        <v>61501</v>
      </c>
      <c r="E2814">
        <v>81132</v>
      </c>
      <c r="F2814">
        <v>226</v>
      </c>
      <c r="G2814">
        <v>272160</v>
      </c>
    </row>
    <row r="2815" spans="1:7" x14ac:dyDescent="0.25">
      <c r="A2815">
        <v>15144</v>
      </c>
      <c r="B2815">
        <v>193</v>
      </c>
      <c r="C2815">
        <v>61580</v>
      </c>
      <c r="E2815">
        <v>81192</v>
      </c>
      <c r="F2815">
        <v>158</v>
      </c>
      <c r="G2815">
        <v>539259</v>
      </c>
    </row>
    <row r="2816" spans="1:7" x14ac:dyDescent="0.25">
      <c r="A2816">
        <v>15148</v>
      </c>
      <c r="B2816">
        <v>236</v>
      </c>
      <c r="C2816">
        <v>61774</v>
      </c>
      <c r="E2816">
        <v>81238</v>
      </c>
      <c r="F2816">
        <v>193</v>
      </c>
      <c r="G2816">
        <v>318056</v>
      </c>
    </row>
    <row r="2817" spans="1:7" x14ac:dyDescent="0.25">
      <c r="A2817">
        <v>15149</v>
      </c>
      <c r="B2817">
        <v>236</v>
      </c>
      <c r="C2817">
        <v>61581</v>
      </c>
      <c r="E2817">
        <v>81239</v>
      </c>
      <c r="F2817">
        <v>202</v>
      </c>
      <c r="G2817">
        <v>318057</v>
      </c>
    </row>
    <row r="2818" spans="1:7" x14ac:dyDescent="0.25">
      <c r="A2818">
        <v>15150</v>
      </c>
      <c r="B2818">
        <v>236</v>
      </c>
      <c r="C2818">
        <v>61923</v>
      </c>
      <c r="E2818">
        <v>81241</v>
      </c>
      <c r="F2818">
        <v>77</v>
      </c>
      <c r="G2818">
        <v>318058</v>
      </c>
    </row>
    <row r="2819" spans="1:7" x14ac:dyDescent="0.25">
      <c r="A2819">
        <v>15152</v>
      </c>
      <c r="B2819">
        <v>236</v>
      </c>
      <c r="C2819">
        <v>61632</v>
      </c>
      <c r="E2819">
        <v>81242</v>
      </c>
      <c r="F2819">
        <v>213</v>
      </c>
      <c r="G2819">
        <v>318059</v>
      </c>
    </row>
    <row r="2820" spans="1:7" x14ac:dyDescent="0.25">
      <c r="A2820">
        <v>15156</v>
      </c>
      <c r="B2820">
        <v>236</v>
      </c>
      <c r="C2820">
        <v>27075</v>
      </c>
      <c r="E2820">
        <v>81244</v>
      </c>
      <c r="F2820">
        <v>193</v>
      </c>
      <c r="G2820">
        <v>318060</v>
      </c>
    </row>
    <row r="2821" spans="1:7" x14ac:dyDescent="0.25">
      <c r="A2821">
        <v>15157</v>
      </c>
      <c r="B2821">
        <v>236</v>
      </c>
      <c r="C2821">
        <v>27076</v>
      </c>
      <c r="E2821">
        <v>81245</v>
      </c>
      <c r="F2821">
        <v>158</v>
      </c>
      <c r="G2821">
        <v>318061</v>
      </c>
    </row>
    <row r="2822" spans="1:7" x14ac:dyDescent="0.25">
      <c r="A2822">
        <v>15163</v>
      </c>
      <c r="B2822">
        <v>236</v>
      </c>
      <c r="C2822">
        <v>27079</v>
      </c>
      <c r="E2822">
        <v>81246</v>
      </c>
      <c r="F2822">
        <v>202</v>
      </c>
      <c r="G2822">
        <v>318062</v>
      </c>
    </row>
    <row r="2823" spans="1:7" x14ac:dyDescent="0.25">
      <c r="A2823">
        <v>15165</v>
      </c>
      <c r="B2823">
        <v>226</v>
      </c>
      <c r="C2823">
        <v>27081</v>
      </c>
      <c r="E2823">
        <v>81249</v>
      </c>
      <c r="F2823">
        <v>158</v>
      </c>
      <c r="G2823">
        <v>318063</v>
      </c>
    </row>
    <row r="2824" spans="1:7" x14ac:dyDescent="0.25">
      <c r="A2824">
        <v>15172</v>
      </c>
      <c r="B2824">
        <v>226</v>
      </c>
      <c r="C2824">
        <v>61282</v>
      </c>
      <c r="E2824">
        <v>81251</v>
      </c>
      <c r="F2824">
        <v>213</v>
      </c>
      <c r="G2824">
        <v>318064</v>
      </c>
    </row>
    <row r="2825" spans="1:7" x14ac:dyDescent="0.25">
      <c r="A2825">
        <v>15177</v>
      </c>
      <c r="B2825">
        <v>222</v>
      </c>
      <c r="C2825">
        <v>61521</v>
      </c>
      <c r="E2825">
        <v>81252</v>
      </c>
      <c r="F2825">
        <v>213</v>
      </c>
      <c r="G2825">
        <v>318065</v>
      </c>
    </row>
    <row r="2826" spans="1:7" x14ac:dyDescent="0.25">
      <c r="A2826">
        <v>15187</v>
      </c>
      <c r="B2826">
        <v>236</v>
      </c>
      <c r="C2826">
        <v>185675</v>
      </c>
      <c r="E2826">
        <v>81253</v>
      </c>
      <c r="F2826">
        <v>226</v>
      </c>
      <c r="G2826">
        <v>318066</v>
      </c>
    </row>
    <row r="2827" spans="1:7" x14ac:dyDescent="0.25">
      <c r="A2827">
        <v>15188</v>
      </c>
      <c r="B2827">
        <v>236</v>
      </c>
      <c r="C2827">
        <v>185677</v>
      </c>
      <c r="E2827">
        <v>81254</v>
      </c>
      <c r="F2827">
        <v>77</v>
      </c>
      <c r="G2827">
        <v>318067</v>
      </c>
    </row>
    <row r="2828" spans="1:7" x14ac:dyDescent="0.25">
      <c r="A2828">
        <v>15189</v>
      </c>
      <c r="B2828">
        <v>213</v>
      </c>
      <c r="C2828">
        <v>185678</v>
      </c>
      <c r="E2828">
        <v>81256</v>
      </c>
      <c r="F2828">
        <v>193</v>
      </c>
      <c r="G2828">
        <v>318068</v>
      </c>
    </row>
    <row r="2829" spans="1:7" x14ac:dyDescent="0.25">
      <c r="A2829">
        <v>15190</v>
      </c>
      <c r="B2829">
        <v>236</v>
      </c>
      <c r="C2829">
        <v>185679</v>
      </c>
      <c r="E2829">
        <v>81290</v>
      </c>
      <c r="F2829">
        <v>182</v>
      </c>
      <c r="G2829">
        <v>318069</v>
      </c>
    </row>
    <row r="2830" spans="1:7" x14ac:dyDescent="0.25">
      <c r="A2830">
        <v>15194</v>
      </c>
      <c r="B2830">
        <v>193</v>
      </c>
      <c r="C2830">
        <v>184509</v>
      </c>
      <c r="E2830">
        <v>81292</v>
      </c>
      <c r="F2830">
        <v>202</v>
      </c>
      <c r="G2830">
        <v>318070</v>
      </c>
    </row>
    <row r="2831" spans="1:7" x14ac:dyDescent="0.25">
      <c r="A2831">
        <v>15203</v>
      </c>
      <c r="B2831">
        <v>182</v>
      </c>
      <c r="C2831">
        <v>184672</v>
      </c>
      <c r="E2831">
        <v>81293</v>
      </c>
      <c r="F2831">
        <v>202</v>
      </c>
      <c r="G2831">
        <v>318071</v>
      </c>
    </row>
    <row r="2832" spans="1:7" x14ac:dyDescent="0.25">
      <c r="A2832">
        <v>15215</v>
      </c>
      <c r="B2832">
        <v>226</v>
      </c>
      <c r="C2832">
        <v>185048</v>
      </c>
      <c r="E2832">
        <v>81294</v>
      </c>
      <c r="F2832">
        <v>158</v>
      </c>
      <c r="G2832">
        <v>318072</v>
      </c>
    </row>
    <row r="2833" spans="1:7" x14ac:dyDescent="0.25">
      <c r="A2833">
        <v>15216</v>
      </c>
      <c r="B2833">
        <v>193</v>
      </c>
      <c r="C2833">
        <v>185049</v>
      </c>
      <c r="E2833">
        <v>81295</v>
      </c>
      <c r="F2833">
        <v>182</v>
      </c>
      <c r="G2833">
        <v>318073</v>
      </c>
    </row>
    <row r="2834" spans="1:7" x14ac:dyDescent="0.25">
      <c r="A2834">
        <v>15220</v>
      </c>
      <c r="B2834">
        <v>222</v>
      </c>
      <c r="C2834">
        <v>61858</v>
      </c>
      <c r="E2834">
        <v>81296</v>
      </c>
      <c r="F2834">
        <v>202</v>
      </c>
      <c r="G2834">
        <v>318074</v>
      </c>
    </row>
    <row r="2835" spans="1:7" x14ac:dyDescent="0.25">
      <c r="A2835">
        <v>15223</v>
      </c>
      <c r="B2835">
        <v>222</v>
      </c>
      <c r="C2835">
        <v>61707</v>
      </c>
      <c r="E2835">
        <v>81317</v>
      </c>
      <c r="F2835">
        <v>182</v>
      </c>
      <c r="G2835">
        <v>318076</v>
      </c>
    </row>
    <row r="2836" spans="1:7" x14ac:dyDescent="0.25">
      <c r="A2836">
        <v>15227</v>
      </c>
      <c r="B2836">
        <v>202</v>
      </c>
      <c r="C2836">
        <v>61708</v>
      </c>
      <c r="E2836">
        <v>81321</v>
      </c>
      <c r="F2836">
        <v>193</v>
      </c>
      <c r="G2836">
        <v>318077</v>
      </c>
    </row>
    <row r="2837" spans="1:7" x14ac:dyDescent="0.25">
      <c r="A2837">
        <v>15229</v>
      </c>
      <c r="B2837">
        <v>233</v>
      </c>
      <c r="C2837">
        <v>186130</v>
      </c>
      <c r="E2837">
        <v>81322</v>
      </c>
      <c r="F2837">
        <v>193</v>
      </c>
      <c r="G2837">
        <v>318078</v>
      </c>
    </row>
    <row r="2838" spans="1:7" x14ac:dyDescent="0.25">
      <c r="A2838">
        <v>15231</v>
      </c>
      <c r="B2838">
        <v>233</v>
      </c>
      <c r="C2838">
        <v>185399</v>
      </c>
      <c r="E2838">
        <v>81323</v>
      </c>
      <c r="F2838">
        <v>202</v>
      </c>
      <c r="G2838">
        <v>318079</v>
      </c>
    </row>
    <row r="2839" spans="1:7" x14ac:dyDescent="0.25">
      <c r="A2839">
        <v>15232</v>
      </c>
      <c r="B2839">
        <v>233</v>
      </c>
      <c r="C2839">
        <v>185404</v>
      </c>
      <c r="E2839">
        <v>81324</v>
      </c>
      <c r="F2839">
        <v>158</v>
      </c>
      <c r="G2839">
        <v>318080</v>
      </c>
    </row>
    <row r="2840" spans="1:7" x14ac:dyDescent="0.25">
      <c r="A2840">
        <v>15246</v>
      </c>
      <c r="B2840">
        <v>202</v>
      </c>
      <c r="C2840">
        <v>318248</v>
      </c>
      <c r="E2840">
        <v>81327</v>
      </c>
      <c r="F2840">
        <v>202</v>
      </c>
      <c r="G2840">
        <v>311249</v>
      </c>
    </row>
    <row r="2841" spans="1:7" x14ac:dyDescent="0.25">
      <c r="A2841">
        <v>15251</v>
      </c>
      <c r="B2841">
        <v>165</v>
      </c>
      <c r="C2841">
        <v>185182</v>
      </c>
      <c r="E2841">
        <v>81328</v>
      </c>
      <c r="F2841">
        <v>226</v>
      </c>
      <c r="G2841">
        <v>311248</v>
      </c>
    </row>
    <row r="2842" spans="1:7" x14ac:dyDescent="0.25">
      <c r="A2842">
        <v>15254</v>
      </c>
      <c r="B2842">
        <v>165</v>
      </c>
      <c r="C2842">
        <v>185187</v>
      </c>
      <c r="E2842">
        <v>81334</v>
      </c>
      <c r="F2842">
        <v>226</v>
      </c>
      <c r="G2842">
        <v>318296</v>
      </c>
    </row>
    <row r="2843" spans="1:7" x14ac:dyDescent="0.25">
      <c r="A2843">
        <v>15256</v>
      </c>
      <c r="B2843">
        <v>182</v>
      </c>
      <c r="C2843">
        <v>184794</v>
      </c>
      <c r="E2843">
        <v>81342</v>
      </c>
      <c r="F2843">
        <v>158</v>
      </c>
      <c r="G2843">
        <v>318300</v>
      </c>
    </row>
    <row r="2844" spans="1:7" x14ac:dyDescent="0.25">
      <c r="A2844">
        <v>15257</v>
      </c>
      <c r="B2844">
        <v>236</v>
      </c>
      <c r="C2844">
        <v>184785</v>
      </c>
      <c r="E2844">
        <v>81345</v>
      </c>
      <c r="F2844">
        <v>182</v>
      </c>
      <c r="G2844">
        <v>318081</v>
      </c>
    </row>
    <row r="2845" spans="1:7" x14ac:dyDescent="0.25">
      <c r="A2845">
        <v>15260</v>
      </c>
      <c r="B2845">
        <v>193</v>
      </c>
      <c r="C2845">
        <v>201000</v>
      </c>
      <c r="E2845">
        <v>81346</v>
      </c>
      <c r="F2845">
        <v>182</v>
      </c>
      <c r="G2845">
        <v>318082</v>
      </c>
    </row>
    <row r="2846" spans="1:7" x14ac:dyDescent="0.25">
      <c r="A2846">
        <v>15264</v>
      </c>
      <c r="B2846">
        <v>182</v>
      </c>
      <c r="C2846">
        <v>318015</v>
      </c>
      <c r="E2846">
        <v>81347</v>
      </c>
      <c r="F2846">
        <v>158</v>
      </c>
      <c r="G2846">
        <v>318083</v>
      </c>
    </row>
    <row r="2847" spans="1:7" x14ac:dyDescent="0.25">
      <c r="A2847">
        <v>15265</v>
      </c>
      <c r="B2847">
        <v>202</v>
      </c>
      <c r="C2847">
        <v>184583</v>
      </c>
      <c r="E2847">
        <v>81348</v>
      </c>
      <c r="F2847">
        <v>182</v>
      </c>
      <c r="G2847">
        <v>318084</v>
      </c>
    </row>
    <row r="2848" spans="1:7" x14ac:dyDescent="0.25">
      <c r="A2848">
        <v>15266</v>
      </c>
      <c r="B2848">
        <v>193</v>
      </c>
      <c r="C2848">
        <v>184581</v>
      </c>
      <c r="E2848">
        <v>81351</v>
      </c>
      <c r="F2848">
        <v>158</v>
      </c>
      <c r="G2848">
        <v>318174</v>
      </c>
    </row>
    <row r="2849" spans="1:7" x14ac:dyDescent="0.25">
      <c r="A2849">
        <v>15270</v>
      </c>
      <c r="B2849">
        <v>123</v>
      </c>
      <c r="C2849">
        <v>228397</v>
      </c>
      <c r="E2849">
        <v>81352</v>
      </c>
      <c r="F2849">
        <v>158</v>
      </c>
      <c r="G2849">
        <v>318168</v>
      </c>
    </row>
    <row r="2850" spans="1:7" x14ac:dyDescent="0.25">
      <c r="A2850">
        <v>15286</v>
      </c>
      <c r="B2850">
        <v>233</v>
      </c>
      <c r="C2850">
        <v>184505</v>
      </c>
      <c r="E2850">
        <v>81353</v>
      </c>
      <c r="F2850">
        <v>77</v>
      </c>
      <c r="G2850">
        <v>318169</v>
      </c>
    </row>
    <row r="2851" spans="1:7" x14ac:dyDescent="0.25">
      <c r="A2851">
        <v>15287</v>
      </c>
      <c r="B2851">
        <v>233</v>
      </c>
      <c r="C2851">
        <v>184506</v>
      </c>
      <c r="E2851">
        <v>81354</v>
      </c>
      <c r="F2851">
        <v>222</v>
      </c>
      <c r="G2851">
        <v>318085</v>
      </c>
    </row>
    <row r="2852" spans="1:7" x14ac:dyDescent="0.25">
      <c r="A2852">
        <v>15288</v>
      </c>
      <c r="B2852">
        <v>233</v>
      </c>
      <c r="C2852">
        <v>184507</v>
      </c>
      <c r="E2852">
        <v>81355</v>
      </c>
      <c r="F2852">
        <v>226</v>
      </c>
      <c r="G2852">
        <v>318165</v>
      </c>
    </row>
    <row r="2853" spans="1:7" x14ac:dyDescent="0.25">
      <c r="A2853">
        <v>15289</v>
      </c>
      <c r="B2853">
        <v>193</v>
      </c>
      <c r="C2853">
        <v>184508</v>
      </c>
      <c r="E2853">
        <v>81357</v>
      </c>
      <c r="F2853">
        <v>182</v>
      </c>
      <c r="G2853">
        <v>318166</v>
      </c>
    </row>
    <row r="2854" spans="1:7" x14ac:dyDescent="0.25">
      <c r="A2854">
        <v>15292</v>
      </c>
      <c r="B2854">
        <v>233</v>
      </c>
      <c r="C2854">
        <v>27089</v>
      </c>
      <c r="E2854">
        <v>81358</v>
      </c>
      <c r="F2854">
        <v>158</v>
      </c>
      <c r="G2854">
        <v>318167</v>
      </c>
    </row>
    <row r="2855" spans="1:7" x14ac:dyDescent="0.25">
      <c r="A2855">
        <v>15303</v>
      </c>
      <c r="B2855">
        <v>193</v>
      </c>
      <c r="C2855">
        <v>201001</v>
      </c>
      <c r="E2855">
        <v>81359</v>
      </c>
      <c r="F2855">
        <v>145</v>
      </c>
      <c r="G2855">
        <v>318086</v>
      </c>
    </row>
    <row r="2856" spans="1:7" x14ac:dyDescent="0.25">
      <c r="A2856">
        <v>15311</v>
      </c>
      <c r="B2856">
        <v>222</v>
      </c>
      <c r="C2856">
        <v>407583</v>
      </c>
      <c r="E2856">
        <v>81360</v>
      </c>
      <c r="F2856">
        <v>158</v>
      </c>
      <c r="G2856">
        <v>318170</v>
      </c>
    </row>
    <row r="2857" spans="1:7" x14ac:dyDescent="0.25">
      <c r="A2857">
        <v>15312</v>
      </c>
      <c r="B2857">
        <v>202</v>
      </c>
      <c r="C2857">
        <v>185028</v>
      </c>
      <c r="E2857">
        <v>81361</v>
      </c>
      <c r="F2857">
        <v>158</v>
      </c>
      <c r="G2857">
        <v>318087</v>
      </c>
    </row>
    <row r="2858" spans="1:7" x14ac:dyDescent="0.25">
      <c r="A2858">
        <v>15313</v>
      </c>
      <c r="B2858">
        <v>123</v>
      </c>
      <c r="C2858">
        <v>185336</v>
      </c>
      <c r="E2858">
        <v>81362</v>
      </c>
      <c r="F2858">
        <v>158</v>
      </c>
      <c r="G2858">
        <v>318171</v>
      </c>
    </row>
    <row r="2859" spans="1:7" x14ac:dyDescent="0.25">
      <c r="A2859">
        <v>15324</v>
      </c>
      <c r="B2859">
        <v>182</v>
      </c>
      <c r="C2859">
        <v>185480</v>
      </c>
      <c r="E2859">
        <v>81363</v>
      </c>
      <c r="F2859">
        <v>226</v>
      </c>
      <c r="G2859">
        <v>318088</v>
      </c>
    </row>
    <row r="2860" spans="1:7" x14ac:dyDescent="0.25">
      <c r="A2860">
        <v>15325</v>
      </c>
      <c r="B2860">
        <v>182</v>
      </c>
      <c r="C2860">
        <v>185481</v>
      </c>
      <c r="E2860">
        <v>81364</v>
      </c>
      <c r="F2860">
        <v>158</v>
      </c>
      <c r="G2860">
        <v>318172</v>
      </c>
    </row>
    <row r="2861" spans="1:7" x14ac:dyDescent="0.25">
      <c r="A2861">
        <v>15337</v>
      </c>
      <c r="B2861">
        <v>123</v>
      </c>
      <c r="C2861">
        <v>237489</v>
      </c>
      <c r="E2861">
        <v>81365</v>
      </c>
      <c r="F2861">
        <v>193</v>
      </c>
      <c r="G2861">
        <v>318089</v>
      </c>
    </row>
    <row r="2862" spans="1:7" x14ac:dyDescent="0.25">
      <c r="A2862">
        <v>15340</v>
      </c>
      <c r="B2862">
        <v>202</v>
      </c>
      <c r="C2862">
        <v>185180</v>
      </c>
      <c r="E2862">
        <v>81366</v>
      </c>
      <c r="F2862">
        <v>145</v>
      </c>
      <c r="G2862">
        <v>318090</v>
      </c>
    </row>
    <row r="2863" spans="1:7" x14ac:dyDescent="0.25">
      <c r="A2863">
        <v>15365</v>
      </c>
      <c r="B2863">
        <v>182</v>
      </c>
      <c r="C2863">
        <v>201002</v>
      </c>
      <c r="E2863">
        <v>81367</v>
      </c>
      <c r="F2863">
        <v>222</v>
      </c>
      <c r="G2863">
        <v>318091</v>
      </c>
    </row>
    <row r="2864" spans="1:7" x14ac:dyDescent="0.25">
      <c r="A2864">
        <v>15389</v>
      </c>
      <c r="B2864">
        <v>182</v>
      </c>
      <c r="C2864">
        <v>184616</v>
      </c>
      <c r="E2864">
        <v>81368</v>
      </c>
      <c r="F2864">
        <v>226</v>
      </c>
      <c r="G2864">
        <v>318092</v>
      </c>
    </row>
    <row r="2865" spans="1:7" x14ac:dyDescent="0.25">
      <c r="A2865">
        <v>15406</v>
      </c>
      <c r="B2865">
        <v>193</v>
      </c>
      <c r="C2865">
        <v>251265</v>
      </c>
      <c r="E2865">
        <v>81369</v>
      </c>
      <c r="F2865">
        <v>193</v>
      </c>
      <c r="G2865">
        <v>318173</v>
      </c>
    </row>
    <row r="2866" spans="1:7" x14ac:dyDescent="0.25">
      <c r="A2866">
        <v>15422</v>
      </c>
      <c r="B2866">
        <v>182</v>
      </c>
      <c r="C2866">
        <v>184822</v>
      </c>
      <c r="E2866">
        <v>81370</v>
      </c>
      <c r="F2866">
        <v>202</v>
      </c>
      <c r="G2866">
        <v>318093</v>
      </c>
    </row>
    <row r="2867" spans="1:7" x14ac:dyDescent="0.25">
      <c r="A2867">
        <v>15428</v>
      </c>
      <c r="B2867">
        <v>222</v>
      </c>
      <c r="C2867">
        <v>27090</v>
      </c>
      <c r="E2867">
        <v>81371</v>
      </c>
      <c r="F2867">
        <v>145</v>
      </c>
      <c r="G2867">
        <v>318160</v>
      </c>
    </row>
    <row r="2868" spans="1:7" x14ac:dyDescent="0.25">
      <c r="A2868">
        <v>15457</v>
      </c>
      <c r="B2868">
        <v>123</v>
      </c>
      <c r="C2868">
        <v>185923</v>
      </c>
      <c r="E2868">
        <v>81372</v>
      </c>
      <c r="F2868">
        <v>145</v>
      </c>
      <c r="G2868">
        <v>318161</v>
      </c>
    </row>
    <row r="2869" spans="1:7" x14ac:dyDescent="0.25">
      <c r="A2869">
        <v>15458</v>
      </c>
      <c r="B2869">
        <v>236</v>
      </c>
      <c r="C2869">
        <v>61953</v>
      </c>
      <c r="E2869">
        <v>81373</v>
      </c>
      <c r="F2869">
        <v>226</v>
      </c>
      <c r="G2869">
        <v>318037</v>
      </c>
    </row>
    <row r="2870" spans="1:7" x14ac:dyDescent="0.25">
      <c r="A2870">
        <v>15459</v>
      </c>
      <c r="B2870">
        <v>202</v>
      </c>
      <c r="C2870">
        <v>27091</v>
      </c>
      <c r="E2870">
        <v>81374</v>
      </c>
      <c r="F2870">
        <v>145</v>
      </c>
      <c r="G2870">
        <v>318158</v>
      </c>
    </row>
    <row r="2871" spans="1:7" x14ac:dyDescent="0.25">
      <c r="A2871">
        <v>15461</v>
      </c>
      <c r="B2871">
        <v>182</v>
      </c>
      <c r="C2871">
        <v>258199</v>
      </c>
      <c r="E2871">
        <v>81375</v>
      </c>
      <c r="F2871">
        <v>226</v>
      </c>
      <c r="G2871">
        <v>318094</v>
      </c>
    </row>
    <row r="2872" spans="1:7" x14ac:dyDescent="0.25">
      <c r="A2872">
        <v>15478</v>
      </c>
      <c r="B2872">
        <v>165</v>
      </c>
      <c r="C2872">
        <v>27092</v>
      </c>
      <c r="E2872">
        <v>81376</v>
      </c>
      <c r="F2872">
        <v>145</v>
      </c>
      <c r="G2872">
        <v>318095</v>
      </c>
    </row>
    <row r="2873" spans="1:7" x14ac:dyDescent="0.25">
      <c r="A2873">
        <v>15479</v>
      </c>
      <c r="B2873">
        <v>193</v>
      </c>
      <c r="C2873">
        <v>611641</v>
      </c>
      <c r="E2873">
        <v>81377</v>
      </c>
      <c r="F2873">
        <v>145</v>
      </c>
      <c r="G2873">
        <v>318096</v>
      </c>
    </row>
    <row r="2874" spans="1:7" x14ac:dyDescent="0.25">
      <c r="A2874">
        <v>15493</v>
      </c>
      <c r="B2874">
        <v>233</v>
      </c>
      <c r="C2874">
        <v>184587</v>
      </c>
      <c r="E2874">
        <v>81378</v>
      </c>
      <c r="F2874">
        <v>226</v>
      </c>
      <c r="G2874">
        <v>318097</v>
      </c>
    </row>
    <row r="2875" spans="1:7" x14ac:dyDescent="0.25">
      <c r="A2875">
        <v>15517</v>
      </c>
      <c r="B2875">
        <v>182</v>
      </c>
      <c r="C2875">
        <v>201003</v>
      </c>
      <c r="E2875">
        <v>81379</v>
      </c>
      <c r="F2875">
        <v>158</v>
      </c>
      <c r="G2875">
        <v>318098</v>
      </c>
    </row>
    <row r="2876" spans="1:7" x14ac:dyDescent="0.25">
      <c r="A2876">
        <v>15525</v>
      </c>
      <c r="B2876">
        <v>193</v>
      </c>
      <c r="C2876">
        <v>184851</v>
      </c>
      <c r="E2876">
        <v>81380</v>
      </c>
      <c r="F2876">
        <v>158</v>
      </c>
      <c r="G2876">
        <v>318099</v>
      </c>
    </row>
    <row r="2877" spans="1:7" x14ac:dyDescent="0.25">
      <c r="A2877">
        <v>15526</v>
      </c>
      <c r="B2877">
        <v>182</v>
      </c>
      <c r="C2877">
        <v>184850</v>
      </c>
      <c r="E2877">
        <v>81381</v>
      </c>
      <c r="F2877">
        <v>158</v>
      </c>
      <c r="G2877">
        <v>318100</v>
      </c>
    </row>
    <row r="2878" spans="1:7" x14ac:dyDescent="0.25">
      <c r="A2878">
        <v>15529</v>
      </c>
      <c r="B2878">
        <v>182</v>
      </c>
      <c r="C2878">
        <v>212223</v>
      </c>
      <c r="E2878">
        <v>81382</v>
      </c>
      <c r="F2878">
        <v>158</v>
      </c>
      <c r="G2878">
        <v>318101</v>
      </c>
    </row>
    <row r="2879" spans="1:7" x14ac:dyDescent="0.25">
      <c r="A2879">
        <v>15571</v>
      </c>
      <c r="B2879">
        <v>123</v>
      </c>
      <c r="C2879">
        <v>251495</v>
      </c>
      <c r="E2879">
        <v>81383</v>
      </c>
      <c r="F2879">
        <v>158</v>
      </c>
      <c r="G2879">
        <v>318102</v>
      </c>
    </row>
    <row r="2880" spans="1:7" x14ac:dyDescent="0.25">
      <c r="A2880">
        <v>15575</v>
      </c>
      <c r="B2880">
        <v>182</v>
      </c>
      <c r="C2880">
        <v>201004</v>
      </c>
      <c r="E2880">
        <v>81385</v>
      </c>
      <c r="F2880">
        <v>158</v>
      </c>
      <c r="G2880">
        <v>318103</v>
      </c>
    </row>
    <row r="2881" spans="1:7" x14ac:dyDescent="0.25">
      <c r="A2881">
        <v>15581</v>
      </c>
      <c r="B2881">
        <v>182</v>
      </c>
      <c r="C2881">
        <v>201005</v>
      </c>
      <c r="E2881">
        <v>81386</v>
      </c>
      <c r="F2881">
        <v>145</v>
      </c>
      <c r="G2881">
        <v>318159</v>
      </c>
    </row>
    <row r="2882" spans="1:7" x14ac:dyDescent="0.25">
      <c r="A2882">
        <v>15597</v>
      </c>
      <c r="B2882">
        <v>182</v>
      </c>
      <c r="C2882">
        <v>212184</v>
      </c>
      <c r="E2882">
        <v>81387</v>
      </c>
      <c r="F2882">
        <v>145</v>
      </c>
      <c r="G2882">
        <v>318162</v>
      </c>
    </row>
    <row r="2883" spans="1:7" x14ac:dyDescent="0.25">
      <c r="A2883">
        <v>15608</v>
      </c>
      <c r="B2883">
        <v>202</v>
      </c>
      <c r="C2883">
        <v>185538</v>
      </c>
      <c r="E2883">
        <v>81388</v>
      </c>
      <c r="F2883">
        <v>226</v>
      </c>
      <c r="G2883">
        <v>318163</v>
      </c>
    </row>
    <row r="2884" spans="1:7" x14ac:dyDescent="0.25">
      <c r="A2884">
        <v>15616</v>
      </c>
      <c r="B2884">
        <v>182</v>
      </c>
      <c r="C2884">
        <v>847408</v>
      </c>
      <c r="E2884">
        <v>81389</v>
      </c>
      <c r="F2884">
        <v>158</v>
      </c>
      <c r="G2884">
        <v>318104</v>
      </c>
    </row>
    <row r="2885" spans="1:7" x14ac:dyDescent="0.25">
      <c r="A2885">
        <v>15618</v>
      </c>
      <c r="B2885">
        <v>226</v>
      </c>
      <c r="C2885">
        <v>251404</v>
      </c>
      <c r="E2885">
        <v>81390</v>
      </c>
      <c r="F2885">
        <v>158</v>
      </c>
      <c r="G2885">
        <v>318164</v>
      </c>
    </row>
    <row r="2886" spans="1:7" x14ac:dyDescent="0.25">
      <c r="A2886">
        <v>15625</v>
      </c>
      <c r="B2886">
        <v>165</v>
      </c>
      <c r="C2886">
        <v>547627</v>
      </c>
      <c r="E2886">
        <v>81391</v>
      </c>
      <c r="F2886">
        <v>158</v>
      </c>
      <c r="G2886">
        <v>318105</v>
      </c>
    </row>
    <row r="2887" spans="1:7" x14ac:dyDescent="0.25">
      <c r="A2887">
        <v>15641</v>
      </c>
      <c r="B2887">
        <v>182</v>
      </c>
      <c r="C2887">
        <v>251238</v>
      </c>
      <c r="E2887">
        <v>81392</v>
      </c>
      <c r="F2887">
        <v>226</v>
      </c>
      <c r="G2887">
        <v>318106</v>
      </c>
    </row>
    <row r="2888" spans="1:7" x14ac:dyDescent="0.25">
      <c r="A2888">
        <v>15643</v>
      </c>
      <c r="B2888">
        <v>202</v>
      </c>
      <c r="C2888">
        <v>207577</v>
      </c>
      <c r="E2888">
        <v>81393</v>
      </c>
      <c r="F2888">
        <v>158</v>
      </c>
      <c r="G2888">
        <v>318107</v>
      </c>
    </row>
    <row r="2889" spans="1:7" x14ac:dyDescent="0.25">
      <c r="A2889">
        <v>15675</v>
      </c>
      <c r="B2889">
        <v>226</v>
      </c>
      <c r="C2889">
        <v>36801</v>
      </c>
      <c r="E2889">
        <v>81394</v>
      </c>
      <c r="F2889">
        <v>213</v>
      </c>
      <c r="G2889">
        <v>318108</v>
      </c>
    </row>
    <row r="2890" spans="1:7" x14ac:dyDescent="0.25">
      <c r="A2890">
        <v>15717</v>
      </c>
      <c r="B2890">
        <v>236</v>
      </c>
      <c r="C2890">
        <v>1127240</v>
      </c>
      <c r="E2890">
        <v>81395</v>
      </c>
      <c r="F2890">
        <v>158</v>
      </c>
      <c r="G2890">
        <v>318109</v>
      </c>
    </row>
    <row r="2891" spans="1:7" x14ac:dyDescent="0.25">
      <c r="A2891">
        <v>15729</v>
      </c>
      <c r="B2891">
        <v>182</v>
      </c>
      <c r="C2891">
        <v>185995</v>
      </c>
      <c r="E2891">
        <v>81396</v>
      </c>
      <c r="F2891">
        <v>202</v>
      </c>
      <c r="G2891">
        <v>318110</v>
      </c>
    </row>
    <row r="2892" spans="1:7" x14ac:dyDescent="0.25">
      <c r="A2892">
        <v>15733</v>
      </c>
      <c r="B2892">
        <v>182</v>
      </c>
      <c r="C2892">
        <v>272005</v>
      </c>
      <c r="E2892">
        <v>81397</v>
      </c>
      <c r="F2892">
        <v>158</v>
      </c>
      <c r="G2892">
        <v>318111</v>
      </c>
    </row>
    <row r="2893" spans="1:7" x14ac:dyDescent="0.25">
      <c r="A2893">
        <v>15742</v>
      </c>
      <c r="B2893">
        <v>165</v>
      </c>
      <c r="C2893">
        <v>201006</v>
      </c>
      <c r="E2893">
        <v>81398</v>
      </c>
      <c r="F2893">
        <v>202</v>
      </c>
      <c r="G2893">
        <v>318112</v>
      </c>
    </row>
    <row r="2894" spans="1:7" x14ac:dyDescent="0.25">
      <c r="A2894">
        <v>15757</v>
      </c>
      <c r="B2894">
        <v>193</v>
      </c>
      <c r="C2894">
        <v>36802</v>
      </c>
      <c r="E2894">
        <v>81399</v>
      </c>
      <c r="F2894">
        <v>158</v>
      </c>
      <c r="G2894">
        <v>318113</v>
      </c>
    </row>
    <row r="2895" spans="1:7" x14ac:dyDescent="0.25">
      <c r="A2895">
        <v>15762</v>
      </c>
      <c r="B2895">
        <v>222</v>
      </c>
      <c r="C2895">
        <v>185506</v>
      </c>
      <c r="E2895">
        <v>81400</v>
      </c>
      <c r="F2895">
        <v>158</v>
      </c>
      <c r="G2895">
        <v>318114</v>
      </c>
    </row>
    <row r="2896" spans="1:7" x14ac:dyDescent="0.25">
      <c r="A2896">
        <v>15764</v>
      </c>
      <c r="B2896">
        <v>213</v>
      </c>
      <c r="C2896">
        <v>185507</v>
      </c>
      <c r="E2896">
        <v>81401</v>
      </c>
      <c r="F2896">
        <v>158</v>
      </c>
      <c r="G2896">
        <v>318115</v>
      </c>
    </row>
    <row r="2897" spans="1:7" x14ac:dyDescent="0.25">
      <c r="A2897">
        <v>15785</v>
      </c>
      <c r="B2897">
        <v>236</v>
      </c>
      <c r="C2897">
        <v>36803</v>
      </c>
      <c r="E2897">
        <v>81402</v>
      </c>
      <c r="F2897">
        <v>158</v>
      </c>
      <c r="G2897">
        <v>318116</v>
      </c>
    </row>
    <row r="2898" spans="1:7" x14ac:dyDescent="0.25">
      <c r="A2898">
        <v>15791</v>
      </c>
      <c r="B2898">
        <v>226</v>
      </c>
      <c r="C2898">
        <v>27100</v>
      </c>
      <c r="E2898">
        <v>81403</v>
      </c>
      <c r="F2898">
        <v>158</v>
      </c>
      <c r="G2898">
        <v>318117</v>
      </c>
    </row>
    <row r="2899" spans="1:7" x14ac:dyDescent="0.25">
      <c r="A2899">
        <v>15796</v>
      </c>
      <c r="B2899">
        <v>226</v>
      </c>
      <c r="C2899">
        <v>185702</v>
      </c>
      <c r="E2899">
        <v>81404</v>
      </c>
      <c r="F2899">
        <v>158</v>
      </c>
      <c r="G2899">
        <v>318118</v>
      </c>
    </row>
    <row r="2900" spans="1:7" x14ac:dyDescent="0.25">
      <c r="A2900">
        <v>15803</v>
      </c>
      <c r="B2900">
        <v>236</v>
      </c>
      <c r="C2900">
        <v>184381</v>
      </c>
      <c r="E2900">
        <v>81405</v>
      </c>
      <c r="F2900">
        <v>226</v>
      </c>
      <c r="G2900">
        <v>318119</v>
      </c>
    </row>
    <row r="2901" spans="1:7" x14ac:dyDescent="0.25">
      <c r="A2901">
        <v>15805</v>
      </c>
      <c r="B2901">
        <v>222</v>
      </c>
      <c r="C2901">
        <v>184425</v>
      </c>
      <c r="E2901">
        <v>81406</v>
      </c>
      <c r="F2901">
        <v>158</v>
      </c>
      <c r="G2901">
        <v>318120</v>
      </c>
    </row>
    <row r="2902" spans="1:7" x14ac:dyDescent="0.25">
      <c r="A2902">
        <v>15806</v>
      </c>
      <c r="B2902">
        <v>165</v>
      </c>
      <c r="C2902">
        <v>201007</v>
      </c>
      <c r="E2902">
        <v>81407</v>
      </c>
      <c r="F2902">
        <v>145</v>
      </c>
      <c r="G2902">
        <v>318121</v>
      </c>
    </row>
    <row r="2903" spans="1:7" x14ac:dyDescent="0.25">
      <c r="A2903">
        <v>15807</v>
      </c>
      <c r="B2903">
        <v>165</v>
      </c>
      <c r="C2903">
        <v>201008</v>
      </c>
      <c r="E2903">
        <v>81408</v>
      </c>
      <c r="F2903">
        <v>145</v>
      </c>
      <c r="G2903">
        <v>318122</v>
      </c>
    </row>
    <row r="2904" spans="1:7" x14ac:dyDescent="0.25">
      <c r="A2904">
        <v>15811</v>
      </c>
      <c r="B2904">
        <v>226</v>
      </c>
      <c r="C2904">
        <v>36805</v>
      </c>
      <c r="E2904">
        <v>81409</v>
      </c>
      <c r="F2904">
        <v>145</v>
      </c>
      <c r="G2904">
        <v>318123</v>
      </c>
    </row>
    <row r="2905" spans="1:7" x14ac:dyDescent="0.25">
      <c r="A2905">
        <v>15817</v>
      </c>
      <c r="B2905">
        <v>123</v>
      </c>
      <c r="C2905">
        <v>36806</v>
      </c>
      <c r="E2905">
        <v>81410</v>
      </c>
      <c r="F2905">
        <v>226</v>
      </c>
      <c r="G2905">
        <v>318124</v>
      </c>
    </row>
    <row r="2906" spans="1:7" x14ac:dyDescent="0.25">
      <c r="A2906">
        <v>15822</v>
      </c>
      <c r="B2906">
        <v>123</v>
      </c>
      <c r="C2906">
        <v>36807</v>
      </c>
      <c r="E2906">
        <v>81411</v>
      </c>
      <c r="F2906">
        <v>202</v>
      </c>
      <c r="G2906">
        <v>318125</v>
      </c>
    </row>
    <row r="2907" spans="1:7" x14ac:dyDescent="0.25">
      <c r="A2907">
        <v>15826</v>
      </c>
      <c r="B2907">
        <v>202</v>
      </c>
      <c r="C2907">
        <v>36808</v>
      </c>
      <c r="E2907">
        <v>81412</v>
      </c>
      <c r="F2907">
        <v>222</v>
      </c>
      <c r="G2907">
        <v>318126</v>
      </c>
    </row>
    <row r="2908" spans="1:7" x14ac:dyDescent="0.25">
      <c r="A2908">
        <v>15827</v>
      </c>
      <c r="B2908">
        <v>236</v>
      </c>
      <c r="C2908">
        <v>36809</v>
      </c>
      <c r="E2908">
        <v>81413</v>
      </c>
      <c r="F2908">
        <v>158</v>
      </c>
      <c r="G2908">
        <v>318127</v>
      </c>
    </row>
    <row r="2909" spans="1:7" x14ac:dyDescent="0.25">
      <c r="A2909">
        <v>15828</v>
      </c>
      <c r="B2909">
        <v>236</v>
      </c>
      <c r="C2909">
        <v>36810</v>
      </c>
      <c r="E2909">
        <v>81414</v>
      </c>
      <c r="F2909">
        <v>213</v>
      </c>
      <c r="G2909">
        <v>318128</v>
      </c>
    </row>
    <row r="2910" spans="1:7" x14ac:dyDescent="0.25">
      <c r="A2910">
        <v>15829</v>
      </c>
      <c r="B2910">
        <v>236</v>
      </c>
      <c r="C2910">
        <v>36811</v>
      </c>
      <c r="E2910">
        <v>81415</v>
      </c>
      <c r="F2910">
        <v>158</v>
      </c>
      <c r="G2910">
        <v>318129</v>
      </c>
    </row>
    <row r="2911" spans="1:7" x14ac:dyDescent="0.25">
      <c r="A2911">
        <v>15831</v>
      </c>
      <c r="B2911">
        <v>236</v>
      </c>
      <c r="C2911">
        <v>36812</v>
      </c>
      <c r="E2911">
        <v>81416</v>
      </c>
      <c r="F2911">
        <v>158</v>
      </c>
      <c r="G2911">
        <v>318130</v>
      </c>
    </row>
    <row r="2912" spans="1:7" x14ac:dyDescent="0.25">
      <c r="A2912">
        <v>15832</v>
      </c>
      <c r="B2912">
        <v>236</v>
      </c>
      <c r="C2912">
        <v>36813</v>
      </c>
      <c r="E2912">
        <v>81417</v>
      </c>
      <c r="F2912">
        <v>158</v>
      </c>
      <c r="G2912">
        <v>318131</v>
      </c>
    </row>
    <row r="2913" spans="1:7" x14ac:dyDescent="0.25">
      <c r="A2913">
        <v>15833</v>
      </c>
      <c r="B2913">
        <v>202</v>
      </c>
      <c r="C2913">
        <v>36814</v>
      </c>
      <c r="E2913">
        <v>81418</v>
      </c>
      <c r="F2913">
        <v>158</v>
      </c>
      <c r="G2913">
        <v>318132</v>
      </c>
    </row>
    <row r="2914" spans="1:7" x14ac:dyDescent="0.25">
      <c r="A2914">
        <v>15834</v>
      </c>
      <c r="B2914">
        <v>236</v>
      </c>
      <c r="C2914">
        <v>36815</v>
      </c>
      <c r="E2914">
        <v>81419</v>
      </c>
      <c r="F2914">
        <v>226</v>
      </c>
      <c r="G2914">
        <v>318133</v>
      </c>
    </row>
    <row r="2915" spans="1:7" x14ac:dyDescent="0.25">
      <c r="A2915">
        <v>15835</v>
      </c>
      <c r="B2915">
        <v>236</v>
      </c>
      <c r="C2915">
        <v>36816</v>
      </c>
      <c r="E2915">
        <v>81420</v>
      </c>
      <c r="F2915">
        <v>158</v>
      </c>
      <c r="G2915">
        <v>318134</v>
      </c>
    </row>
    <row r="2916" spans="1:7" x14ac:dyDescent="0.25">
      <c r="A2916">
        <v>15836</v>
      </c>
      <c r="B2916">
        <v>182</v>
      </c>
      <c r="C2916">
        <v>36817</v>
      </c>
      <c r="E2916">
        <v>81421</v>
      </c>
      <c r="F2916">
        <v>158</v>
      </c>
      <c r="G2916">
        <v>318135</v>
      </c>
    </row>
    <row r="2917" spans="1:7" x14ac:dyDescent="0.25">
      <c r="A2917">
        <v>15838</v>
      </c>
      <c r="B2917">
        <v>236</v>
      </c>
      <c r="C2917">
        <v>36818</v>
      </c>
      <c r="E2917">
        <v>81422</v>
      </c>
      <c r="F2917">
        <v>158</v>
      </c>
      <c r="G2917">
        <v>318136</v>
      </c>
    </row>
    <row r="2918" spans="1:7" x14ac:dyDescent="0.25">
      <c r="A2918">
        <v>15839</v>
      </c>
      <c r="B2918">
        <v>182</v>
      </c>
      <c r="C2918">
        <v>36819</v>
      </c>
      <c r="E2918">
        <v>81423</v>
      </c>
      <c r="F2918">
        <v>193</v>
      </c>
      <c r="G2918">
        <v>318137</v>
      </c>
    </row>
    <row r="2919" spans="1:7" x14ac:dyDescent="0.25">
      <c r="A2919">
        <v>15841</v>
      </c>
      <c r="B2919">
        <v>123</v>
      </c>
      <c r="C2919">
        <v>36820</v>
      </c>
      <c r="E2919">
        <v>81424</v>
      </c>
      <c r="F2919">
        <v>158</v>
      </c>
      <c r="G2919">
        <v>318138</v>
      </c>
    </row>
    <row r="2920" spans="1:7" x14ac:dyDescent="0.25">
      <c r="A2920">
        <v>15842</v>
      </c>
      <c r="B2920">
        <v>233</v>
      </c>
      <c r="C2920">
        <v>27121</v>
      </c>
      <c r="E2920">
        <v>81425</v>
      </c>
      <c r="F2920">
        <v>158</v>
      </c>
      <c r="G2920">
        <v>318139</v>
      </c>
    </row>
    <row r="2921" spans="1:7" x14ac:dyDescent="0.25">
      <c r="A2921">
        <v>15843</v>
      </c>
      <c r="B2921">
        <v>233</v>
      </c>
      <c r="C2921">
        <v>27122</v>
      </c>
      <c r="E2921">
        <v>81426</v>
      </c>
      <c r="F2921">
        <v>158</v>
      </c>
      <c r="G2921">
        <v>318140</v>
      </c>
    </row>
    <row r="2922" spans="1:7" x14ac:dyDescent="0.25">
      <c r="A2922">
        <v>15844</v>
      </c>
      <c r="B2922">
        <v>226</v>
      </c>
      <c r="C2922">
        <v>27123</v>
      </c>
      <c r="E2922">
        <v>81427</v>
      </c>
      <c r="F2922">
        <v>158</v>
      </c>
      <c r="G2922">
        <v>318141</v>
      </c>
    </row>
    <row r="2923" spans="1:7" x14ac:dyDescent="0.25">
      <c r="A2923">
        <v>15852</v>
      </c>
      <c r="B2923">
        <v>226</v>
      </c>
      <c r="C2923">
        <v>36824</v>
      </c>
      <c r="E2923">
        <v>81428</v>
      </c>
      <c r="F2923">
        <v>226</v>
      </c>
      <c r="G2923">
        <v>318142</v>
      </c>
    </row>
    <row r="2924" spans="1:7" x14ac:dyDescent="0.25">
      <c r="A2924">
        <v>15953</v>
      </c>
      <c r="B2924">
        <v>123</v>
      </c>
      <c r="C2924">
        <v>36825</v>
      </c>
      <c r="E2924">
        <v>81429</v>
      </c>
      <c r="F2924">
        <v>158</v>
      </c>
      <c r="G2924">
        <v>318143</v>
      </c>
    </row>
    <row r="2925" spans="1:7" x14ac:dyDescent="0.25">
      <c r="A2925">
        <v>15954</v>
      </c>
      <c r="B2925">
        <v>236</v>
      </c>
      <c r="C2925">
        <v>36826</v>
      </c>
      <c r="E2925">
        <v>81430</v>
      </c>
      <c r="F2925">
        <v>193</v>
      </c>
      <c r="G2925">
        <v>318144</v>
      </c>
    </row>
    <row r="2926" spans="1:7" x14ac:dyDescent="0.25">
      <c r="A2926">
        <v>15955</v>
      </c>
      <c r="B2926">
        <v>236</v>
      </c>
      <c r="C2926">
        <v>36827</v>
      </c>
      <c r="E2926">
        <v>81431</v>
      </c>
      <c r="F2926">
        <v>158</v>
      </c>
      <c r="G2926">
        <v>318145</v>
      </c>
    </row>
    <row r="2927" spans="1:7" x14ac:dyDescent="0.25">
      <c r="A2927">
        <v>15957</v>
      </c>
      <c r="B2927">
        <v>182</v>
      </c>
      <c r="C2927">
        <v>36828</v>
      </c>
      <c r="E2927">
        <v>81432</v>
      </c>
      <c r="F2927">
        <v>202</v>
      </c>
      <c r="G2927">
        <v>318146</v>
      </c>
    </row>
    <row r="2928" spans="1:7" x14ac:dyDescent="0.25">
      <c r="A2928">
        <v>15958</v>
      </c>
      <c r="B2928">
        <v>236</v>
      </c>
      <c r="C2928">
        <v>36829</v>
      </c>
      <c r="E2928">
        <v>81433</v>
      </c>
      <c r="F2928">
        <v>158</v>
      </c>
      <c r="G2928">
        <v>318147</v>
      </c>
    </row>
    <row r="2929" spans="1:7" x14ac:dyDescent="0.25">
      <c r="A2929">
        <v>15959</v>
      </c>
      <c r="B2929">
        <v>236</v>
      </c>
      <c r="C2929">
        <v>36830</v>
      </c>
      <c r="E2929">
        <v>81435</v>
      </c>
      <c r="F2929">
        <v>233</v>
      </c>
      <c r="G2929">
        <v>642020</v>
      </c>
    </row>
    <row r="2930" spans="1:7" x14ac:dyDescent="0.25">
      <c r="A2930">
        <v>15960</v>
      </c>
      <c r="B2930">
        <v>222</v>
      </c>
      <c r="C2930">
        <v>36831</v>
      </c>
      <c r="E2930">
        <v>81436</v>
      </c>
      <c r="F2930">
        <v>77</v>
      </c>
      <c r="G2930">
        <v>299136</v>
      </c>
    </row>
    <row r="2931" spans="1:7" x14ac:dyDescent="0.25">
      <c r="A2931">
        <v>15969</v>
      </c>
      <c r="B2931">
        <v>222</v>
      </c>
      <c r="C2931">
        <v>27140</v>
      </c>
      <c r="E2931">
        <v>81437</v>
      </c>
      <c r="F2931">
        <v>202</v>
      </c>
      <c r="G2931">
        <v>318148</v>
      </c>
    </row>
    <row r="2932" spans="1:7" x14ac:dyDescent="0.25">
      <c r="A2932">
        <v>15984</v>
      </c>
      <c r="B2932">
        <v>233</v>
      </c>
      <c r="C2932">
        <v>27143</v>
      </c>
      <c r="E2932">
        <v>81438</v>
      </c>
      <c r="F2932">
        <v>193</v>
      </c>
      <c r="G2932">
        <v>318149</v>
      </c>
    </row>
    <row r="2933" spans="1:7" x14ac:dyDescent="0.25">
      <c r="A2933">
        <v>15988</v>
      </c>
      <c r="B2933">
        <v>236</v>
      </c>
      <c r="C2933">
        <v>27144</v>
      </c>
      <c r="E2933">
        <v>81441</v>
      </c>
      <c r="F2933">
        <v>226</v>
      </c>
      <c r="G2933">
        <v>318150</v>
      </c>
    </row>
    <row r="2934" spans="1:7" x14ac:dyDescent="0.25">
      <c r="A2934">
        <v>15996</v>
      </c>
      <c r="B2934">
        <v>226</v>
      </c>
      <c r="C2934">
        <v>27145</v>
      </c>
      <c r="E2934">
        <v>81442</v>
      </c>
      <c r="F2934">
        <v>145</v>
      </c>
      <c r="G2934">
        <v>318151</v>
      </c>
    </row>
    <row r="2935" spans="1:7" x14ac:dyDescent="0.25">
      <c r="A2935">
        <v>16000</v>
      </c>
      <c r="B2935">
        <v>222</v>
      </c>
      <c r="C2935">
        <v>27146</v>
      </c>
      <c r="E2935">
        <v>81443</v>
      </c>
      <c r="F2935">
        <v>182</v>
      </c>
      <c r="G2935">
        <v>318152</v>
      </c>
    </row>
    <row r="2936" spans="1:7" x14ac:dyDescent="0.25">
      <c r="A2936">
        <v>16003</v>
      </c>
      <c r="B2936">
        <v>226</v>
      </c>
      <c r="C2936">
        <v>299365</v>
      </c>
      <c r="E2936">
        <v>81444</v>
      </c>
      <c r="F2936">
        <v>158</v>
      </c>
      <c r="G2936">
        <v>318153</v>
      </c>
    </row>
    <row r="2937" spans="1:7" x14ac:dyDescent="0.25">
      <c r="A2937">
        <v>16004</v>
      </c>
      <c r="B2937">
        <v>226</v>
      </c>
      <c r="C2937">
        <v>27148</v>
      </c>
      <c r="E2937">
        <v>81445</v>
      </c>
      <c r="F2937">
        <v>182</v>
      </c>
      <c r="G2937">
        <v>318154</v>
      </c>
    </row>
    <row r="2938" spans="1:7" x14ac:dyDescent="0.25">
      <c r="A2938">
        <v>16006</v>
      </c>
      <c r="B2938">
        <v>202</v>
      </c>
      <c r="C2938">
        <v>27149</v>
      </c>
      <c r="E2938">
        <v>81446</v>
      </c>
      <c r="F2938">
        <v>182</v>
      </c>
      <c r="G2938">
        <v>318155</v>
      </c>
    </row>
    <row r="2939" spans="1:7" x14ac:dyDescent="0.25">
      <c r="A2939">
        <v>16017</v>
      </c>
      <c r="B2939">
        <v>226</v>
      </c>
      <c r="C2939">
        <v>27151</v>
      </c>
      <c r="E2939">
        <v>81447</v>
      </c>
      <c r="F2939">
        <v>182</v>
      </c>
      <c r="G2939">
        <v>318156</v>
      </c>
    </row>
    <row r="2940" spans="1:7" x14ac:dyDescent="0.25">
      <c r="A2940">
        <v>16018</v>
      </c>
      <c r="B2940">
        <v>182</v>
      </c>
      <c r="C2940">
        <v>27152</v>
      </c>
      <c r="E2940">
        <v>81448</v>
      </c>
      <c r="F2940">
        <v>182</v>
      </c>
      <c r="G2940">
        <v>318157</v>
      </c>
    </row>
    <row r="2941" spans="1:7" x14ac:dyDescent="0.25">
      <c r="A2941">
        <v>16022</v>
      </c>
      <c r="B2941">
        <v>236</v>
      </c>
      <c r="C2941">
        <v>27153</v>
      </c>
      <c r="E2941">
        <v>81455</v>
      </c>
      <c r="F2941">
        <v>77</v>
      </c>
      <c r="G2941">
        <v>299120</v>
      </c>
    </row>
    <row r="2942" spans="1:7" x14ac:dyDescent="0.25">
      <c r="A2942">
        <v>16037</v>
      </c>
      <c r="B2942">
        <v>182</v>
      </c>
      <c r="C2942">
        <v>272002</v>
      </c>
      <c r="E2942">
        <v>81456</v>
      </c>
      <c r="F2942">
        <v>77</v>
      </c>
      <c r="G2942">
        <v>299134</v>
      </c>
    </row>
    <row r="2943" spans="1:7" x14ac:dyDescent="0.25">
      <c r="A2943">
        <v>16038</v>
      </c>
      <c r="B2943">
        <v>236</v>
      </c>
      <c r="C2943">
        <v>27156</v>
      </c>
      <c r="E2943">
        <v>81457</v>
      </c>
      <c r="F2943">
        <v>226</v>
      </c>
      <c r="G2943">
        <v>642019</v>
      </c>
    </row>
    <row r="2944" spans="1:7" x14ac:dyDescent="0.25">
      <c r="A2944">
        <v>16039</v>
      </c>
      <c r="B2944">
        <v>233</v>
      </c>
      <c r="C2944">
        <v>27157</v>
      </c>
      <c r="E2944">
        <v>81458</v>
      </c>
      <c r="F2944">
        <v>77</v>
      </c>
      <c r="G2944">
        <v>299125</v>
      </c>
    </row>
    <row r="2945" spans="1:7" x14ac:dyDescent="0.25">
      <c r="A2945">
        <v>16042</v>
      </c>
      <c r="B2945">
        <v>226</v>
      </c>
      <c r="C2945">
        <v>27158</v>
      </c>
      <c r="E2945">
        <v>81459</v>
      </c>
      <c r="F2945">
        <v>77</v>
      </c>
      <c r="G2945">
        <v>299132</v>
      </c>
    </row>
    <row r="2946" spans="1:7" x14ac:dyDescent="0.25">
      <c r="A2946">
        <v>16043</v>
      </c>
      <c r="B2946">
        <v>226</v>
      </c>
      <c r="C2946">
        <v>27159</v>
      </c>
      <c r="E2946">
        <v>81466</v>
      </c>
      <c r="F2946">
        <v>202</v>
      </c>
      <c r="G2946">
        <v>318180</v>
      </c>
    </row>
    <row r="2947" spans="1:7" x14ac:dyDescent="0.25">
      <c r="A2947">
        <v>16045</v>
      </c>
      <c r="B2947">
        <v>226</v>
      </c>
      <c r="C2947">
        <v>27160</v>
      </c>
      <c r="E2947">
        <v>81467</v>
      </c>
      <c r="F2947">
        <v>145</v>
      </c>
      <c r="G2947">
        <v>318178</v>
      </c>
    </row>
    <row r="2948" spans="1:7" x14ac:dyDescent="0.25">
      <c r="A2948">
        <v>16046</v>
      </c>
      <c r="B2948">
        <v>226</v>
      </c>
      <c r="C2948">
        <v>27161</v>
      </c>
      <c r="E2948">
        <v>81469</v>
      </c>
      <c r="F2948">
        <v>145</v>
      </c>
      <c r="G2948">
        <v>318179</v>
      </c>
    </row>
    <row r="2949" spans="1:7" x14ac:dyDescent="0.25">
      <c r="A2949">
        <v>16047</v>
      </c>
      <c r="B2949">
        <v>226</v>
      </c>
      <c r="C2949">
        <v>27162</v>
      </c>
      <c r="E2949">
        <v>81470</v>
      </c>
      <c r="F2949">
        <v>145</v>
      </c>
      <c r="G2949">
        <v>318177</v>
      </c>
    </row>
    <row r="2950" spans="1:7" x14ac:dyDescent="0.25">
      <c r="A2950">
        <v>16054</v>
      </c>
      <c r="B2950">
        <v>236</v>
      </c>
      <c r="C2950">
        <v>36856</v>
      </c>
      <c r="E2950">
        <v>81471</v>
      </c>
      <c r="F2950">
        <v>193</v>
      </c>
      <c r="G2950">
        <v>978651</v>
      </c>
    </row>
    <row r="2951" spans="1:7" x14ac:dyDescent="0.25">
      <c r="A2951">
        <v>16067</v>
      </c>
      <c r="B2951">
        <v>236</v>
      </c>
      <c r="C2951">
        <v>61548</v>
      </c>
      <c r="E2951">
        <v>81472</v>
      </c>
      <c r="F2951">
        <v>158</v>
      </c>
      <c r="G2951">
        <v>318215</v>
      </c>
    </row>
    <row r="2952" spans="1:7" x14ac:dyDescent="0.25">
      <c r="A2952">
        <v>16069</v>
      </c>
      <c r="B2952">
        <v>236</v>
      </c>
      <c r="C2952">
        <v>1212016</v>
      </c>
      <c r="E2952">
        <v>81473</v>
      </c>
      <c r="F2952">
        <v>77</v>
      </c>
      <c r="G2952">
        <v>318220</v>
      </c>
    </row>
    <row r="2953" spans="1:7" x14ac:dyDescent="0.25">
      <c r="A2953">
        <v>16070</v>
      </c>
      <c r="B2953">
        <v>233</v>
      </c>
      <c r="C2953">
        <v>61721</v>
      </c>
      <c r="E2953">
        <v>81474</v>
      </c>
      <c r="F2953">
        <v>77</v>
      </c>
      <c r="G2953">
        <v>318221</v>
      </c>
    </row>
    <row r="2954" spans="1:7" x14ac:dyDescent="0.25">
      <c r="A2954">
        <v>16071</v>
      </c>
      <c r="B2954">
        <v>236</v>
      </c>
      <c r="C2954">
        <v>61714</v>
      </c>
      <c r="E2954">
        <v>81497</v>
      </c>
      <c r="F2954">
        <v>202</v>
      </c>
      <c r="G2954">
        <v>299091</v>
      </c>
    </row>
    <row r="2955" spans="1:7" x14ac:dyDescent="0.25">
      <c r="A2955">
        <v>16072</v>
      </c>
      <c r="B2955">
        <v>236</v>
      </c>
      <c r="C2955">
        <v>61549</v>
      </c>
      <c r="E2955">
        <v>81498</v>
      </c>
      <c r="F2955">
        <v>202</v>
      </c>
      <c r="G2955">
        <v>299122</v>
      </c>
    </row>
    <row r="2956" spans="1:7" x14ac:dyDescent="0.25">
      <c r="A2956">
        <v>16074</v>
      </c>
      <c r="B2956">
        <v>236</v>
      </c>
      <c r="C2956">
        <v>61585</v>
      </c>
      <c r="E2956">
        <v>81499</v>
      </c>
      <c r="F2956">
        <v>193</v>
      </c>
      <c r="G2956">
        <v>299040</v>
      </c>
    </row>
    <row r="2957" spans="1:7" x14ac:dyDescent="0.25">
      <c r="A2957">
        <v>16079</v>
      </c>
      <c r="B2957">
        <v>236</v>
      </c>
      <c r="C2957">
        <v>61728</v>
      </c>
      <c r="E2957">
        <v>81500</v>
      </c>
      <c r="F2957">
        <v>213</v>
      </c>
      <c r="G2957">
        <v>299109</v>
      </c>
    </row>
    <row r="2958" spans="1:7" x14ac:dyDescent="0.25">
      <c r="A2958">
        <v>16080</v>
      </c>
      <c r="B2958">
        <v>236</v>
      </c>
      <c r="C2958">
        <v>61651</v>
      </c>
      <c r="E2958">
        <v>81501</v>
      </c>
      <c r="F2958">
        <v>233</v>
      </c>
      <c r="G2958">
        <v>299124</v>
      </c>
    </row>
    <row r="2959" spans="1:7" x14ac:dyDescent="0.25">
      <c r="A2959">
        <v>16081</v>
      </c>
      <c r="B2959">
        <v>236</v>
      </c>
      <c r="C2959">
        <v>61550</v>
      </c>
      <c r="E2959">
        <v>81502</v>
      </c>
      <c r="F2959">
        <v>233</v>
      </c>
      <c r="G2959">
        <v>299059</v>
      </c>
    </row>
    <row r="2960" spans="1:7" x14ac:dyDescent="0.25">
      <c r="A2960">
        <v>16084</v>
      </c>
      <c r="B2960">
        <v>236</v>
      </c>
      <c r="C2960">
        <v>61652</v>
      </c>
      <c r="E2960">
        <v>81507</v>
      </c>
      <c r="F2960">
        <v>226</v>
      </c>
      <c r="G2960">
        <v>318211</v>
      </c>
    </row>
    <row r="2961" spans="1:7" x14ac:dyDescent="0.25">
      <c r="A2961">
        <v>16085</v>
      </c>
      <c r="B2961">
        <v>233</v>
      </c>
      <c r="C2961">
        <v>61633</v>
      </c>
      <c r="E2961">
        <v>81508</v>
      </c>
      <c r="F2961">
        <v>145</v>
      </c>
      <c r="G2961">
        <v>318212</v>
      </c>
    </row>
    <row r="2962" spans="1:7" x14ac:dyDescent="0.25">
      <c r="A2962">
        <v>16086</v>
      </c>
      <c r="B2962">
        <v>236</v>
      </c>
      <c r="C2962">
        <v>61940</v>
      </c>
      <c r="E2962">
        <v>81509</v>
      </c>
      <c r="F2962">
        <v>226</v>
      </c>
      <c r="G2962">
        <v>318213</v>
      </c>
    </row>
    <row r="2963" spans="1:7" x14ac:dyDescent="0.25">
      <c r="A2963">
        <v>16087</v>
      </c>
      <c r="B2963">
        <v>226</v>
      </c>
      <c r="C2963">
        <v>61729</v>
      </c>
      <c r="E2963">
        <v>81510</v>
      </c>
      <c r="F2963">
        <v>77</v>
      </c>
      <c r="G2963">
        <v>318255</v>
      </c>
    </row>
    <row r="2964" spans="1:7" x14ac:dyDescent="0.25">
      <c r="A2964">
        <v>16090</v>
      </c>
      <c r="B2964">
        <v>236</v>
      </c>
      <c r="C2964">
        <v>61586</v>
      </c>
      <c r="E2964">
        <v>81515</v>
      </c>
      <c r="F2964">
        <v>193</v>
      </c>
      <c r="G2964">
        <v>642072</v>
      </c>
    </row>
    <row r="2965" spans="1:7" x14ac:dyDescent="0.25">
      <c r="A2965">
        <v>16093</v>
      </c>
      <c r="B2965">
        <v>236</v>
      </c>
      <c r="C2965">
        <v>306277</v>
      </c>
      <c r="E2965">
        <v>81517</v>
      </c>
      <c r="F2965">
        <v>233</v>
      </c>
      <c r="G2965">
        <v>272028</v>
      </c>
    </row>
    <row r="2966" spans="1:7" x14ac:dyDescent="0.25">
      <c r="A2966">
        <v>16097</v>
      </c>
      <c r="B2966">
        <v>123</v>
      </c>
      <c r="C2966">
        <v>27183</v>
      </c>
      <c r="E2966">
        <v>81550</v>
      </c>
      <c r="F2966">
        <v>77</v>
      </c>
      <c r="G2966">
        <v>318301</v>
      </c>
    </row>
    <row r="2967" spans="1:7" x14ac:dyDescent="0.25">
      <c r="A2967">
        <v>16099</v>
      </c>
      <c r="B2967">
        <v>182</v>
      </c>
      <c r="C2967">
        <v>36877</v>
      </c>
      <c r="E2967">
        <v>81559</v>
      </c>
      <c r="F2967">
        <v>202</v>
      </c>
      <c r="G2967">
        <v>325482</v>
      </c>
    </row>
    <row r="2968" spans="1:7" x14ac:dyDescent="0.25">
      <c r="A2968">
        <v>16102</v>
      </c>
      <c r="B2968">
        <v>236</v>
      </c>
      <c r="C2968">
        <v>36879</v>
      </c>
      <c r="E2968">
        <v>81560</v>
      </c>
      <c r="F2968">
        <v>77</v>
      </c>
      <c r="G2968">
        <v>318308</v>
      </c>
    </row>
    <row r="2969" spans="1:7" x14ac:dyDescent="0.25">
      <c r="A2969">
        <v>16103</v>
      </c>
      <c r="B2969">
        <v>236</v>
      </c>
      <c r="C2969">
        <v>27188</v>
      </c>
      <c r="E2969">
        <v>81561</v>
      </c>
      <c r="F2969">
        <v>202</v>
      </c>
      <c r="G2969">
        <v>318307</v>
      </c>
    </row>
    <row r="2970" spans="1:7" x14ac:dyDescent="0.25">
      <c r="A2970">
        <v>16106</v>
      </c>
      <c r="B2970">
        <v>193</v>
      </c>
      <c r="C2970">
        <v>36881</v>
      </c>
      <c r="E2970">
        <v>81562</v>
      </c>
      <c r="F2970">
        <v>226</v>
      </c>
      <c r="G2970">
        <v>318306</v>
      </c>
    </row>
    <row r="2971" spans="1:7" x14ac:dyDescent="0.25">
      <c r="A2971">
        <v>16109</v>
      </c>
      <c r="B2971">
        <v>193</v>
      </c>
      <c r="C2971">
        <v>36882</v>
      </c>
      <c r="E2971">
        <v>81636</v>
      </c>
      <c r="F2971">
        <v>233</v>
      </c>
      <c r="G2971">
        <v>318231</v>
      </c>
    </row>
    <row r="2972" spans="1:7" x14ac:dyDescent="0.25">
      <c r="A2972">
        <v>16110</v>
      </c>
      <c r="B2972">
        <v>182</v>
      </c>
      <c r="C2972">
        <v>36883</v>
      </c>
      <c r="E2972">
        <v>81642</v>
      </c>
      <c r="F2972">
        <v>226</v>
      </c>
      <c r="G2972">
        <v>258130</v>
      </c>
    </row>
    <row r="2973" spans="1:7" x14ac:dyDescent="0.25">
      <c r="A2973">
        <v>16123</v>
      </c>
      <c r="B2973">
        <v>213</v>
      </c>
      <c r="C2973">
        <v>306374</v>
      </c>
      <c r="E2973">
        <v>81667</v>
      </c>
      <c r="F2973">
        <v>233</v>
      </c>
      <c r="G2973">
        <v>251152</v>
      </c>
    </row>
    <row r="2974" spans="1:7" x14ac:dyDescent="0.25">
      <c r="A2974">
        <v>16130</v>
      </c>
      <c r="B2974">
        <v>222</v>
      </c>
      <c r="C2974">
        <v>27197</v>
      </c>
      <c r="E2974">
        <v>81738</v>
      </c>
      <c r="F2974">
        <v>226</v>
      </c>
      <c r="G2974">
        <v>356824</v>
      </c>
    </row>
    <row r="2975" spans="1:7" x14ac:dyDescent="0.25">
      <c r="A2975">
        <v>16152</v>
      </c>
      <c r="B2975">
        <v>236</v>
      </c>
      <c r="C2975">
        <v>27198</v>
      </c>
      <c r="E2975">
        <v>81740</v>
      </c>
      <c r="F2975">
        <v>226</v>
      </c>
      <c r="G2975">
        <v>356825</v>
      </c>
    </row>
    <row r="2976" spans="1:7" x14ac:dyDescent="0.25">
      <c r="A2976">
        <v>16153</v>
      </c>
      <c r="B2976">
        <v>236</v>
      </c>
      <c r="C2976">
        <v>27199</v>
      </c>
      <c r="E2976">
        <v>81751</v>
      </c>
      <c r="F2976">
        <v>226</v>
      </c>
      <c r="G2976">
        <v>393041</v>
      </c>
    </row>
    <row r="2977" spans="1:7" x14ac:dyDescent="0.25">
      <c r="A2977">
        <v>16160</v>
      </c>
      <c r="B2977">
        <v>236</v>
      </c>
      <c r="C2977">
        <v>1427481</v>
      </c>
      <c r="E2977">
        <v>81757</v>
      </c>
      <c r="F2977">
        <v>226</v>
      </c>
      <c r="G2977">
        <v>1180298</v>
      </c>
    </row>
    <row r="2978" spans="1:7" x14ac:dyDescent="0.25">
      <c r="A2978">
        <v>16181</v>
      </c>
      <c r="B2978">
        <v>193</v>
      </c>
      <c r="C2978">
        <v>27201</v>
      </c>
      <c r="E2978">
        <v>81758</v>
      </c>
      <c r="F2978">
        <v>226</v>
      </c>
      <c r="G2978">
        <v>393050</v>
      </c>
    </row>
    <row r="2979" spans="1:7" x14ac:dyDescent="0.25">
      <c r="A2979">
        <v>16194</v>
      </c>
      <c r="B2979">
        <v>236</v>
      </c>
      <c r="C2979">
        <v>611789</v>
      </c>
      <c r="E2979">
        <v>81759</v>
      </c>
      <c r="F2979">
        <v>226</v>
      </c>
      <c r="G2979">
        <v>393051</v>
      </c>
    </row>
    <row r="2980" spans="1:7" x14ac:dyDescent="0.25">
      <c r="A2980">
        <v>16196</v>
      </c>
      <c r="B2980">
        <v>202</v>
      </c>
      <c r="C2980">
        <v>36890</v>
      </c>
      <c r="E2980">
        <v>81760</v>
      </c>
      <c r="F2980">
        <v>226</v>
      </c>
      <c r="G2980">
        <v>393052</v>
      </c>
    </row>
    <row r="2981" spans="1:7" x14ac:dyDescent="0.25">
      <c r="A2981">
        <v>16218</v>
      </c>
      <c r="B2981">
        <v>193</v>
      </c>
      <c r="C2981">
        <v>27203</v>
      </c>
      <c r="E2981">
        <v>81762</v>
      </c>
      <c r="F2981">
        <v>226</v>
      </c>
      <c r="G2981">
        <v>393056</v>
      </c>
    </row>
    <row r="2982" spans="1:7" x14ac:dyDescent="0.25">
      <c r="A2982">
        <v>16220</v>
      </c>
      <c r="B2982">
        <v>182</v>
      </c>
      <c r="C2982">
        <v>185171</v>
      </c>
      <c r="E2982">
        <v>81767</v>
      </c>
      <c r="F2982">
        <v>222</v>
      </c>
      <c r="G2982">
        <v>393063</v>
      </c>
    </row>
    <row r="2983" spans="1:7" x14ac:dyDescent="0.25">
      <c r="A2983">
        <v>16222</v>
      </c>
      <c r="B2983">
        <v>165</v>
      </c>
      <c r="C2983">
        <v>185172</v>
      </c>
      <c r="E2983">
        <v>81770</v>
      </c>
      <c r="F2983">
        <v>226</v>
      </c>
      <c r="G2983">
        <v>393066</v>
      </c>
    </row>
    <row r="2984" spans="1:7" x14ac:dyDescent="0.25">
      <c r="A2984">
        <v>16241</v>
      </c>
      <c r="B2984">
        <v>165</v>
      </c>
      <c r="C2984">
        <v>201009</v>
      </c>
      <c r="E2984">
        <v>81774</v>
      </c>
      <c r="F2984">
        <v>226</v>
      </c>
      <c r="G2984">
        <v>393073</v>
      </c>
    </row>
    <row r="2985" spans="1:7" x14ac:dyDescent="0.25">
      <c r="A2985">
        <v>16248</v>
      </c>
      <c r="B2985">
        <v>182</v>
      </c>
      <c r="C2985">
        <v>185806</v>
      </c>
      <c r="E2985">
        <v>81777</v>
      </c>
      <c r="F2985">
        <v>222</v>
      </c>
      <c r="G2985">
        <v>393076</v>
      </c>
    </row>
    <row r="2986" spans="1:7" x14ac:dyDescent="0.25">
      <c r="A2986">
        <v>16256</v>
      </c>
      <c r="B2986">
        <v>202</v>
      </c>
      <c r="C2986">
        <v>847295</v>
      </c>
      <c r="E2986">
        <v>81853</v>
      </c>
      <c r="F2986">
        <v>193</v>
      </c>
      <c r="G2986">
        <v>393114</v>
      </c>
    </row>
    <row r="2987" spans="1:7" x14ac:dyDescent="0.25">
      <c r="A2987">
        <v>16259</v>
      </c>
      <c r="B2987">
        <v>202</v>
      </c>
      <c r="C2987">
        <v>185888</v>
      </c>
      <c r="E2987">
        <v>81885</v>
      </c>
      <c r="F2987">
        <v>193</v>
      </c>
      <c r="G2987">
        <v>1071208</v>
      </c>
    </row>
    <row r="2988" spans="1:7" x14ac:dyDescent="0.25">
      <c r="A2988">
        <v>16263</v>
      </c>
      <c r="B2988">
        <v>182</v>
      </c>
      <c r="C2988">
        <v>185920</v>
      </c>
      <c r="E2988">
        <v>81997</v>
      </c>
      <c r="F2988">
        <v>202</v>
      </c>
      <c r="G2988">
        <v>642172</v>
      </c>
    </row>
    <row r="2989" spans="1:7" x14ac:dyDescent="0.25">
      <c r="A2989">
        <v>16266</v>
      </c>
      <c r="B2989">
        <v>193</v>
      </c>
      <c r="C2989">
        <v>251419</v>
      </c>
      <c r="E2989">
        <v>82033</v>
      </c>
      <c r="F2989">
        <v>213</v>
      </c>
      <c r="G2989">
        <v>427408</v>
      </c>
    </row>
    <row r="2990" spans="1:7" x14ac:dyDescent="0.25">
      <c r="A2990">
        <v>16267</v>
      </c>
      <c r="B2990">
        <v>236</v>
      </c>
      <c r="C2990">
        <v>185928</v>
      </c>
      <c r="E2990">
        <v>82059</v>
      </c>
      <c r="F2990">
        <v>222</v>
      </c>
      <c r="G2990">
        <v>272027</v>
      </c>
    </row>
    <row r="2991" spans="1:7" x14ac:dyDescent="0.25">
      <c r="A2991">
        <v>16274</v>
      </c>
      <c r="B2991">
        <v>202</v>
      </c>
      <c r="C2991">
        <v>201010</v>
      </c>
      <c r="E2991">
        <v>82063</v>
      </c>
      <c r="F2991">
        <v>158</v>
      </c>
      <c r="G2991">
        <v>538910</v>
      </c>
    </row>
    <row r="2992" spans="1:7" x14ac:dyDescent="0.25">
      <c r="A2992">
        <v>16275</v>
      </c>
      <c r="B2992">
        <v>123</v>
      </c>
      <c r="C2992">
        <v>498385</v>
      </c>
      <c r="E2992">
        <v>82082</v>
      </c>
      <c r="F2992">
        <v>158</v>
      </c>
      <c r="G2992">
        <v>325487</v>
      </c>
    </row>
    <row r="2993" spans="1:7" x14ac:dyDescent="0.25">
      <c r="A2993">
        <v>16277</v>
      </c>
      <c r="B2993">
        <v>222</v>
      </c>
      <c r="C2993">
        <v>185906</v>
      </c>
      <c r="E2993">
        <v>82086</v>
      </c>
      <c r="F2993">
        <v>226</v>
      </c>
      <c r="G2993">
        <v>385773</v>
      </c>
    </row>
    <row r="2994" spans="1:7" x14ac:dyDescent="0.25">
      <c r="A2994">
        <v>16286</v>
      </c>
      <c r="B2994">
        <v>236</v>
      </c>
      <c r="C2994">
        <v>27204</v>
      </c>
      <c r="E2994">
        <v>82093</v>
      </c>
      <c r="F2994">
        <v>226</v>
      </c>
      <c r="G2994">
        <v>272030</v>
      </c>
    </row>
    <row r="2995" spans="1:7" x14ac:dyDescent="0.25">
      <c r="A2995">
        <v>16314</v>
      </c>
      <c r="B2995">
        <v>236</v>
      </c>
      <c r="C2995">
        <v>186069</v>
      </c>
      <c r="E2995">
        <v>82109</v>
      </c>
      <c r="F2995">
        <v>182</v>
      </c>
      <c r="G2995">
        <v>272140</v>
      </c>
    </row>
    <row r="2996" spans="1:7" x14ac:dyDescent="0.25">
      <c r="A2996">
        <v>16316</v>
      </c>
      <c r="B2996">
        <v>236</v>
      </c>
      <c r="C2996">
        <v>186070</v>
      </c>
      <c r="E2996">
        <v>82110</v>
      </c>
      <c r="F2996">
        <v>226</v>
      </c>
      <c r="G2996">
        <v>299393</v>
      </c>
    </row>
    <row r="2997" spans="1:7" x14ac:dyDescent="0.25">
      <c r="A2997">
        <v>16326</v>
      </c>
      <c r="B2997">
        <v>182</v>
      </c>
      <c r="C2997">
        <v>201011</v>
      </c>
      <c r="E2997">
        <v>82111</v>
      </c>
      <c r="F2997">
        <v>145</v>
      </c>
      <c r="G2997">
        <v>393115</v>
      </c>
    </row>
    <row r="2998" spans="1:7" x14ac:dyDescent="0.25">
      <c r="A2998">
        <v>16336</v>
      </c>
      <c r="B2998">
        <v>213</v>
      </c>
      <c r="C2998">
        <v>1180357</v>
      </c>
      <c r="E2998">
        <v>82112</v>
      </c>
      <c r="F2998">
        <v>182</v>
      </c>
      <c r="G2998">
        <v>642131</v>
      </c>
    </row>
    <row r="2999" spans="1:7" x14ac:dyDescent="0.25">
      <c r="A2999">
        <v>16338</v>
      </c>
      <c r="B2999">
        <v>193</v>
      </c>
      <c r="C2999">
        <v>27205</v>
      </c>
      <c r="E2999">
        <v>82123</v>
      </c>
      <c r="F2999">
        <v>226</v>
      </c>
      <c r="G2999">
        <v>299054</v>
      </c>
    </row>
    <row r="3000" spans="1:7" x14ac:dyDescent="0.25">
      <c r="A3000">
        <v>16341</v>
      </c>
      <c r="B3000">
        <v>236</v>
      </c>
      <c r="C3000">
        <v>61961</v>
      </c>
      <c r="E3000">
        <v>82125</v>
      </c>
      <c r="F3000">
        <v>202</v>
      </c>
      <c r="G3000">
        <v>299058</v>
      </c>
    </row>
    <row r="3001" spans="1:7" x14ac:dyDescent="0.25">
      <c r="A3001">
        <v>16346</v>
      </c>
      <c r="B3001">
        <v>236</v>
      </c>
      <c r="C3001">
        <v>61340</v>
      </c>
      <c r="E3001">
        <v>82128</v>
      </c>
      <c r="F3001">
        <v>182</v>
      </c>
      <c r="G3001">
        <v>299055</v>
      </c>
    </row>
    <row r="3002" spans="1:7" x14ac:dyDescent="0.25">
      <c r="A3002">
        <v>16354</v>
      </c>
      <c r="B3002">
        <v>226</v>
      </c>
      <c r="C3002">
        <v>611627</v>
      </c>
      <c r="E3002">
        <v>82130</v>
      </c>
      <c r="F3002">
        <v>213</v>
      </c>
      <c r="G3002">
        <v>272095</v>
      </c>
    </row>
    <row r="3003" spans="1:7" x14ac:dyDescent="0.25">
      <c r="A3003">
        <v>16364</v>
      </c>
      <c r="B3003">
        <v>202</v>
      </c>
      <c r="C3003">
        <v>650068</v>
      </c>
      <c r="E3003">
        <v>82131</v>
      </c>
      <c r="F3003">
        <v>233</v>
      </c>
      <c r="G3003">
        <v>299103</v>
      </c>
    </row>
    <row r="3004" spans="1:7" x14ac:dyDescent="0.25">
      <c r="A3004">
        <v>16369</v>
      </c>
      <c r="B3004">
        <v>182</v>
      </c>
      <c r="C3004">
        <v>212403</v>
      </c>
      <c r="E3004">
        <v>82132</v>
      </c>
      <c r="F3004">
        <v>226</v>
      </c>
      <c r="G3004">
        <v>299123</v>
      </c>
    </row>
    <row r="3005" spans="1:7" x14ac:dyDescent="0.25">
      <c r="A3005">
        <v>16372</v>
      </c>
      <c r="B3005">
        <v>182</v>
      </c>
      <c r="C3005">
        <v>212404</v>
      </c>
      <c r="E3005">
        <v>82135</v>
      </c>
      <c r="F3005">
        <v>233</v>
      </c>
      <c r="G3005">
        <v>427304</v>
      </c>
    </row>
    <row r="3006" spans="1:7" x14ac:dyDescent="0.25">
      <c r="A3006">
        <v>16376</v>
      </c>
      <c r="B3006">
        <v>182</v>
      </c>
      <c r="C3006">
        <v>212402</v>
      </c>
      <c r="E3006">
        <v>82180</v>
      </c>
      <c r="F3006">
        <v>182</v>
      </c>
      <c r="G3006">
        <v>299057</v>
      </c>
    </row>
    <row r="3007" spans="1:7" x14ac:dyDescent="0.25">
      <c r="A3007">
        <v>16382</v>
      </c>
      <c r="B3007">
        <v>236</v>
      </c>
      <c r="C3007">
        <v>27208</v>
      </c>
      <c r="E3007">
        <v>82181</v>
      </c>
      <c r="F3007">
        <v>77</v>
      </c>
      <c r="G3007">
        <v>299128</v>
      </c>
    </row>
    <row r="3008" spans="1:7" x14ac:dyDescent="0.25">
      <c r="A3008">
        <v>16383</v>
      </c>
      <c r="B3008">
        <v>236</v>
      </c>
      <c r="C3008">
        <v>177301</v>
      </c>
      <c r="E3008">
        <v>82186</v>
      </c>
      <c r="F3008">
        <v>77</v>
      </c>
      <c r="G3008">
        <v>299126</v>
      </c>
    </row>
    <row r="3009" spans="1:7" x14ac:dyDescent="0.25">
      <c r="A3009">
        <v>16384</v>
      </c>
      <c r="B3009">
        <v>236</v>
      </c>
      <c r="C3009">
        <v>488191</v>
      </c>
      <c r="E3009">
        <v>82189</v>
      </c>
      <c r="F3009">
        <v>213</v>
      </c>
      <c r="G3009">
        <v>318319</v>
      </c>
    </row>
    <row r="3010" spans="1:7" x14ac:dyDescent="0.25">
      <c r="A3010">
        <v>16389</v>
      </c>
      <c r="B3010">
        <v>222</v>
      </c>
      <c r="C3010">
        <v>27211</v>
      </c>
      <c r="E3010">
        <v>82191</v>
      </c>
      <c r="F3010">
        <v>226</v>
      </c>
      <c r="G3010">
        <v>318310</v>
      </c>
    </row>
    <row r="3011" spans="1:7" x14ac:dyDescent="0.25">
      <c r="A3011">
        <v>16393</v>
      </c>
      <c r="B3011">
        <v>236</v>
      </c>
      <c r="C3011">
        <v>935483</v>
      </c>
      <c r="E3011">
        <v>82192</v>
      </c>
      <c r="F3011">
        <v>222</v>
      </c>
      <c r="G3011">
        <v>318311</v>
      </c>
    </row>
    <row r="3012" spans="1:7" x14ac:dyDescent="0.25">
      <c r="A3012">
        <v>16396</v>
      </c>
      <c r="B3012">
        <v>202</v>
      </c>
      <c r="C3012">
        <v>61243</v>
      </c>
      <c r="E3012">
        <v>82193</v>
      </c>
      <c r="F3012">
        <v>233</v>
      </c>
      <c r="G3012">
        <v>318318</v>
      </c>
    </row>
    <row r="3013" spans="1:7" x14ac:dyDescent="0.25">
      <c r="A3013">
        <v>16403</v>
      </c>
      <c r="B3013">
        <v>182</v>
      </c>
      <c r="C3013">
        <v>61228</v>
      </c>
      <c r="E3013">
        <v>82213</v>
      </c>
      <c r="F3013">
        <v>182</v>
      </c>
      <c r="G3013">
        <v>237524</v>
      </c>
    </row>
    <row r="3014" spans="1:7" x14ac:dyDescent="0.25">
      <c r="A3014">
        <v>16409</v>
      </c>
      <c r="B3014">
        <v>226</v>
      </c>
      <c r="C3014">
        <v>27214</v>
      </c>
      <c r="E3014">
        <v>82226</v>
      </c>
      <c r="F3014">
        <v>233</v>
      </c>
      <c r="G3014">
        <v>299108</v>
      </c>
    </row>
    <row r="3015" spans="1:7" x14ac:dyDescent="0.25">
      <c r="A3015">
        <v>16414</v>
      </c>
      <c r="B3015">
        <v>182</v>
      </c>
      <c r="C3015">
        <v>36560</v>
      </c>
      <c r="E3015">
        <v>82326</v>
      </c>
      <c r="F3015">
        <v>233</v>
      </c>
      <c r="G3015">
        <v>318277</v>
      </c>
    </row>
    <row r="3016" spans="1:7" x14ac:dyDescent="0.25">
      <c r="A3016">
        <v>16419</v>
      </c>
      <c r="B3016">
        <v>182</v>
      </c>
      <c r="C3016">
        <v>27215</v>
      </c>
      <c r="E3016">
        <v>82327</v>
      </c>
      <c r="F3016">
        <v>233</v>
      </c>
      <c r="G3016">
        <v>318287</v>
      </c>
    </row>
    <row r="3017" spans="1:7" x14ac:dyDescent="0.25">
      <c r="A3017">
        <v>16422</v>
      </c>
      <c r="B3017">
        <v>236</v>
      </c>
      <c r="C3017">
        <v>27216</v>
      </c>
      <c r="E3017">
        <v>82328</v>
      </c>
      <c r="F3017">
        <v>226</v>
      </c>
      <c r="G3017">
        <v>641975</v>
      </c>
    </row>
    <row r="3018" spans="1:7" x14ac:dyDescent="0.25">
      <c r="A3018">
        <v>16428</v>
      </c>
      <c r="B3018">
        <v>226</v>
      </c>
      <c r="C3018">
        <v>407593</v>
      </c>
      <c r="E3018">
        <v>82329</v>
      </c>
      <c r="F3018">
        <v>226</v>
      </c>
      <c r="G3018">
        <v>318309</v>
      </c>
    </row>
    <row r="3019" spans="1:7" x14ac:dyDescent="0.25">
      <c r="A3019">
        <v>16432</v>
      </c>
      <c r="B3019">
        <v>123</v>
      </c>
      <c r="C3019">
        <v>36905</v>
      </c>
      <c r="E3019">
        <v>82336</v>
      </c>
      <c r="F3019">
        <v>77</v>
      </c>
      <c r="G3019">
        <v>318316</v>
      </c>
    </row>
    <row r="3020" spans="1:7" x14ac:dyDescent="0.25">
      <c r="A3020">
        <v>16434</v>
      </c>
      <c r="B3020">
        <v>123</v>
      </c>
      <c r="C3020">
        <v>36906</v>
      </c>
      <c r="E3020">
        <v>82337</v>
      </c>
      <c r="F3020">
        <v>145</v>
      </c>
      <c r="G3020">
        <v>547609</v>
      </c>
    </row>
    <row r="3021" spans="1:7" x14ac:dyDescent="0.25">
      <c r="A3021">
        <v>16435</v>
      </c>
      <c r="B3021">
        <v>123</v>
      </c>
      <c r="C3021">
        <v>36907</v>
      </c>
      <c r="E3021">
        <v>82341</v>
      </c>
      <c r="F3021">
        <v>145</v>
      </c>
      <c r="G3021">
        <v>547608</v>
      </c>
    </row>
    <row r="3022" spans="1:7" x14ac:dyDescent="0.25">
      <c r="A3022">
        <v>16444</v>
      </c>
      <c r="B3022">
        <v>123</v>
      </c>
      <c r="C3022">
        <v>36908</v>
      </c>
      <c r="E3022">
        <v>82345</v>
      </c>
      <c r="F3022">
        <v>213</v>
      </c>
      <c r="G3022">
        <v>318281</v>
      </c>
    </row>
    <row r="3023" spans="1:7" x14ac:dyDescent="0.25">
      <c r="A3023">
        <v>16445</v>
      </c>
      <c r="B3023">
        <v>236</v>
      </c>
      <c r="C3023">
        <v>36909</v>
      </c>
      <c r="E3023">
        <v>82349</v>
      </c>
      <c r="F3023">
        <v>202</v>
      </c>
      <c r="G3023">
        <v>318312</v>
      </c>
    </row>
    <row r="3024" spans="1:7" x14ac:dyDescent="0.25">
      <c r="A3024">
        <v>16446</v>
      </c>
      <c r="B3024">
        <v>236</v>
      </c>
      <c r="C3024">
        <v>36910</v>
      </c>
      <c r="E3024">
        <v>82350</v>
      </c>
      <c r="F3024">
        <v>158</v>
      </c>
      <c r="G3024">
        <v>318317</v>
      </c>
    </row>
    <row r="3025" spans="1:7" x14ac:dyDescent="0.25">
      <c r="A3025">
        <v>16447</v>
      </c>
      <c r="B3025">
        <v>236</v>
      </c>
      <c r="C3025">
        <v>36911</v>
      </c>
      <c r="E3025">
        <v>82351</v>
      </c>
      <c r="F3025">
        <v>182</v>
      </c>
      <c r="G3025">
        <v>318278</v>
      </c>
    </row>
    <row r="3026" spans="1:7" x14ac:dyDescent="0.25">
      <c r="A3026">
        <v>16448</v>
      </c>
      <c r="B3026">
        <v>202</v>
      </c>
      <c r="C3026">
        <v>184585</v>
      </c>
      <c r="E3026">
        <v>82352</v>
      </c>
      <c r="F3026">
        <v>226</v>
      </c>
      <c r="G3026">
        <v>299102</v>
      </c>
    </row>
    <row r="3027" spans="1:7" x14ac:dyDescent="0.25">
      <c r="A3027">
        <v>16454</v>
      </c>
      <c r="B3027">
        <v>123</v>
      </c>
      <c r="C3027">
        <v>184786</v>
      </c>
      <c r="E3027">
        <v>82358</v>
      </c>
      <c r="F3027">
        <v>77</v>
      </c>
      <c r="G3027">
        <v>299121</v>
      </c>
    </row>
    <row r="3028" spans="1:7" x14ac:dyDescent="0.25">
      <c r="A3028">
        <v>16461</v>
      </c>
      <c r="B3028">
        <v>182</v>
      </c>
      <c r="C3028">
        <v>356866</v>
      </c>
      <c r="E3028">
        <v>82360</v>
      </c>
      <c r="F3028">
        <v>226</v>
      </c>
      <c r="G3028">
        <v>299050</v>
      </c>
    </row>
    <row r="3029" spans="1:7" x14ac:dyDescent="0.25">
      <c r="A3029">
        <v>16463</v>
      </c>
      <c r="B3029">
        <v>182</v>
      </c>
      <c r="C3029">
        <v>27224</v>
      </c>
      <c r="E3029">
        <v>82361</v>
      </c>
      <c r="F3029">
        <v>213</v>
      </c>
      <c r="G3029">
        <v>299056</v>
      </c>
    </row>
    <row r="3030" spans="1:7" x14ac:dyDescent="0.25">
      <c r="A3030">
        <v>16492</v>
      </c>
      <c r="B3030">
        <v>222</v>
      </c>
      <c r="C3030">
        <v>36914</v>
      </c>
      <c r="E3030">
        <v>82362</v>
      </c>
      <c r="F3030">
        <v>77</v>
      </c>
      <c r="G3030">
        <v>299089</v>
      </c>
    </row>
    <row r="3031" spans="1:7" x14ac:dyDescent="0.25">
      <c r="A3031">
        <v>16504</v>
      </c>
      <c r="B3031">
        <v>222</v>
      </c>
      <c r="C3031">
        <v>184797</v>
      </c>
      <c r="E3031">
        <v>82377</v>
      </c>
      <c r="F3031">
        <v>77</v>
      </c>
      <c r="G3031">
        <v>318292</v>
      </c>
    </row>
    <row r="3032" spans="1:7" x14ac:dyDescent="0.25">
      <c r="A3032">
        <v>16505</v>
      </c>
      <c r="B3032">
        <v>222</v>
      </c>
      <c r="C3032">
        <v>555581</v>
      </c>
      <c r="E3032">
        <v>82378</v>
      </c>
      <c r="F3032">
        <v>226</v>
      </c>
      <c r="G3032">
        <v>318276</v>
      </c>
    </row>
    <row r="3033" spans="1:7" x14ac:dyDescent="0.25">
      <c r="A3033">
        <v>16506</v>
      </c>
      <c r="B3033">
        <v>193</v>
      </c>
      <c r="C3033">
        <v>555582</v>
      </c>
      <c r="E3033">
        <v>82399</v>
      </c>
      <c r="F3033">
        <v>233</v>
      </c>
      <c r="G3033">
        <v>325488</v>
      </c>
    </row>
    <row r="3034" spans="1:7" x14ac:dyDescent="0.25">
      <c r="A3034">
        <v>16507</v>
      </c>
      <c r="B3034">
        <v>202</v>
      </c>
      <c r="C3034">
        <v>184796</v>
      </c>
      <c r="E3034">
        <v>82430</v>
      </c>
      <c r="F3034">
        <v>145</v>
      </c>
      <c r="G3034">
        <v>393116</v>
      </c>
    </row>
    <row r="3035" spans="1:7" x14ac:dyDescent="0.25">
      <c r="A3035">
        <v>16508</v>
      </c>
      <c r="B3035">
        <v>213</v>
      </c>
      <c r="C3035">
        <v>619422</v>
      </c>
      <c r="E3035">
        <v>82431</v>
      </c>
      <c r="F3035">
        <v>145</v>
      </c>
      <c r="G3035">
        <v>393117</v>
      </c>
    </row>
    <row r="3036" spans="1:7" x14ac:dyDescent="0.25">
      <c r="A3036">
        <v>16519</v>
      </c>
      <c r="B3036">
        <v>236</v>
      </c>
      <c r="C3036">
        <v>27227</v>
      </c>
      <c r="E3036">
        <v>82432</v>
      </c>
      <c r="F3036">
        <v>145</v>
      </c>
      <c r="G3036">
        <v>393118</v>
      </c>
    </row>
    <row r="3037" spans="1:7" x14ac:dyDescent="0.25">
      <c r="A3037">
        <v>16522</v>
      </c>
      <c r="B3037">
        <v>182</v>
      </c>
      <c r="C3037">
        <v>27228</v>
      </c>
      <c r="E3037">
        <v>82510</v>
      </c>
      <c r="F3037">
        <v>233</v>
      </c>
      <c r="G3037">
        <v>318289</v>
      </c>
    </row>
    <row r="3038" spans="1:7" x14ac:dyDescent="0.25">
      <c r="A3038">
        <v>16523</v>
      </c>
      <c r="B3038">
        <v>193</v>
      </c>
      <c r="C3038">
        <v>1168352</v>
      </c>
      <c r="E3038">
        <v>82513</v>
      </c>
      <c r="F3038">
        <v>233</v>
      </c>
      <c r="G3038">
        <v>318285</v>
      </c>
    </row>
    <row r="3039" spans="1:7" x14ac:dyDescent="0.25">
      <c r="A3039">
        <v>16531</v>
      </c>
      <c r="B3039">
        <v>182</v>
      </c>
      <c r="C3039">
        <v>36917</v>
      </c>
      <c r="E3039">
        <v>82514</v>
      </c>
      <c r="F3039">
        <v>213</v>
      </c>
      <c r="G3039">
        <v>318275</v>
      </c>
    </row>
    <row r="3040" spans="1:7" x14ac:dyDescent="0.25">
      <c r="A3040">
        <v>16536</v>
      </c>
      <c r="B3040">
        <v>193</v>
      </c>
      <c r="C3040">
        <v>27230</v>
      </c>
      <c r="E3040">
        <v>82516</v>
      </c>
      <c r="F3040">
        <v>226</v>
      </c>
      <c r="G3040">
        <v>299053</v>
      </c>
    </row>
    <row r="3041" spans="1:7" x14ac:dyDescent="0.25">
      <c r="A3041">
        <v>16539</v>
      </c>
      <c r="B3041">
        <v>236</v>
      </c>
      <c r="C3041">
        <v>61634</v>
      </c>
      <c r="E3041">
        <v>82519</v>
      </c>
      <c r="F3041">
        <v>226</v>
      </c>
      <c r="G3041">
        <v>299199</v>
      </c>
    </row>
    <row r="3042" spans="1:7" x14ac:dyDescent="0.25">
      <c r="A3042">
        <v>16541</v>
      </c>
      <c r="B3042">
        <v>226</v>
      </c>
      <c r="C3042">
        <v>61889</v>
      </c>
      <c r="E3042">
        <v>82571</v>
      </c>
      <c r="F3042">
        <v>226</v>
      </c>
      <c r="G3042">
        <v>523350</v>
      </c>
    </row>
    <row r="3043" spans="1:7" x14ac:dyDescent="0.25">
      <c r="A3043">
        <v>16542</v>
      </c>
      <c r="B3043">
        <v>233</v>
      </c>
      <c r="C3043">
        <v>61653</v>
      </c>
      <c r="E3043">
        <v>82607</v>
      </c>
      <c r="F3043">
        <v>77</v>
      </c>
      <c r="G3043">
        <v>318176</v>
      </c>
    </row>
    <row r="3044" spans="1:7" x14ac:dyDescent="0.25">
      <c r="A3044">
        <v>16543</v>
      </c>
      <c r="B3044">
        <v>123</v>
      </c>
      <c r="C3044">
        <v>61544</v>
      </c>
      <c r="E3044">
        <v>82611</v>
      </c>
      <c r="F3044">
        <v>77</v>
      </c>
      <c r="G3044">
        <v>318175</v>
      </c>
    </row>
    <row r="3045" spans="1:7" x14ac:dyDescent="0.25">
      <c r="A3045">
        <v>16544</v>
      </c>
      <c r="B3045">
        <v>236</v>
      </c>
      <c r="C3045">
        <v>61587</v>
      </c>
      <c r="E3045">
        <v>82668</v>
      </c>
      <c r="F3045">
        <v>158</v>
      </c>
      <c r="G3045">
        <v>427346</v>
      </c>
    </row>
    <row r="3046" spans="1:7" x14ac:dyDescent="0.25">
      <c r="A3046">
        <v>16546</v>
      </c>
      <c r="B3046">
        <v>226</v>
      </c>
      <c r="C3046">
        <v>61588</v>
      </c>
      <c r="E3046">
        <v>82755</v>
      </c>
      <c r="F3046">
        <v>213</v>
      </c>
      <c r="G3046">
        <v>422366</v>
      </c>
    </row>
    <row r="3047" spans="1:7" x14ac:dyDescent="0.25">
      <c r="A3047">
        <v>16547</v>
      </c>
      <c r="B3047">
        <v>236</v>
      </c>
      <c r="C3047">
        <v>61654</v>
      </c>
      <c r="E3047">
        <v>82759</v>
      </c>
      <c r="F3047">
        <v>226</v>
      </c>
      <c r="G3047">
        <v>318284</v>
      </c>
    </row>
    <row r="3048" spans="1:7" x14ac:dyDescent="0.25">
      <c r="A3048">
        <v>16554</v>
      </c>
      <c r="B3048">
        <v>236</v>
      </c>
      <c r="C3048">
        <v>27240</v>
      </c>
      <c r="E3048">
        <v>82760</v>
      </c>
      <c r="F3048">
        <v>202</v>
      </c>
      <c r="G3048">
        <v>299052</v>
      </c>
    </row>
    <row r="3049" spans="1:7" x14ac:dyDescent="0.25">
      <c r="A3049">
        <v>16555</v>
      </c>
      <c r="B3049">
        <v>236</v>
      </c>
      <c r="C3049">
        <v>61630</v>
      </c>
      <c r="E3049">
        <v>82764</v>
      </c>
      <c r="F3049">
        <v>226</v>
      </c>
      <c r="G3049">
        <v>318294</v>
      </c>
    </row>
    <row r="3050" spans="1:7" x14ac:dyDescent="0.25">
      <c r="A3050">
        <v>16556</v>
      </c>
      <c r="B3050">
        <v>236</v>
      </c>
      <c r="C3050">
        <v>36930</v>
      </c>
      <c r="E3050">
        <v>82767</v>
      </c>
      <c r="F3050">
        <v>226</v>
      </c>
      <c r="G3050">
        <v>642002</v>
      </c>
    </row>
    <row r="3051" spans="1:7" x14ac:dyDescent="0.25">
      <c r="A3051">
        <v>16557</v>
      </c>
      <c r="B3051">
        <v>222</v>
      </c>
      <c r="C3051">
        <v>36931</v>
      </c>
      <c r="E3051">
        <v>82769</v>
      </c>
      <c r="F3051">
        <v>233</v>
      </c>
      <c r="G3051">
        <v>318288</v>
      </c>
    </row>
    <row r="3052" spans="1:7" x14ac:dyDescent="0.25">
      <c r="A3052">
        <v>16559</v>
      </c>
      <c r="B3052">
        <v>233</v>
      </c>
      <c r="C3052">
        <v>27245</v>
      </c>
      <c r="E3052">
        <v>82770</v>
      </c>
      <c r="F3052">
        <v>77</v>
      </c>
      <c r="G3052">
        <v>299093</v>
      </c>
    </row>
    <row r="3053" spans="1:7" x14ac:dyDescent="0.25">
      <c r="A3053">
        <v>16560</v>
      </c>
      <c r="B3053">
        <v>233</v>
      </c>
      <c r="C3053">
        <v>611664</v>
      </c>
      <c r="E3053">
        <v>82830</v>
      </c>
      <c r="F3053">
        <v>202</v>
      </c>
      <c r="G3053">
        <v>325418</v>
      </c>
    </row>
    <row r="3054" spans="1:7" x14ac:dyDescent="0.25">
      <c r="A3054">
        <v>16562</v>
      </c>
      <c r="B3054">
        <v>213</v>
      </c>
      <c r="C3054">
        <v>27247</v>
      </c>
      <c r="E3054">
        <v>82831</v>
      </c>
      <c r="F3054">
        <v>226</v>
      </c>
      <c r="G3054">
        <v>325421</v>
      </c>
    </row>
    <row r="3055" spans="1:7" x14ac:dyDescent="0.25">
      <c r="A3055">
        <v>16564</v>
      </c>
      <c r="B3055">
        <v>213</v>
      </c>
      <c r="C3055">
        <v>27248</v>
      </c>
      <c r="E3055">
        <v>82838</v>
      </c>
      <c r="F3055">
        <v>202</v>
      </c>
      <c r="G3055">
        <v>325417</v>
      </c>
    </row>
    <row r="3056" spans="1:7" x14ac:dyDescent="0.25">
      <c r="A3056">
        <v>16567</v>
      </c>
      <c r="B3056">
        <v>213</v>
      </c>
      <c r="C3056">
        <v>27250</v>
      </c>
      <c r="E3056">
        <v>82839</v>
      </c>
      <c r="F3056">
        <v>226</v>
      </c>
      <c r="G3056">
        <v>325423</v>
      </c>
    </row>
    <row r="3057" spans="1:7" x14ac:dyDescent="0.25">
      <c r="A3057">
        <v>16572</v>
      </c>
      <c r="B3057">
        <v>182</v>
      </c>
      <c r="C3057">
        <v>36940</v>
      </c>
      <c r="E3057">
        <v>82841</v>
      </c>
      <c r="F3057">
        <v>226</v>
      </c>
      <c r="G3057">
        <v>325416</v>
      </c>
    </row>
    <row r="3058" spans="1:7" x14ac:dyDescent="0.25">
      <c r="A3058">
        <v>16573</v>
      </c>
      <c r="B3058">
        <v>182</v>
      </c>
      <c r="C3058">
        <v>36941</v>
      </c>
      <c r="E3058">
        <v>82842</v>
      </c>
      <c r="F3058">
        <v>213</v>
      </c>
      <c r="G3058">
        <v>325414</v>
      </c>
    </row>
    <row r="3059" spans="1:7" x14ac:dyDescent="0.25">
      <c r="A3059">
        <v>16575</v>
      </c>
      <c r="B3059">
        <v>123</v>
      </c>
      <c r="C3059">
        <v>36942</v>
      </c>
      <c r="E3059">
        <v>82843</v>
      </c>
      <c r="F3059">
        <v>226</v>
      </c>
      <c r="G3059">
        <v>325422</v>
      </c>
    </row>
    <row r="3060" spans="1:7" x14ac:dyDescent="0.25">
      <c r="A3060">
        <v>16576</v>
      </c>
      <c r="B3060">
        <v>236</v>
      </c>
      <c r="C3060">
        <v>1403077</v>
      </c>
      <c r="E3060">
        <v>82849</v>
      </c>
      <c r="F3060">
        <v>233</v>
      </c>
      <c r="G3060">
        <v>197393</v>
      </c>
    </row>
    <row r="3061" spans="1:7" x14ac:dyDescent="0.25">
      <c r="A3061">
        <v>16577</v>
      </c>
      <c r="B3061">
        <v>182</v>
      </c>
      <c r="C3061">
        <v>36944</v>
      </c>
      <c r="E3061">
        <v>82858</v>
      </c>
      <c r="F3061">
        <v>213</v>
      </c>
      <c r="G3061">
        <v>325463</v>
      </c>
    </row>
    <row r="3062" spans="1:7" x14ac:dyDescent="0.25">
      <c r="A3062">
        <v>16591</v>
      </c>
      <c r="B3062">
        <v>193</v>
      </c>
      <c r="C3062">
        <v>27257</v>
      </c>
      <c r="E3062">
        <v>82892</v>
      </c>
      <c r="F3062">
        <v>193</v>
      </c>
      <c r="G3062">
        <v>318274</v>
      </c>
    </row>
    <row r="3063" spans="1:7" x14ac:dyDescent="0.25">
      <c r="A3063">
        <v>16593</v>
      </c>
      <c r="B3063">
        <v>193</v>
      </c>
      <c r="C3063">
        <v>27258</v>
      </c>
      <c r="E3063">
        <v>82961</v>
      </c>
      <c r="F3063">
        <v>226</v>
      </c>
      <c r="G3063">
        <v>325450</v>
      </c>
    </row>
    <row r="3064" spans="1:7" x14ac:dyDescent="0.25">
      <c r="A3064">
        <v>16595</v>
      </c>
      <c r="B3064">
        <v>236</v>
      </c>
      <c r="C3064">
        <v>27259</v>
      </c>
      <c r="E3064">
        <v>82962</v>
      </c>
      <c r="F3064">
        <v>193</v>
      </c>
      <c r="G3064">
        <v>318297</v>
      </c>
    </row>
    <row r="3065" spans="1:7" x14ac:dyDescent="0.25">
      <c r="A3065">
        <v>16596</v>
      </c>
      <c r="B3065">
        <v>226</v>
      </c>
      <c r="C3065">
        <v>810133</v>
      </c>
      <c r="E3065">
        <v>83124</v>
      </c>
      <c r="F3065">
        <v>145</v>
      </c>
      <c r="G3065">
        <v>587628</v>
      </c>
    </row>
    <row r="3066" spans="1:7" x14ac:dyDescent="0.25">
      <c r="A3066">
        <v>16600</v>
      </c>
      <c r="B3066">
        <v>202</v>
      </c>
      <c r="C3066">
        <v>27262</v>
      </c>
      <c r="E3066">
        <v>83164</v>
      </c>
      <c r="F3066">
        <v>233</v>
      </c>
      <c r="G3066">
        <v>299101</v>
      </c>
    </row>
    <row r="3067" spans="1:7" x14ac:dyDescent="0.25">
      <c r="A3067">
        <v>16603</v>
      </c>
      <c r="B3067">
        <v>202</v>
      </c>
      <c r="C3067">
        <v>27263</v>
      </c>
      <c r="E3067">
        <v>83165</v>
      </c>
      <c r="F3067">
        <v>158</v>
      </c>
      <c r="G3067">
        <v>299099</v>
      </c>
    </row>
    <row r="3068" spans="1:7" x14ac:dyDescent="0.25">
      <c r="A3068">
        <v>16604</v>
      </c>
      <c r="B3068">
        <v>236</v>
      </c>
      <c r="C3068">
        <v>36952</v>
      </c>
      <c r="E3068">
        <v>83197</v>
      </c>
      <c r="F3068">
        <v>77</v>
      </c>
      <c r="G3068">
        <v>325431</v>
      </c>
    </row>
    <row r="3069" spans="1:7" x14ac:dyDescent="0.25">
      <c r="A3069">
        <v>16606</v>
      </c>
      <c r="B3069">
        <v>236</v>
      </c>
      <c r="C3069">
        <v>61823</v>
      </c>
      <c r="E3069">
        <v>83199</v>
      </c>
      <c r="F3069">
        <v>226</v>
      </c>
      <c r="G3069">
        <v>325432</v>
      </c>
    </row>
    <row r="3070" spans="1:7" x14ac:dyDescent="0.25">
      <c r="A3070">
        <v>16607</v>
      </c>
      <c r="B3070">
        <v>202</v>
      </c>
      <c r="C3070">
        <v>61663</v>
      </c>
      <c r="E3070">
        <v>83200</v>
      </c>
      <c r="F3070">
        <v>226</v>
      </c>
      <c r="G3070">
        <v>325433</v>
      </c>
    </row>
    <row r="3071" spans="1:7" x14ac:dyDescent="0.25">
      <c r="A3071">
        <v>16609</v>
      </c>
      <c r="B3071">
        <v>222</v>
      </c>
      <c r="C3071">
        <v>61710</v>
      </c>
      <c r="E3071">
        <v>83246</v>
      </c>
      <c r="F3071">
        <v>158</v>
      </c>
      <c r="G3071">
        <v>325430</v>
      </c>
    </row>
    <row r="3072" spans="1:7" x14ac:dyDescent="0.25">
      <c r="A3072">
        <v>16610</v>
      </c>
      <c r="B3072">
        <v>222</v>
      </c>
      <c r="C3072">
        <v>61936</v>
      </c>
      <c r="E3072">
        <v>83252</v>
      </c>
      <c r="F3072">
        <v>226</v>
      </c>
      <c r="G3072">
        <v>325452</v>
      </c>
    </row>
    <row r="3073" spans="1:7" x14ac:dyDescent="0.25">
      <c r="A3073">
        <v>16612</v>
      </c>
      <c r="B3073">
        <v>213</v>
      </c>
      <c r="C3073">
        <v>61551</v>
      </c>
      <c r="E3073">
        <v>83254</v>
      </c>
      <c r="F3073">
        <v>226</v>
      </c>
      <c r="G3073">
        <v>325453</v>
      </c>
    </row>
    <row r="3074" spans="1:7" x14ac:dyDescent="0.25">
      <c r="A3074">
        <v>16613</v>
      </c>
      <c r="B3074">
        <v>236</v>
      </c>
      <c r="C3074">
        <v>61887</v>
      </c>
      <c r="E3074">
        <v>83352</v>
      </c>
      <c r="F3074">
        <v>158</v>
      </c>
      <c r="G3074">
        <v>325439</v>
      </c>
    </row>
    <row r="3075" spans="1:7" x14ac:dyDescent="0.25">
      <c r="A3075">
        <v>16614</v>
      </c>
      <c r="B3075">
        <v>236</v>
      </c>
      <c r="C3075">
        <v>61711</v>
      </c>
      <c r="E3075">
        <v>83359</v>
      </c>
      <c r="F3075">
        <v>158</v>
      </c>
      <c r="G3075">
        <v>325438</v>
      </c>
    </row>
    <row r="3076" spans="1:7" x14ac:dyDescent="0.25">
      <c r="A3076">
        <v>16616</v>
      </c>
      <c r="B3076">
        <v>236</v>
      </c>
      <c r="C3076">
        <v>61730</v>
      </c>
      <c r="E3076">
        <v>83362</v>
      </c>
      <c r="F3076">
        <v>193</v>
      </c>
      <c r="G3076">
        <v>325440</v>
      </c>
    </row>
    <row r="3077" spans="1:7" x14ac:dyDescent="0.25">
      <c r="A3077">
        <v>16617</v>
      </c>
      <c r="B3077">
        <v>236</v>
      </c>
      <c r="C3077">
        <v>61941</v>
      </c>
      <c r="E3077">
        <v>83370</v>
      </c>
      <c r="F3077">
        <v>213</v>
      </c>
      <c r="G3077">
        <v>325441</v>
      </c>
    </row>
    <row r="3078" spans="1:7" x14ac:dyDescent="0.25">
      <c r="A3078">
        <v>16618</v>
      </c>
      <c r="B3078">
        <v>236</v>
      </c>
      <c r="C3078">
        <v>61840</v>
      </c>
      <c r="E3078">
        <v>83395</v>
      </c>
      <c r="F3078">
        <v>193</v>
      </c>
      <c r="G3078">
        <v>325459</v>
      </c>
    </row>
    <row r="3079" spans="1:7" x14ac:dyDescent="0.25">
      <c r="A3079">
        <v>16621</v>
      </c>
      <c r="B3079">
        <v>236</v>
      </c>
      <c r="C3079">
        <v>61571</v>
      </c>
      <c r="E3079">
        <v>83435</v>
      </c>
      <c r="F3079">
        <v>226</v>
      </c>
      <c r="G3079">
        <v>325454</v>
      </c>
    </row>
    <row r="3080" spans="1:7" x14ac:dyDescent="0.25">
      <c r="A3080">
        <v>16622</v>
      </c>
      <c r="B3080">
        <v>226</v>
      </c>
      <c r="C3080">
        <v>27277</v>
      </c>
      <c r="E3080">
        <v>83436</v>
      </c>
      <c r="F3080">
        <v>213</v>
      </c>
      <c r="G3080">
        <v>325456</v>
      </c>
    </row>
    <row r="3081" spans="1:7" x14ac:dyDescent="0.25">
      <c r="A3081">
        <v>16623</v>
      </c>
      <c r="B3081">
        <v>236</v>
      </c>
      <c r="C3081">
        <v>27278</v>
      </c>
      <c r="E3081">
        <v>83437</v>
      </c>
      <c r="F3081">
        <v>222</v>
      </c>
      <c r="G3081">
        <v>325457</v>
      </c>
    </row>
    <row r="3082" spans="1:7" x14ac:dyDescent="0.25">
      <c r="A3082">
        <v>16625</v>
      </c>
      <c r="B3082">
        <v>193</v>
      </c>
      <c r="C3082">
        <v>27279</v>
      </c>
      <c r="E3082">
        <v>83438</v>
      </c>
      <c r="F3082">
        <v>213</v>
      </c>
      <c r="G3082">
        <v>325464</v>
      </c>
    </row>
    <row r="3083" spans="1:7" x14ac:dyDescent="0.25">
      <c r="A3083">
        <v>16627</v>
      </c>
      <c r="B3083">
        <v>226</v>
      </c>
      <c r="C3083">
        <v>27281</v>
      </c>
      <c r="E3083">
        <v>83454</v>
      </c>
      <c r="F3083">
        <v>226</v>
      </c>
      <c r="G3083">
        <v>325434</v>
      </c>
    </row>
    <row r="3084" spans="1:7" x14ac:dyDescent="0.25">
      <c r="A3084">
        <v>16628</v>
      </c>
      <c r="B3084">
        <v>226</v>
      </c>
      <c r="C3084">
        <v>27282</v>
      </c>
      <c r="E3084">
        <v>83462</v>
      </c>
      <c r="F3084">
        <v>202</v>
      </c>
      <c r="G3084">
        <v>325448</v>
      </c>
    </row>
    <row r="3085" spans="1:7" x14ac:dyDescent="0.25">
      <c r="A3085">
        <v>16629</v>
      </c>
      <c r="B3085">
        <v>233</v>
      </c>
      <c r="C3085">
        <v>27283</v>
      </c>
      <c r="E3085">
        <v>83509</v>
      </c>
      <c r="F3085">
        <v>77</v>
      </c>
      <c r="G3085">
        <v>325425</v>
      </c>
    </row>
    <row r="3086" spans="1:7" x14ac:dyDescent="0.25">
      <c r="A3086">
        <v>16631</v>
      </c>
      <c r="B3086">
        <v>193</v>
      </c>
      <c r="C3086">
        <v>27284</v>
      </c>
      <c r="E3086">
        <v>83512</v>
      </c>
      <c r="F3086">
        <v>193</v>
      </c>
      <c r="G3086">
        <v>325479</v>
      </c>
    </row>
    <row r="3087" spans="1:7" x14ac:dyDescent="0.25">
      <c r="A3087">
        <v>16632</v>
      </c>
      <c r="B3087">
        <v>236</v>
      </c>
      <c r="C3087">
        <v>36972</v>
      </c>
      <c r="E3087">
        <v>83521</v>
      </c>
      <c r="F3087">
        <v>158</v>
      </c>
      <c r="G3087">
        <v>488175</v>
      </c>
    </row>
    <row r="3088" spans="1:7" x14ac:dyDescent="0.25">
      <c r="A3088">
        <v>16634</v>
      </c>
      <c r="B3088">
        <v>222</v>
      </c>
      <c r="C3088">
        <v>36974</v>
      </c>
      <c r="E3088">
        <v>83522</v>
      </c>
      <c r="F3088">
        <v>145</v>
      </c>
      <c r="G3088">
        <v>427430</v>
      </c>
    </row>
    <row r="3089" spans="1:7" x14ac:dyDescent="0.25">
      <c r="A3089">
        <v>16636</v>
      </c>
      <c r="B3089">
        <v>233</v>
      </c>
      <c r="C3089">
        <v>61815</v>
      </c>
      <c r="E3089">
        <v>83526</v>
      </c>
      <c r="F3089">
        <v>193</v>
      </c>
      <c r="G3089">
        <v>325467</v>
      </c>
    </row>
    <row r="3090" spans="1:7" x14ac:dyDescent="0.25">
      <c r="A3090">
        <v>16637</v>
      </c>
      <c r="B3090">
        <v>236</v>
      </c>
      <c r="C3090">
        <v>61671</v>
      </c>
      <c r="E3090">
        <v>83832</v>
      </c>
      <c r="F3090">
        <v>158</v>
      </c>
      <c r="G3090">
        <v>523322</v>
      </c>
    </row>
    <row r="3091" spans="1:7" x14ac:dyDescent="0.25">
      <c r="A3091">
        <v>16638</v>
      </c>
      <c r="B3091">
        <v>236</v>
      </c>
      <c r="C3091">
        <v>61818</v>
      </c>
      <c r="E3091">
        <v>83835</v>
      </c>
      <c r="F3091">
        <v>158</v>
      </c>
      <c r="G3091">
        <v>523323</v>
      </c>
    </row>
    <row r="3092" spans="1:7" x14ac:dyDescent="0.25">
      <c r="A3092">
        <v>16640</v>
      </c>
      <c r="B3092">
        <v>236</v>
      </c>
      <c r="C3092">
        <v>36978</v>
      </c>
      <c r="E3092">
        <v>83949</v>
      </c>
      <c r="F3092">
        <v>202</v>
      </c>
      <c r="G3092">
        <v>977791</v>
      </c>
    </row>
    <row r="3093" spans="1:7" x14ac:dyDescent="0.25">
      <c r="A3093">
        <v>16649</v>
      </c>
      <c r="B3093">
        <v>222</v>
      </c>
      <c r="C3093">
        <v>27295</v>
      </c>
      <c r="E3093">
        <v>84027</v>
      </c>
      <c r="F3093">
        <v>226</v>
      </c>
      <c r="G3093">
        <v>555563</v>
      </c>
    </row>
    <row r="3094" spans="1:7" x14ac:dyDescent="0.25">
      <c r="A3094">
        <v>16722</v>
      </c>
      <c r="B3094">
        <v>182</v>
      </c>
      <c r="C3094">
        <v>201012</v>
      </c>
      <c r="E3094">
        <v>84086</v>
      </c>
      <c r="F3094">
        <v>158</v>
      </c>
      <c r="G3094">
        <v>488205</v>
      </c>
    </row>
    <row r="3095" spans="1:7" x14ac:dyDescent="0.25">
      <c r="A3095">
        <v>16727</v>
      </c>
      <c r="B3095">
        <v>182</v>
      </c>
      <c r="C3095">
        <v>201013</v>
      </c>
      <c r="E3095">
        <v>84117</v>
      </c>
      <c r="F3095">
        <v>213</v>
      </c>
      <c r="G3095">
        <v>518145</v>
      </c>
    </row>
    <row r="3096" spans="1:7" x14ac:dyDescent="0.25">
      <c r="A3096">
        <v>16766</v>
      </c>
      <c r="B3096">
        <v>182</v>
      </c>
      <c r="C3096">
        <v>201014</v>
      </c>
      <c r="E3096">
        <v>84120</v>
      </c>
      <c r="F3096">
        <v>182</v>
      </c>
      <c r="G3096">
        <v>325468</v>
      </c>
    </row>
    <row r="3097" spans="1:7" x14ac:dyDescent="0.25">
      <c r="A3097">
        <v>16820</v>
      </c>
      <c r="B3097">
        <v>193</v>
      </c>
      <c r="C3097">
        <v>61248</v>
      </c>
      <c r="E3097">
        <v>84127</v>
      </c>
      <c r="F3097">
        <v>213</v>
      </c>
      <c r="G3097">
        <v>488194</v>
      </c>
    </row>
    <row r="3098" spans="1:7" x14ac:dyDescent="0.25">
      <c r="A3098">
        <v>16833</v>
      </c>
      <c r="B3098">
        <v>182</v>
      </c>
      <c r="C3098">
        <v>299185</v>
      </c>
      <c r="E3098">
        <v>84132</v>
      </c>
      <c r="F3098">
        <v>182</v>
      </c>
      <c r="G3098">
        <v>325474</v>
      </c>
    </row>
    <row r="3099" spans="1:7" x14ac:dyDescent="0.25">
      <c r="A3099">
        <v>16835</v>
      </c>
      <c r="B3099">
        <v>182</v>
      </c>
      <c r="C3099">
        <v>113630</v>
      </c>
      <c r="E3099">
        <v>84243</v>
      </c>
      <c r="F3099">
        <v>233</v>
      </c>
      <c r="G3099">
        <v>539325</v>
      </c>
    </row>
    <row r="3100" spans="1:7" x14ac:dyDescent="0.25">
      <c r="A3100">
        <v>16836</v>
      </c>
      <c r="B3100">
        <v>193</v>
      </c>
      <c r="C3100">
        <v>24166</v>
      </c>
      <c r="E3100">
        <v>84292</v>
      </c>
      <c r="F3100">
        <v>226</v>
      </c>
      <c r="G3100">
        <v>28934</v>
      </c>
    </row>
    <row r="3101" spans="1:7" x14ac:dyDescent="0.25">
      <c r="A3101">
        <v>16840</v>
      </c>
      <c r="B3101">
        <v>193</v>
      </c>
      <c r="C3101">
        <v>34000</v>
      </c>
      <c r="E3101">
        <v>84318</v>
      </c>
      <c r="F3101">
        <v>226</v>
      </c>
      <c r="G3101">
        <v>28858</v>
      </c>
    </row>
    <row r="3102" spans="1:7" x14ac:dyDescent="0.25">
      <c r="A3102">
        <v>16841</v>
      </c>
      <c r="B3102">
        <v>193</v>
      </c>
      <c r="C3102">
        <v>33995</v>
      </c>
      <c r="E3102">
        <v>84327</v>
      </c>
      <c r="F3102">
        <v>213</v>
      </c>
      <c r="G3102">
        <v>28939</v>
      </c>
    </row>
    <row r="3103" spans="1:7" x14ac:dyDescent="0.25">
      <c r="A3103">
        <v>16843</v>
      </c>
      <c r="B3103">
        <v>193</v>
      </c>
      <c r="C3103">
        <v>33958</v>
      </c>
      <c r="E3103">
        <v>84330</v>
      </c>
      <c r="F3103">
        <v>158</v>
      </c>
      <c r="G3103">
        <v>325436</v>
      </c>
    </row>
    <row r="3104" spans="1:7" x14ac:dyDescent="0.25">
      <c r="A3104">
        <v>16848</v>
      </c>
      <c r="B3104">
        <v>193</v>
      </c>
      <c r="C3104">
        <v>33947</v>
      </c>
      <c r="E3104">
        <v>84331</v>
      </c>
      <c r="F3104">
        <v>226</v>
      </c>
      <c r="G3104">
        <v>867207</v>
      </c>
    </row>
    <row r="3105" spans="1:7" x14ac:dyDescent="0.25">
      <c r="A3105">
        <v>16850</v>
      </c>
      <c r="B3105">
        <v>213</v>
      </c>
      <c r="C3105">
        <v>33997</v>
      </c>
      <c r="E3105">
        <v>84332</v>
      </c>
      <c r="F3105">
        <v>158</v>
      </c>
      <c r="G3105">
        <v>325460</v>
      </c>
    </row>
    <row r="3106" spans="1:7" x14ac:dyDescent="0.25">
      <c r="A3106">
        <v>16863</v>
      </c>
      <c r="B3106">
        <v>165</v>
      </c>
      <c r="C3106">
        <v>184983</v>
      </c>
      <c r="E3106">
        <v>84333</v>
      </c>
      <c r="F3106">
        <v>158</v>
      </c>
      <c r="G3106">
        <v>867208</v>
      </c>
    </row>
    <row r="3107" spans="1:7" x14ac:dyDescent="0.25">
      <c r="A3107">
        <v>16865</v>
      </c>
      <c r="B3107">
        <v>165</v>
      </c>
      <c r="C3107">
        <v>185976</v>
      </c>
      <c r="E3107">
        <v>84335</v>
      </c>
      <c r="F3107">
        <v>202</v>
      </c>
      <c r="G3107">
        <v>325470</v>
      </c>
    </row>
    <row r="3108" spans="1:7" x14ac:dyDescent="0.25">
      <c r="A3108">
        <v>16868</v>
      </c>
      <c r="B3108">
        <v>193</v>
      </c>
      <c r="C3108">
        <v>185989</v>
      </c>
      <c r="E3108">
        <v>84338</v>
      </c>
      <c r="F3108">
        <v>193</v>
      </c>
      <c r="G3108">
        <v>325471</v>
      </c>
    </row>
    <row r="3109" spans="1:7" x14ac:dyDescent="0.25">
      <c r="A3109">
        <v>16873</v>
      </c>
      <c r="B3109">
        <v>182</v>
      </c>
      <c r="C3109">
        <v>212307</v>
      </c>
      <c r="E3109">
        <v>84341</v>
      </c>
      <c r="F3109">
        <v>193</v>
      </c>
      <c r="G3109">
        <v>325473</v>
      </c>
    </row>
    <row r="3110" spans="1:7" x14ac:dyDescent="0.25">
      <c r="A3110">
        <v>16874</v>
      </c>
      <c r="B3110">
        <v>165</v>
      </c>
      <c r="C3110">
        <v>201015</v>
      </c>
      <c r="E3110">
        <v>84346</v>
      </c>
      <c r="F3110">
        <v>193</v>
      </c>
      <c r="G3110">
        <v>325472</v>
      </c>
    </row>
    <row r="3111" spans="1:7" x14ac:dyDescent="0.25">
      <c r="A3111">
        <v>16875</v>
      </c>
      <c r="B3111">
        <v>193</v>
      </c>
      <c r="C3111">
        <v>185887</v>
      </c>
      <c r="E3111">
        <v>84348</v>
      </c>
      <c r="F3111">
        <v>226</v>
      </c>
      <c r="G3111">
        <v>513137</v>
      </c>
    </row>
    <row r="3112" spans="1:7" x14ac:dyDescent="0.25">
      <c r="A3112">
        <v>16877</v>
      </c>
      <c r="B3112">
        <v>182</v>
      </c>
      <c r="C3112">
        <v>201016</v>
      </c>
      <c r="E3112">
        <v>84354</v>
      </c>
      <c r="F3112">
        <v>158</v>
      </c>
      <c r="G3112">
        <v>325424</v>
      </c>
    </row>
    <row r="3113" spans="1:7" x14ac:dyDescent="0.25">
      <c r="A3113">
        <v>16879</v>
      </c>
      <c r="B3113">
        <v>193</v>
      </c>
      <c r="C3113">
        <v>201017</v>
      </c>
      <c r="E3113">
        <v>84358</v>
      </c>
      <c r="F3113">
        <v>226</v>
      </c>
      <c r="G3113">
        <v>539363</v>
      </c>
    </row>
    <row r="3114" spans="1:7" x14ac:dyDescent="0.25">
      <c r="A3114">
        <v>16885</v>
      </c>
      <c r="B3114">
        <v>202</v>
      </c>
      <c r="C3114">
        <v>201018</v>
      </c>
      <c r="E3114">
        <v>84359</v>
      </c>
      <c r="F3114">
        <v>226</v>
      </c>
      <c r="G3114">
        <v>325426</v>
      </c>
    </row>
    <row r="3115" spans="1:7" x14ac:dyDescent="0.25">
      <c r="A3115">
        <v>16887</v>
      </c>
      <c r="B3115">
        <v>182</v>
      </c>
      <c r="C3115">
        <v>251309</v>
      </c>
      <c r="E3115">
        <v>84361</v>
      </c>
      <c r="F3115">
        <v>182</v>
      </c>
      <c r="G3115">
        <v>325427</v>
      </c>
    </row>
    <row r="3116" spans="1:7" x14ac:dyDescent="0.25">
      <c r="A3116">
        <v>16894</v>
      </c>
      <c r="B3116">
        <v>226</v>
      </c>
      <c r="C3116">
        <v>185769</v>
      </c>
      <c r="E3116">
        <v>84363</v>
      </c>
      <c r="F3116">
        <v>226</v>
      </c>
      <c r="G3116">
        <v>523302</v>
      </c>
    </row>
    <row r="3117" spans="1:7" x14ac:dyDescent="0.25">
      <c r="A3117">
        <v>16896</v>
      </c>
      <c r="B3117">
        <v>213</v>
      </c>
      <c r="C3117">
        <v>185446</v>
      </c>
      <c r="E3117">
        <v>84364</v>
      </c>
      <c r="F3117">
        <v>226</v>
      </c>
      <c r="G3117">
        <v>867209</v>
      </c>
    </row>
    <row r="3118" spans="1:7" x14ac:dyDescent="0.25">
      <c r="A3118">
        <v>16897</v>
      </c>
      <c r="B3118">
        <v>226</v>
      </c>
      <c r="C3118">
        <v>185448</v>
      </c>
      <c r="E3118">
        <v>84365</v>
      </c>
      <c r="F3118">
        <v>226</v>
      </c>
      <c r="G3118">
        <v>867210</v>
      </c>
    </row>
    <row r="3119" spans="1:7" x14ac:dyDescent="0.25">
      <c r="A3119">
        <v>16902</v>
      </c>
      <c r="B3119">
        <v>165</v>
      </c>
      <c r="C3119">
        <v>251310</v>
      </c>
      <c r="E3119">
        <v>84366</v>
      </c>
      <c r="F3119">
        <v>226</v>
      </c>
      <c r="G3119">
        <v>325469</v>
      </c>
    </row>
    <row r="3120" spans="1:7" x14ac:dyDescent="0.25">
      <c r="A3120">
        <v>16906</v>
      </c>
      <c r="B3120">
        <v>182</v>
      </c>
      <c r="C3120">
        <v>185781</v>
      </c>
      <c r="E3120">
        <v>84383</v>
      </c>
      <c r="F3120">
        <v>226</v>
      </c>
      <c r="G3120">
        <v>513138</v>
      </c>
    </row>
    <row r="3121" spans="1:7" x14ac:dyDescent="0.25">
      <c r="A3121">
        <v>16913</v>
      </c>
      <c r="B3121">
        <v>165</v>
      </c>
      <c r="C3121">
        <v>251311</v>
      </c>
      <c r="E3121">
        <v>84392</v>
      </c>
      <c r="F3121">
        <v>213</v>
      </c>
      <c r="G3121">
        <v>935961</v>
      </c>
    </row>
    <row r="3122" spans="1:7" x14ac:dyDescent="0.25">
      <c r="A3122">
        <v>16925</v>
      </c>
      <c r="B3122">
        <v>222</v>
      </c>
      <c r="C3122">
        <v>27298</v>
      </c>
      <c r="E3122">
        <v>84400</v>
      </c>
      <c r="F3122">
        <v>182</v>
      </c>
      <c r="G3122">
        <v>523345</v>
      </c>
    </row>
    <row r="3123" spans="1:7" x14ac:dyDescent="0.25">
      <c r="A3123">
        <v>16928</v>
      </c>
      <c r="B3123">
        <v>182</v>
      </c>
      <c r="C3123">
        <v>539203</v>
      </c>
      <c r="E3123">
        <v>84474</v>
      </c>
      <c r="F3123">
        <v>226</v>
      </c>
      <c r="G3123">
        <v>325435</v>
      </c>
    </row>
    <row r="3124" spans="1:7" x14ac:dyDescent="0.25">
      <c r="A3124">
        <v>16931</v>
      </c>
      <c r="B3124">
        <v>222</v>
      </c>
      <c r="C3124">
        <v>27300</v>
      </c>
      <c r="E3124">
        <v>84475</v>
      </c>
      <c r="F3124">
        <v>182</v>
      </c>
      <c r="G3124">
        <v>325462</v>
      </c>
    </row>
    <row r="3125" spans="1:7" x14ac:dyDescent="0.25">
      <c r="A3125">
        <v>16938</v>
      </c>
      <c r="B3125">
        <v>182</v>
      </c>
      <c r="C3125">
        <v>185307</v>
      </c>
      <c r="E3125">
        <v>84478</v>
      </c>
      <c r="F3125">
        <v>202</v>
      </c>
      <c r="G3125">
        <v>325428</v>
      </c>
    </row>
    <row r="3126" spans="1:7" x14ac:dyDescent="0.25">
      <c r="A3126">
        <v>16942</v>
      </c>
      <c r="B3126">
        <v>182</v>
      </c>
      <c r="C3126">
        <v>364076</v>
      </c>
      <c r="E3126">
        <v>84480</v>
      </c>
      <c r="F3126">
        <v>77</v>
      </c>
      <c r="G3126">
        <v>325449</v>
      </c>
    </row>
    <row r="3127" spans="1:7" x14ac:dyDescent="0.25">
      <c r="A3127">
        <v>16944</v>
      </c>
      <c r="B3127">
        <v>182</v>
      </c>
      <c r="C3127">
        <v>184475</v>
      </c>
      <c r="E3127">
        <v>84482</v>
      </c>
      <c r="F3127">
        <v>182</v>
      </c>
      <c r="G3127">
        <v>325480</v>
      </c>
    </row>
    <row r="3128" spans="1:7" x14ac:dyDescent="0.25">
      <c r="A3128">
        <v>16945</v>
      </c>
      <c r="B3128">
        <v>182</v>
      </c>
      <c r="C3128">
        <v>184485</v>
      </c>
      <c r="E3128">
        <v>84484</v>
      </c>
      <c r="F3128">
        <v>202</v>
      </c>
      <c r="G3128">
        <v>325481</v>
      </c>
    </row>
    <row r="3129" spans="1:7" x14ac:dyDescent="0.25">
      <c r="A3129">
        <v>16946</v>
      </c>
      <c r="B3129">
        <v>165</v>
      </c>
      <c r="C3129">
        <v>184474</v>
      </c>
      <c r="E3129">
        <v>84512</v>
      </c>
      <c r="F3129">
        <v>145</v>
      </c>
      <c r="G3129">
        <v>539014</v>
      </c>
    </row>
    <row r="3130" spans="1:7" x14ac:dyDescent="0.25">
      <c r="A3130">
        <v>16947</v>
      </c>
      <c r="B3130">
        <v>182</v>
      </c>
      <c r="C3130">
        <v>201019</v>
      </c>
      <c r="E3130">
        <v>84514</v>
      </c>
      <c r="F3130">
        <v>145</v>
      </c>
      <c r="G3130">
        <v>539015</v>
      </c>
    </row>
    <row r="3131" spans="1:7" x14ac:dyDescent="0.25">
      <c r="A3131">
        <v>16954</v>
      </c>
      <c r="B3131">
        <v>165</v>
      </c>
      <c r="C3131">
        <v>184765</v>
      </c>
      <c r="E3131">
        <v>84515</v>
      </c>
      <c r="F3131">
        <v>158</v>
      </c>
      <c r="G3131">
        <v>539124</v>
      </c>
    </row>
    <row r="3132" spans="1:7" x14ac:dyDescent="0.25">
      <c r="A3132">
        <v>16955</v>
      </c>
      <c r="B3132">
        <v>193</v>
      </c>
      <c r="C3132">
        <v>184766</v>
      </c>
      <c r="E3132">
        <v>84554</v>
      </c>
      <c r="F3132">
        <v>222</v>
      </c>
      <c r="G3132">
        <v>539654</v>
      </c>
    </row>
    <row r="3133" spans="1:7" x14ac:dyDescent="0.25">
      <c r="A3133">
        <v>16957</v>
      </c>
      <c r="B3133">
        <v>123</v>
      </c>
      <c r="C3133">
        <v>427438</v>
      </c>
      <c r="E3133">
        <v>84570</v>
      </c>
      <c r="F3133">
        <v>193</v>
      </c>
      <c r="G3133">
        <v>571746</v>
      </c>
    </row>
    <row r="3134" spans="1:7" x14ac:dyDescent="0.25">
      <c r="A3134">
        <v>16958</v>
      </c>
      <c r="B3134">
        <v>202</v>
      </c>
      <c r="C3134">
        <v>185006</v>
      </c>
      <c r="E3134">
        <v>84645</v>
      </c>
      <c r="F3134">
        <v>202</v>
      </c>
      <c r="G3134">
        <v>538907</v>
      </c>
    </row>
    <row r="3135" spans="1:7" x14ac:dyDescent="0.25">
      <c r="A3135">
        <v>16959</v>
      </c>
      <c r="B3135">
        <v>165</v>
      </c>
      <c r="C3135">
        <v>185002</v>
      </c>
      <c r="E3135">
        <v>84672</v>
      </c>
      <c r="F3135">
        <v>158</v>
      </c>
      <c r="G3135">
        <v>539010</v>
      </c>
    </row>
    <row r="3136" spans="1:7" x14ac:dyDescent="0.25">
      <c r="A3136">
        <v>16961</v>
      </c>
      <c r="B3136">
        <v>182</v>
      </c>
      <c r="C3136">
        <v>185000</v>
      </c>
      <c r="E3136">
        <v>84685</v>
      </c>
      <c r="F3136">
        <v>202</v>
      </c>
      <c r="G3136">
        <v>539134</v>
      </c>
    </row>
    <row r="3137" spans="1:7" x14ac:dyDescent="0.25">
      <c r="A3137">
        <v>16962</v>
      </c>
      <c r="B3137">
        <v>165</v>
      </c>
      <c r="C3137">
        <v>185001</v>
      </c>
      <c r="E3137">
        <v>84700</v>
      </c>
      <c r="F3137">
        <v>226</v>
      </c>
      <c r="G3137">
        <v>641870</v>
      </c>
    </row>
    <row r="3138" spans="1:7" x14ac:dyDescent="0.25">
      <c r="A3138">
        <v>16967</v>
      </c>
      <c r="B3138">
        <v>165</v>
      </c>
      <c r="C3138">
        <v>184999</v>
      </c>
      <c r="E3138">
        <v>84706</v>
      </c>
      <c r="F3138">
        <v>182</v>
      </c>
      <c r="G3138">
        <v>538984</v>
      </c>
    </row>
    <row r="3139" spans="1:7" x14ac:dyDescent="0.25">
      <c r="A3139">
        <v>16968</v>
      </c>
      <c r="B3139">
        <v>193</v>
      </c>
      <c r="C3139">
        <v>185009</v>
      </c>
      <c r="E3139">
        <v>84707</v>
      </c>
      <c r="F3139">
        <v>158</v>
      </c>
      <c r="G3139">
        <v>538987</v>
      </c>
    </row>
    <row r="3140" spans="1:7" x14ac:dyDescent="0.25">
      <c r="A3140">
        <v>16971</v>
      </c>
      <c r="B3140">
        <v>236</v>
      </c>
      <c r="C3140">
        <v>186010</v>
      </c>
      <c r="E3140">
        <v>84728</v>
      </c>
      <c r="F3140">
        <v>193</v>
      </c>
      <c r="G3140">
        <v>539116</v>
      </c>
    </row>
    <row r="3141" spans="1:7" x14ac:dyDescent="0.25">
      <c r="A3141">
        <v>16972</v>
      </c>
      <c r="B3141">
        <v>202</v>
      </c>
      <c r="C3141">
        <v>201020</v>
      </c>
      <c r="E3141">
        <v>84738</v>
      </c>
      <c r="F3141">
        <v>213</v>
      </c>
      <c r="G3141">
        <v>318286</v>
      </c>
    </row>
    <row r="3142" spans="1:7" x14ac:dyDescent="0.25">
      <c r="A3142">
        <v>16973</v>
      </c>
      <c r="B3142">
        <v>182</v>
      </c>
      <c r="C3142">
        <v>186007</v>
      </c>
      <c r="E3142">
        <v>84742</v>
      </c>
      <c r="F3142">
        <v>213</v>
      </c>
      <c r="G3142">
        <v>539013</v>
      </c>
    </row>
    <row r="3143" spans="1:7" x14ac:dyDescent="0.25">
      <c r="A3143">
        <v>16974</v>
      </c>
      <c r="B3143">
        <v>202</v>
      </c>
      <c r="C3143">
        <v>186006</v>
      </c>
      <c r="E3143">
        <v>84743</v>
      </c>
      <c r="F3143">
        <v>182</v>
      </c>
      <c r="G3143">
        <v>539019</v>
      </c>
    </row>
    <row r="3144" spans="1:7" x14ac:dyDescent="0.25">
      <c r="A3144">
        <v>16975</v>
      </c>
      <c r="B3144">
        <v>182</v>
      </c>
      <c r="C3144">
        <v>201021</v>
      </c>
      <c r="E3144">
        <v>84905</v>
      </c>
      <c r="F3144">
        <v>158</v>
      </c>
      <c r="G3144">
        <v>539707</v>
      </c>
    </row>
    <row r="3145" spans="1:7" x14ac:dyDescent="0.25">
      <c r="A3145">
        <v>16977</v>
      </c>
      <c r="B3145">
        <v>182</v>
      </c>
      <c r="C3145">
        <v>201022</v>
      </c>
      <c r="E3145">
        <v>84906</v>
      </c>
      <c r="F3145">
        <v>182</v>
      </c>
      <c r="G3145">
        <v>539708</v>
      </c>
    </row>
    <row r="3146" spans="1:7" x14ac:dyDescent="0.25">
      <c r="A3146">
        <v>16978</v>
      </c>
      <c r="B3146">
        <v>182</v>
      </c>
      <c r="C3146">
        <v>186034</v>
      </c>
      <c r="E3146">
        <v>84908</v>
      </c>
      <c r="F3146">
        <v>182</v>
      </c>
      <c r="G3146">
        <v>539709</v>
      </c>
    </row>
    <row r="3147" spans="1:7" x14ac:dyDescent="0.25">
      <c r="A3147">
        <v>16979</v>
      </c>
      <c r="B3147">
        <v>182</v>
      </c>
      <c r="C3147">
        <v>186032</v>
      </c>
      <c r="E3147">
        <v>84934</v>
      </c>
      <c r="F3147">
        <v>202</v>
      </c>
      <c r="G3147">
        <v>539366</v>
      </c>
    </row>
    <row r="3148" spans="1:7" x14ac:dyDescent="0.25">
      <c r="A3148">
        <v>16980</v>
      </c>
      <c r="B3148">
        <v>182</v>
      </c>
      <c r="C3148">
        <v>186030</v>
      </c>
      <c r="E3148">
        <v>85016</v>
      </c>
      <c r="F3148">
        <v>158</v>
      </c>
      <c r="G3148">
        <v>563483</v>
      </c>
    </row>
    <row r="3149" spans="1:7" x14ac:dyDescent="0.25">
      <c r="A3149">
        <v>16981</v>
      </c>
      <c r="B3149">
        <v>182</v>
      </c>
      <c r="C3149">
        <v>186035</v>
      </c>
      <c r="E3149">
        <v>85018</v>
      </c>
      <c r="F3149">
        <v>193</v>
      </c>
      <c r="G3149">
        <v>539125</v>
      </c>
    </row>
    <row r="3150" spans="1:7" x14ac:dyDescent="0.25">
      <c r="A3150">
        <v>16982</v>
      </c>
      <c r="B3150">
        <v>193</v>
      </c>
      <c r="C3150">
        <v>186033</v>
      </c>
      <c r="E3150">
        <v>85085</v>
      </c>
      <c r="F3150">
        <v>226</v>
      </c>
      <c r="G3150">
        <v>539118</v>
      </c>
    </row>
    <row r="3151" spans="1:7" x14ac:dyDescent="0.25">
      <c r="A3151">
        <v>16989</v>
      </c>
      <c r="B3151">
        <v>182</v>
      </c>
      <c r="C3151">
        <v>186049</v>
      </c>
      <c r="E3151">
        <v>85086</v>
      </c>
      <c r="F3151">
        <v>158</v>
      </c>
      <c r="G3151">
        <v>539698</v>
      </c>
    </row>
    <row r="3152" spans="1:7" x14ac:dyDescent="0.25">
      <c r="A3152">
        <v>16990</v>
      </c>
      <c r="B3152">
        <v>202</v>
      </c>
      <c r="C3152">
        <v>186048</v>
      </c>
      <c r="E3152">
        <v>85087</v>
      </c>
      <c r="F3152">
        <v>158</v>
      </c>
      <c r="G3152">
        <v>539699</v>
      </c>
    </row>
    <row r="3153" spans="1:7" x14ac:dyDescent="0.25">
      <c r="A3153">
        <v>16992</v>
      </c>
      <c r="B3153">
        <v>182</v>
      </c>
      <c r="C3153">
        <v>186051</v>
      </c>
      <c r="E3153">
        <v>85126</v>
      </c>
      <c r="F3153">
        <v>226</v>
      </c>
      <c r="G3153">
        <v>539209</v>
      </c>
    </row>
    <row r="3154" spans="1:7" x14ac:dyDescent="0.25">
      <c r="A3154">
        <v>16994</v>
      </c>
      <c r="B3154">
        <v>182</v>
      </c>
      <c r="C3154">
        <v>186047</v>
      </c>
      <c r="E3154">
        <v>85153</v>
      </c>
      <c r="F3154">
        <v>158</v>
      </c>
      <c r="G3154">
        <v>539171</v>
      </c>
    </row>
    <row r="3155" spans="1:7" x14ac:dyDescent="0.25">
      <c r="A3155">
        <v>17006</v>
      </c>
      <c r="B3155">
        <v>182</v>
      </c>
      <c r="C3155">
        <v>258123</v>
      </c>
      <c r="E3155">
        <v>85212</v>
      </c>
      <c r="F3155">
        <v>145</v>
      </c>
      <c r="G3155">
        <v>547642</v>
      </c>
    </row>
    <row r="3156" spans="1:7" x14ac:dyDescent="0.25">
      <c r="A3156">
        <v>17009</v>
      </c>
      <c r="B3156">
        <v>182</v>
      </c>
      <c r="C3156">
        <v>251407</v>
      </c>
      <c r="E3156">
        <v>85228</v>
      </c>
      <c r="F3156">
        <v>226</v>
      </c>
      <c r="G3156">
        <v>555519</v>
      </c>
    </row>
    <row r="3157" spans="1:7" x14ac:dyDescent="0.25">
      <c r="A3157">
        <v>17010</v>
      </c>
      <c r="B3157">
        <v>182</v>
      </c>
      <c r="C3157">
        <v>251408</v>
      </c>
      <c r="E3157">
        <v>85265</v>
      </c>
      <c r="F3157">
        <v>202</v>
      </c>
      <c r="G3157">
        <v>299367</v>
      </c>
    </row>
    <row r="3158" spans="1:7" x14ac:dyDescent="0.25">
      <c r="A3158">
        <v>17031</v>
      </c>
      <c r="B3158">
        <v>123</v>
      </c>
      <c r="C3158">
        <v>184639</v>
      </c>
      <c r="E3158">
        <v>85337</v>
      </c>
      <c r="F3158">
        <v>226</v>
      </c>
      <c r="G3158">
        <v>325413</v>
      </c>
    </row>
    <row r="3159" spans="1:7" x14ac:dyDescent="0.25">
      <c r="A3159">
        <v>17038</v>
      </c>
      <c r="B3159">
        <v>193</v>
      </c>
      <c r="C3159">
        <v>27301</v>
      </c>
      <c r="E3159">
        <v>85352</v>
      </c>
      <c r="F3159">
        <v>145</v>
      </c>
      <c r="G3159">
        <v>539696</v>
      </c>
    </row>
    <row r="3160" spans="1:7" x14ac:dyDescent="0.25">
      <c r="A3160">
        <v>17039</v>
      </c>
      <c r="B3160">
        <v>222</v>
      </c>
      <c r="C3160">
        <v>27302</v>
      </c>
      <c r="E3160">
        <v>85354</v>
      </c>
      <c r="F3160">
        <v>202</v>
      </c>
      <c r="G3160">
        <v>539697</v>
      </c>
    </row>
    <row r="3161" spans="1:7" x14ac:dyDescent="0.25">
      <c r="A3161">
        <v>17040</v>
      </c>
      <c r="B3161">
        <v>182</v>
      </c>
      <c r="C3161">
        <v>185347</v>
      </c>
      <c r="E3161">
        <v>85357</v>
      </c>
      <c r="F3161">
        <v>158</v>
      </c>
      <c r="G3161">
        <v>539172</v>
      </c>
    </row>
    <row r="3162" spans="1:7" x14ac:dyDescent="0.25">
      <c r="A3162">
        <v>17041</v>
      </c>
      <c r="B3162">
        <v>182</v>
      </c>
      <c r="C3162">
        <v>185348</v>
      </c>
      <c r="E3162">
        <v>85372</v>
      </c>
      <c r="F3162">
        <v>158</v>
      </c>
      <c r="G3162">
        <v>539176</v>
      </c>
    </row>
    <row r="3163" spans="1:7" x14ac:dyDescent="0.25">
      <c r="A3163">
        <v>17042</v>
      </c>
      <c r="B3163">
        <v>182</v>
      </c>
      <c r="C3163">
        <v>201023</v>
      </c>
      <c r="E3163">
        <v>85373</v>
      </c>
      <c r="F3163">
        <v>233</v>
      </c>
      <c r="G3163">
        <v>1410754</v>
      </c>
    </row>
    <row r="3164" spans="1:7" x14ac:dyDescent="0.25">
      <c r="A3164">
        <v>17043</v>
      </c>
      <c r="B3164">
        <v>182</v>
      </c>
      <c r="C3164">
        <v>185346</v>
      </c>
      <c r="E3164">
        <v>85374</v>
      </c>
      <c r="F3164">
        <v>226</v>
      </c>
      <c r="G3164">
        <v>539180</v>
      </c>
    </row>
    <row r="3165" spans="1:7" x14ac:dyDescent="0.25">
      <c r="A3165">
        <v>17044</v>
      </c>
      <c r="B3165">
        <v>222</v>
      </c>
      <c r="C3165">
        <v>185349</v>
      </c>
      <c r="E3165">
        <v>85377</v>
      </c>
      <c r="F3165">
        <v>193</v>
      </c>
      <c r="G3165">
        <v>650066</v>
      </c>
    </row>
    <row r="3166" spans="1:7" x14ac:dyDescent="0.25">
      <c r="A3166">
        <v>17045</v>
      </c>
      <c r="B3166">
        <v>182</v>
      </c>
      <c r="C3166">
        <v>185350</v>
      </c>
      <c r="E3166">
        <v>85378</v>
      </c>
      <c r="F3166">
        <v>202</v>
      </c>
      <c r="G3166">
        <v>539179</v>
      </c>
    </row>
    <row r="3167" spans="1:7" x14ac:dyDescent="0.25">
      <c r="A3167">
        <v>17046</v>
      </c>
      <c r="B3167">
        <v>193</v>
      </c>
      <c r="C3167">
        <v>185352</v>
      </c>
      <c r="E3167">
        <v>85380</v>
      </c>
      <c r="F3167">
        <v>226</v>
      </c>
      <c r="G3167">
        <v>539181</v>
      </c>
    </row>
    <row r="3168" spans="1:7" x14ac:dyDescent="0.25">
      <c r="A3168">
        <v>17047</v>
      </c>
      <c r="B3168">
        <v>222</v>
      </c>
      <c r="C3168">
        <v>185351</v>
      </c>
      <c r="E3168">
        <v>85382</v>
      </c>
      <c r="F3168">
        <v>226</v>
      </c>
      <c r="G3168">
        <v>539220</v>
      </c>
    </row>
    <row r="3169" spans="1:7" x14ac:dyDescent="0.25">
      <c r="A3169">
        <v>17048</v>
      </c>
      <c r="B3169">
        <v>182</v>
      </c>
      <c r="C3169">
        <v>185354</v>
      </c>
      <c r="E3169">
        <v>85393</v>
      </c>
      <c r="F3169">
        <v>182</v>
      </c>
      <c r="G3169">
        <v>571691</v>
      </c>
    </row>
    <row r="3170" spans="1:7" x14ac:dyDescent="0.25">
      <c r="A3170">
        <v>17057</v>
      </c>
      <c r="B3170">
        <v>182</v>
      </c>
      <c r="C3170">
        <v>184721</v>
      </c>
      <c r="E3170">
        <v>85428</v>
      </c>
      <c r="F3170">
        <v>213</v>
      </c>
      <c r="G3170">
        <v>539715</v>
      </c>
    </row>
    <row r="3171" spans="1:7" x14ac:dyDescent="0.25">
      <c r="A3171">
        <v>17058</v>
      </c>
      <c r="B3171">
        <v>123</v>
      </c>
      <c r="C3171">
        <v>184723</v>
      </c>
      <c r="E3171">
        <v>85441</v>
      </c>
      <c r="F3171">
        <v>233</v>
      </c>
      <c r="G3171">
        <v>318320</v>
      </c>
    </row>
    <row r="3172" spans="1:7" x14ac:dyDescent="0.25">
      <c r="A3172">
        <v>17059</v>
      </c>
      <c r="B3172">
        <v>202</v>
      </c>
      <c r="C3172">
        <v>184724</v>
      </c>
      <c r="E3172">
        <v>85466</v>
      </c>
      <c r="F3172">
        <v>226</v>
      </c>
      <c r="G3172">
        <v>539737</v>
      </c>
    </row>
    <row r="3173" spans="1:7" x14ac:dyDescent="0.25">
      <c r="A3173">
        <v>17062</v>
      </c>
      <c r="B3173">
        <v>202</v>
      </c>
      <c r="C3173">
        <v>185323</v>
      </c>
      <c r="E3173">
        <v>85469</v>
      </c>
      <c r="F3173">
        <v>158</v>
      </c>
      <c r="G3173">
        <v>539028</v>
      </c>
    </row>
    <row r="3174" spans="1:7" x14ac:dyDescent="0.25">
      <c r="A3174">
        <v>17063</v>
      </c>
      <c r="B3174">
        <v>123</v>
      </c>
      <c r="C3174">
        <v>185324</v>
      </c>
      <c r="E3174">
        <v>85495</v>
      </c>
      <c r="F3174">
        <v>145</v>
      </c>
      <c r="G3174">
        <v>555584</v>
      </c>
    </row>
    <row r="3175" spans="1:7" x14ac:dyDescent="0.25">
      <c r="A3175">
        <v>17064</v>
      </c>
      <c r="B3175">
        <v>202</v>
      </c>
      <c r="C3175">
        <v>185325</v>
      </c>
      <c r="E3175">
        <v>85528</v>
      </c>
      <c r="F3175">
        <v>145</v>
      </c>
      <c r="G3175">
        <v>555482</v>
      </c>
    </row>
    <row r="3176" spans="1:7" x14ac:dyDescent="0.25">
      <c r="A3176">
        <v>17065</v>
      </c>
      <c r="B3176">
        <v>226</v>
      </c>
      <c r="C3176">
        <v>185326</v>
      </c>
      <c r="E3176">
        <v>85554</v>
      </c>
      <c r="F3176">
        <v>158</v>
      </c>
      <c r="G3176">
        <v>318260</v>
      </c>
    </row>
    <row r="3177" spans="1:7" x14ac:dyDescent="0.25">
      <c r="A3177">
        <v>17066</v>
      </c>
      <c r="B3177">
        <v>193</v>
      </c>
      <c r="C3177">
        <v>611639</v>
      </c>
      <c r="E3177">
        <v>85623</v>
      </c>
      <c r="F3177">
        <v>226</v>
      </c>
      <c r="G3177">
        <v>547557</v>
      </c>
    </row>
    <row r="3178" spans="1:7" x14ac:dyDescent="0.25">
      <c r="A3178">
        <v>17069</v>
      </c>
      <c r="B3178">
        <v>193</v>
      </c>
      <c r="C3178">
        <v>258059</v>
      </c>
      <c r="E3178">
        <v>85682</v>
      </c>
      <c r="F3178">
        <v>213</v>
      </c>
      <c r="G3178">
        <v>547646</v>
      </c>
    </row>
    <row r="3179" spans="1:7" x14ac:dyDescent="0.25">
      <c r="A3179">
        <v>17071</v>
      </c>
      <c r="B3179">
        <v>222</v>
      </c>
      <c r="C3179">
        <v>27305</v>
      </c>
      <c r="E3179">
        <v>85708</v>
      </c>
      <c r="F3179">
        <v>226</v>
      </c>
      <c r="G3179">
        <v>555527</v>
      </c>
    </row>
    <row r="3180" spans="1:7" x14ac:dyDescent="0.25">
      <c r="A3180">
        <v>17072</v>
      </c>
      <c r="B3180">
        <v>236</v>
      </c>
      <c r="C3180">
        <v>498393</v>
      </c>
      <c r="E3180">
        <v>85730</v>
      </c>
      <c r="F3180">
        <v>145</v>
      </c>
      <c r="G3180">
        <v>547592</v>
      </c>
    </row>
    <row r="3181" spans="1:7" x14ac:dyDescent="0.25">
      <c r="A3181">
        <v>17080</v>
      </c>
      <c r="B3181">
        <v>202</v>
      </c>
      <c r="C3181">
        <v>185293</v>
      </c>
      <c r="E3181">
        <v>85733</v>
      </c>
      <c r="F3181">
        <v>158</v>
      </c>
      <c r="G3181">
        <v>547593</v>
      </c>
    </row>
    <row r="3182" spans="1:7" x14ac:dyDescent="0.25">
      <c r="A3182">
        <v>17085</v>
      </c>
      <c r="B3182">
        <v>202</v>
      </c>
      <c r="C3182">
        <v>201024</v>
      </c>
      <c r="E3182">
        <v>85755</v>
      </c>
      <c r="F3182">
        <v>222</v>
      </c>
      <c r="G3182">
        <v>650017</v>
      </c>
    </row>
    <row r="3183" spans="1:7" x14ac:dyDescent="0.25">
      <c r="A3183">
        <v>17124</v>
      </c>
      <c r="B3183">
        <v>202</v>
      </c>
      <c r="C3183">
        <v>1190821</v>
      </c>
      <c r="E3183">
        <v>85791</v>
      </c>
      <c r="F3183">
        <v>158</v>
      </c>
      <c r="G3183">
        <v>547606</v>
      </c>
    </row>
    <row r="3184" spans="1:7" x14ac:dyDescent="0.25">
      <c r="A3184">
        <v>17127</v>
      </c>
      <c r="B3184">
        <v>182</v>
      </c>
      <c r="C3184">
        <v>488207</v>
      </c>
      <c r="E3184">
        <v>85792</v>
      </c>
      <c r="F3184">
        <v>158</v>
      </c>
      <c r="G3184">
        <v>547607</v>
      </c>
    </row>
    <row r="3185" spans="1:7" x14ac:dyDescent="0.25">
      <c r="A3185">
        <v>17135</v>
      </c>
      <c r="B3185">
        <v>182</v>
      </c>
      <c r="C3185">
        <v>184712</v>
      </c>
      <c r="E3185">
        <v>85793</v>
      </c>
      <c r="F3185">
        <v>145</v>
      </c>
      <c r="G3185">
        <v>547615</v>
      </c>
    </row>
    <row r="3186" spans="1:7" x14ac:dyDescent="0.25">
      <c r="A3186">
        <v>17138</v>
      </c>
      <c r="B3186">
        <v>193</v>
      </c>
      <c r="C3186">
        <v>184814</v>
      </c>
      <c r="E3186">
        <v>85914</v>
      </c>
      <c r="F3186">
        <v>226</v>
      </c>
      <c r="G3186">
        <v>555530</v>
      </c>
    </row>
    <row r="3187" spans="1:7" x14ac:dyDescent="0.25">
      <c r="A3187">
        <v>17142</v>
      </c>
      <c r="B3187">
        <v>222</v>
      </c>
      <c r="C3187">
        <v>27306</v>
      </c>
      <c r="E3187">
        <v>85946</v>
      </c>
      <c r="F3187">
        <v>233</v>
      </c>
      <c r="G3187">
        <v>946614</v>
      </c>
    </row>
    <row r="3188" spans="1:7" x14ac:dyDescent="0.25">
      <c r="A3188">
        <v>17147</v>
      </c>
      <c r="B3188">
        <v>202</v>
      </c>
      <c r="C3188">
        <v>27307</v>
      </c>
      <c r="E3188">
        <v>85947</v>
      </c>
      <c r="F3188">
        <v>213</v>
      </c>
      <c r="G3188">
        <v>555512</v>
      </c>
    </row>
    <row r="3189" spans="1:7" x14ac:dyDescent="0.25">
      <c r="A3189">
        <v>17148</v>
      </c>
      <c r="B3189">
        <v>193</v>
      </c>
      <c r="C3189">
        <v>27308</v>
      </c>
      <c r="E3189">
        <v>85955</v>
      </c>
      <c r="F3189">
        <v>226</v>
      </c>
      <c r="G3189">
        <v>555518</v>
      </c>
    </row>
    <row r="3190" spans="1:7" x14ac:dyDescent="0.25">
      <c r="A3190">
        <v>17155</v>
      </c>
      <c r="B3190">
        <v>226</v>
      </c>
      <c r="C3190">
        <v>27309</v>
      </c>
      <c r="E3190">
        <v>85956</v>
      </c>
      <c r="F3190">
        <v>202</v>
      </c>
      <c r="G3190">
        <v>555467</v>
      </c>
    </row>
    <row r="3191" spans="1:7" x14ac:dyDescent="0.25">
      <c r="A3191">
        <v>17164</v>
      </c>
      <c r="B3191">
        <v>202</v>
      </c>
      <c r="C3191">
        <v>538975</v>
      </c>
      <c r="E3191">
        <v>85970</v>
      </c>
      <c r="F3191">
        <v>158</v>
      </c>
      <c r="G3191">
        <v>563470</v>
      </c>
    </row>
    <row r="3192" spans="1:7" x14ac:dyDescent="0.25">
      <c r="A3192">
        <v>17176</v>
      </c>
      <c r="B3192">
        <v>182</v>
      </c>
      <c r="C3192">
        <v>393103</v>
      </c>
      <c r="E3192">
        <v>85972</v>
      </c>
      <c r="F3192">
        <v>226</v>
      </c>
      <c r="G3192">
        <v>555559</v>
      </c>
    </row>
    <row r="3193" spans="1:7" x14ac:dyDescent="0.25">
      <c r="A3193">
        <v>17177</v>
      </c>
      <c r="B3193">
        <v>213</v>
      </c>
      <c r="C3193">
        <v>184678</v>
      </c>
      <c r="E3193">
        <v>86081</v>
      </c>
      <c r="F3193">
        <v>202</v>
      </c>
      <c r="G3193">
        <v>563768</v>
      </c>
    </row>
    <row r="3194" spans="1:7" x14ac:dyDescent="0.25">
      <c r="A3194">
        <v>17178</v>
      </c>
      <c r="B3194">
        <v>182</v>
      </c>
      <c r="C3194">
        <v>27310</v>
      </c>
      <c r="E3194">
        <v>86274</v>
      </c>
      <c r="F3194">
        <v>158</v>
      </c>
      <c r="G3194">
        <v>539309</v>
      </c>
    </row>
    <row r="3195" spans="1:7" x14ac:dyDescent="0.25">
      <c r="A3195">
        <v>17179</v>
      </c>
      <c r="B3195">
        <v>236</v>
      </c>
      <c r="C3195">
        <v>184679</v>
      </c>
      <c r="E3195">
        <v>86279</v>
      </c>
      <c r="F3195">
        <v>213</v>
      </c>
      <c r="G3195">
        <v>563546</v>
      </c>
    </row>
    <row r="3196" spans="1:7" x14ac:dyDescent="0.25">
      <c r="A3196">
        <v>17180</v>
      </c>
      <c r="B3196">
        <v>236</v>
      </c>
      <c r="C3196">
        <v>237562</v>
      </c>
      <c r="E3196">
        <v>86280</v>
      </c>
      <c r="F3196">
        <v>226</v>
      </c>
      <c r="G3196">
        <v>563547</v>
      </c>
    </row>
    <row r="3197" spans="1:7" x14ac:dyDescent="0.25">
      <c r="A3197">
        <v>17181</v>
      </c>
      <c r="B3197">
        <v>222</v>
      </c>
      <c r="C3197">
        <v>184680</v>
      </c>
      <c r="E3197">
        <v>86286</v>
      </c>
      <c r="F3197">
        <v>222</v>
      </c>
      <c r="G3197">
        <v>555460</v>
      </c>
    </row>
    <row r="3198" spans="1:7" x14ac:dyDescent="0.25">
      <c r="A3198">
        <v>17182</v>
      </c>
      <c r="B3198">
        <v>213</v>
      </c>
      <c r="C3198">
        <v>184681</v>
      </c>
      <c r="E3198">
        <v>86288</v>
      </c>
      <c r="F3198">
        <v>202</v>
      </c>
      <c r="G3198">
        <v>555461</v>
      </c>
    </row>
    <row r="3199" spans="1:7" x14ac:dyDescent="0.25">
      <c r="A3199">
        <v>17184</v>
      </c>
      <c r="B3199">
        <v>202</v>
      </c>
      <c r="C3199">
        <v>27311</v>
      </c>
      <c r="E3199">
        <v>86289</v>
      </c>
      <c r="F3199">
        <v>222</v>
      </c>
      <c r="G3199">
        <v>555463</v>
      </c>
    </row>
    <row r="3200" spans="1:7" x14ac:dyDescent="0.25">
      <c r="A3200">
        <v>17186</v>
      </c>
      <c r="B3200">
        <v>213</v>
      </c>
      <c r="C3200">
        <v>185908</v>
      </c>
      <c r="E3200">
        <v>86291</v>
      </c>
      <c r="F3200">
        <v>202</v>
      </c>
      <c r="G3200">
        <v>555462</v>
      </c>
    </row>
    <row r="3201" spans="1:7" x14ac:dyDescent="0.25">
      <c r="A3201">
        <v>17190</v>
      </c>
      <c r="B3201">
        <v>182</v>
      </c>
      <c r="C3201">
        <v>184899</v>
      </c>
      <c r="E3201">
        <v>86292</v>
      </c>
      <c r="F3201">
        <v>233</v>
      </c>
      <c r="G3201">
        <v>555466</v>
      </c>
    </row>
    <row r="3202" spans="1:7" x14ac:dyDescent="0.25">
      <c r="A3202">
        <v>17192</v>
      </c>
      <c r="B3202">
        <v>182</v>
      </c>
      <c r="C3202">
        <v>251423</v>
      </c>
      <c r="E3202">
        <v>86293</v>
      </c>
      <c r="F3202">
        <v>213</v>
      </c>
      <c r="G3202">
        <v>555513</v>
      </c>
    </row>
    <row r="3203" spans="1:7" x14ac:dyDescent="0.25">
      <c r="A3203">
        <v>17193</v>
      </c>
      <c r="B3203">
        <v>182</v>
      </c>
      <c r="C3203">
        <v>184898</v>
      </c>
      <c r="E3203">
        <v>86294</v>
      </c>
      <c r="F3203">
        <v>233</v>
      </c>
      <c r="G3203">
        <v>555515</v>
      </c>
    </row>
    <row r="3204" spans="1:7" x14ac:dyDescent="0.25">
      <c r="A3204">
        <v>17196</v>
      </c>
      <c r="B3204">
        <v>182</v>
      </c>
      <c r="C3204">
        <v>251390</v>
      </c>
      <c r="E3204">
        <v>86295</v>
      </c>
      <c r="F3204">
        <v>233</v>
      </c>
      <c r="G3204">
        <v>555516</v>
      </c>
    </row>
    <row r="3205" spans="1:7" x14ac:dyDescent="0.25">
      <c r="A3205">
        <v>17197</v>
      </c>
      <c r="B3205">
        <v>182</v>
      </c>
      <c r="C3205">
        <v>184917</v>
      </c>
      <c r="E3205">
        <v>86296</v>
      </c>
      <c r="F3205">
        <v>202</v>
      </c>
      <c r="G3205">
        <v>555438</v>
      </c>
    </row>
    <row r="3206" spans="1:7" x14ac:dyDescent="0.25">
      <c r="A3206">
        <v>17199</v>
      </c>
      <c r="B3206">
        <v>182</v>
      </c>
      <c r="C3206">
        <v>547603</v>
      </c>
      <c r="E3206">
        <v>86298</v>
      </c>
      <c r="F3206">
        <v>158</v>
      </c>
      <c r="G3206">
        <v>555440</v>
      </c>
    </row>
    <row r="3207" spans="1:7" x14ac:dyDescent="0.25">
      <c r="A3207">
        <v>17200</v>
      </c>
      <c r="B3207">
        <v>182</v>
      </c>
      <c r="C3207">
        <v>547605</v>
      </c>
      <c r="E3207">
        <v>86299</v>
      </c>
      <c r="F3207">
        <v>226</v>
      </c>
      <c r="G3207">
        <v>555441</v>
      </c>
    </row>
    <row r="3208" spans="1:7" x14ac:dyDescent="0.25">
      <c r="A3208">
        <v>17203</v>
      </c>
      <c r="B3208">
        <v>182</v>
      </c>
      <c r="C3208">
        <v>184901</v>
      </c>
      <c r="E3208">
        <v>86301</v>
      </c>
      <c r="F3208">
        <v>213</v>
      </c>
      <c r="G3208">
        <v>555448</v>
      </c>
    </row>
    <row r="3209" spans="1:7" x14ac:dyDescent="0.25">
      <c r="A3209">
        <v>17206</v>
      </c>
      <c r="B3209">
        <v>182</v>
      </c>
      <c r="C3209">
        <v>184902</v>
      </c>
      <c r="E3209">
        <v>86302</v>
      </c>
      <c r="F3209">
        <v>182</v>
      </c>
      <c r="G3209">
        <v>555451</v>
      </c>
    </row>
    <row r="3210" spans="1:7" x14ac:dyDescent="0.25">
      <c r="A3210">
        <v>17207</v>
      </c>
      <c r="B3210">
        <v>182</v>
      </c>
      <c r="C3210">
        <v>571704</v>
      </c>
      <c r="E3210">
        <v>86305</v>
      </c>
      <c r="F3210">
        <v>202</v>
      </c>
      <c r="G3210">
        <v>555453</v>
      </c>
    </row>
    <row r="3211" spans="1:7" x14ac:dyDescent="0.25">
      <c r="A3211">
        <v>17211</v>
      </c>
      <c r="B3211">
        <v>182</v>
      </c>
      <c r="C3211">
        <v>184900</v>
      </c>
      <c r="E3211">
        <v>86306</v>
      </c>
      <c r="F3211">
        <v>222</v>
      </c>
      <c r="G3211">
        <v>555454</v>
      </c>
    </row>
    <row r="3212" spans="1:7" x14ac:dyDescent="0.25">
      <c r="A3212">
        <v>17212</v>
      </c>
      <c r="B3212">
        <v>182</v>
      </c>
      <c r="C3212">
        <v>201025</v>
      </c>
      <c r="E3212">
        <v>86312</v>
      </c>
      <c r="F3212">
        <v>158</v>
      </c>
      <c r="G3212">
        <v>539297</v>
      </c>
    </row>
    <row r="3213" spans="1:7" x14ac:dyDescent="0.25">
      <c r="A3213">
        <v>17220</v>
      </c>
      <c r="B3213">
        <v>182</v>
      </c>
      <c r="C3213">
        <v>185680</v>
      </c>
      <c r="E3213">
        <v>86313</v>
      </c>
      <c r="F3213">
        <v>145</v>
      </c>
      <c r="G3213">
        <v>563542</v>
      </c>
    </row>
    <row r="3214" spans="1:7" x14ac:dyDescent="0.25">
      <c r="A3214">
        <v>17221</v>
      </c>
      <c r="B3214">
        <v>226</v>
      </c>
      <c r="C3214">
        <v>185681</v>
      </c>
      <c r="E3214">
        <v>86315</v>
      </c>
      <c r="F3214">
        <v>226</v>
      </c>
      <c r="G3214">
        <v>555457</v>
      </c>
    </row>
    <row r="3215" spans="1:7" x14ac:dyDescent="0.25">
      <c r="A3215">
        <v>17233</v>
      </c>
      <c r="B3215">
        <v>202</v>
      </c>
      <c r="C3215">
        <v>185532</v>
      </c>
      <c r="E3215">
        <v>86316</v>
      </c>
      <c r="F3215">
        <v>233</v>
      </c>
      <c r="G3215">
        <v>555465</v>
      </c>
    </row>
    <row r="3216" spans="1:7" x14ac:dyDescent="0.25">
      <c r="A3216">
        <v>17234</v>
      </c>
      <c r="B3216">
        <v>182</v>
      </c>
      <c r="C3216">
        <v>185536</v>
      </c>
      <c r="E3216">
        <v>86317</v>
      </c>
      <c r="F3216">
        <v>222</v>
      </c>
      <c r="G3216">
        <v>555464</v>
      </c>
    </row>
    <row r="3217" spans="1:7" x14ac:dyDescent="0.25">
      <c r="A3217">
        <v>17235</v>
      </c>
      <c r="B3217">
        <v>182</v>
      </c>
      <c r="C3217">
        <v>185535</v>
      </c>
      <c r="E3217">
        <v>86357</v>
      </c>
      <c r="F3217">
        <v>226</v>
      </c>
      <c r="G3217">
        <v>563802</v>
      </c>
    </row>
    <row r="3218" spans="1:7" x14ac:dyDescent="0.25">
      <c r="A3218">
        <v>17237</v>
      </c>
      <c r="B3218">
        <v>202</v>
      </c>
      <c r="C3218">
        <v>185522</v>
      </c>
      <c r="E3218">
        <v>86414</v>
      </c>
      <c r="F3218">
        <v>158</v>
      </c>
      <c r="G3218">
        <v>571703</v>
      </c>
    </row>
    <row r="3219" spans="1:7" x14ac:dyDescent="0.25">
      <c r="A3219">
        <v>17238</v>
      </c>
      <c r="B3219">
        <v>182</v>
      </c>
      <c r="C3219">
        <v>185531</v>
      </c>
      <c r="E3219">
        <v>86416</v>
      </c>
      <c r="F3219">
        <v>226</v>
      </c>
      <c r="G3219">
        <v>571702</v>
      </c>
    </row>
    <row r="3220" spans="1:7" x14ac:dyDescent="0.25">
      <c r="A3220">
        <v>17242</v>
      </c>
      <c r="B3220">
        <v>182</v>
      </c>
      <c r="C3220">
        <v>185804</v>
      </c>
      <c r="E3220">
        <v>86427</v>
      </c>
      <c r="F3220">
        <v>202</v>
      </c>
      <c r="G3220">
        <v>571764</v>
      </c>
    </row>
    <row r="3221" spans="1:7" x14ac:dyDescent="0.25">
      <c r="A3221">
        <v>17248</v>
      </c>
      <c r="B3221">
        <v>182</v>
      </c>
      <c r="C3221">
        <v>185482</v>
      </c>
      <c r="E3221">
        <v>86428</v>
      </c>
      <c r="F3221">
        <v>202</v>
      </c>
      <c r="G3221">
        <v>571762</v>
      </c>
    </row>
    <row r="3222" spans="1:7" x14ac:dyDescent="0.25">
      <c r="A3222">
        <v>17249</v>
      </c>
      <c r="B3222">
        <v>182</v>
      </c>
      <c r="C3222">
        <v>185483</v>
      </c>
      <c r="E3222">
        <v>86429</v>
      </c>
      <c r="F3222">
        <v>226</v>
      </c>
      <c r="G3222">
        <v>571763</v>
      </c>
    </row>
    <row r="3223" spans="1:7" x14ac:dyDescent="0.25">
      <c r="A3223">
        <v>17250</v>
      </c>
      <c r="B3223">
        <v>193</v>
      </c>
      <c r="C3223">
        <v>185484</v>
      </c>
      <c r="E3223">
        <v>86442</v>
      </c>
      <c r="F3223">
        <v>233</v>
      </c>
      <c r="G3223">
        <v>488104</v>
      </c>
    </row>
    <row r="3224" spans="1:7" x14ac:dyDescent="0.25">
      <c r="A3224">
        <v>17251</v>
      </c>
      <c r="B3224">
        <v>193</v>
      </c>
      <c r="C3224">
        <v>185485</v>
      </c>
      <c r="E3224">
        <v>86453</v>
      </c>
      <c r="F3224">
        <v>213</v>
      </c>
      <c r="G3224">
        <v>563775</v>
      </c>
    </row>
    <row r="3225" spans="1:7" x14ac:dyDescent="0.25">
      <c r="A3225">
        <v>17258</v>
      </c>
      <c r="B3225">
        <v>165</v>
      </c>
      <c r="C3225">
        <v>61255</v>
      </c>
      <c r="E3225">
        <v>86463</v>
      </c>
      <c r="F3225">
        <v>226</v>
      </c>
      <c r="G3225">
        <v>571706</v>
      </c>
    </row>
    <row r="3226" spans="1:7" x14ac:dyDescent="0.25">
      <c r="A3226">
        <v>17266</v>
      </c>
      <c r="B3226">
        <v>236</v>
      </c>
      <c r="C3226">
        <v>201026</v>
      </c>
      <c r="E3226">
        <v>86476</v>
      </c>
      <c r="F3226">
        <v>193</v>
      </c>
      <c r="G3226">
        <v>539286</v>
      </c>
    </row>
    <row r="3227" spans="1:7" x14ac:dyDescent="0.25">
      <c r="A3227">
        <v>17267</v>
      </c>
      <c r="B3227">
        <v>226</v>
      </c>
      <c r="C3227">
        <v>201027</v>
      </c>
      <c r="E3227">
        <v>86477</v>
      </c>
      <c r="F3227">
        <v>158</v>
      </c>
      <c r="G3227">
        <v>539285</v>
      </c>
    </row>
    <row r="3228" spans="1:7" x14ac:dyDescent="0.25">
      <c r="A3228">
        <v>17270</v>
      </c>
      <c r="B3228">
        <v>202</v>
      </c>
      <c r="C3228">
        <v>364082</v>
      </c>
      <c r="E3228">
        <v>86478</v>
      </c>
      <c r="F3228">
        <v>182</v>
      </c>
      <c r="G3228">
        <v>539692</v>
      </c>
    </row>
    <row r="3229" spans="1:7" x14ac:dyDescent="0.25">
      <c r="A3229">
        <v>17272</v>
      </c>
      <c r="B3229">
        <v>193</v>
      </c>
      <c r="C3229">
        <v>27314</v>
      </c>
      <c r="E3229">
        <v>86479</v>
      </c>
      <c r="F3229">
        <v>226</v>
      </c>
      <c r="G3229">
        <v>571739</v>
      </c>
    </row>
    <row r="3230" spans="1:7" x14ac:dyDescent="0.25">
      <c r="A3230">
        <v>17278</v>
      </c>
      <c r="B3230">
        <v>193</v>
      </c>
      <c r="C3230">
        <v>61256</v>
      </c>
      <c r="E3230">
        <v>86480</v>
      </c>
      <c r="F3230">
        <v>226</v>
      </c>
      <c r="G3230">
        <v>539691</v>
      </c>
    </row>
    <row r="3231" spans="1:7" x14ac:dyDescent="0.25">
      <c r="A3231">
        <v>17280</v>
      </c>
      <c r="B3231">
        <v>193</v>
      </c>
      <c r="C3231">
        <v>61336</v>
      </c>
      <c r="E3231">
        <v>86481</v>
      </c>
      <c r="F3231">
        <v>193</v>
      </c>
      <c r="G3231">
        <v>539682</v>
      </c>
    </row>
    <row r="3232" spans="1:7" x14ac:dyDescent="0.25">
      <c r="A3232">
        <v>17281</v>
      </c>
      <c r="B3232">
        <v>193</v>
      </c>
      <c r="C3232">
        <v>61337</v>
      </c>
      <c r="E3232">
        <v>86488</v>
      </c>
      <c r="F3232">
        <v>226</v>
      </c>
      <c r="G3232">
        <v>539690</v>
      </c>
    </row>
    <row r="3233" spans="1:7" x14ac:dyDescent="0.25">
      <c r="A3233">
        <v>17302</v>
      </c>
      <c r="B3233">
        <v>233</v>
      </c>
      <c r="C3233">
        <v>61288</v>
      </c>
      <c r="E3233">
        <v>86489</v>
      </c>
      <c r="F3233">
        <v>226</v>
      </c>
      <c r="G3233">
        <v>539689</v>
      </c>
    </row>
    <row r="3234" spans="1:7" x14ac:dyDescent="0.25">
      <c r="A3234">
        <v>17304</v>
      </c>
      <c r="B3234">
        <v>182</v>
      </c>
      <c r="C3234">
        <v>184452</v>
      </c>
      <c r="E3234">
        <v>86490</v>
      </c>
      <c r="F3234">
        <v>226</v>
      </c>
      <c r="G3234">
        <v>867211</v>
      </c>
    </row>
    <row r="3235" spans="1:7" x14ac:dyDescent="0.25">
      <c r="A3235">
        <v>17313</v>
      </c>
      <c r="B3235">
        <v>193</v>
      </c>
      <c r="C3235">
        <v>186247</v>
      </c>
      <c r="E3235">
        <v>86491</v>
      </c>
      <c r="F3235">
        <v>213</v>
      </c>
      <c r="G3235">
        <v>867205</v>
      </c>
    </row>
    <row r="3236" spans="1:7" x14ac:dyDescent="0.25">
      <c r="A3236">
        <v>17314</v>
      </c>
      <c r="B3236">
        <v>236</v>
      </c>
      <c r="C3236">
        <v>27322</v>
      </c>
      <c r="E3236">
        <v>86492</v>
      </c>
      <c r="F3236">
        <v>158</v>
      </c>
      <c r="G3236">
        <v>539680</v>
      </c>
    </row>
    <row r="3237" spans="1:7" x14ac:dyDescent="0.25">
      <c r="A3237">
        <v>17315</v>
      </c>
      <c r="B3237">
        <v>202</v>
      </c>
      <c r="C3237">
        <v>186248</v>
      </c>
      <c r="E3237">
        <v>86494</v>
      </c>
      <c r="F3237">
        <v>213</v>
      </c>
      <c r="G3237">
        <v>539677</v>
      </c>
    </row>
    <row r="3238" spans="1:7" x14ac:dyDescent="0.25">
      <c r="A3238">
        <v>17344</v>
      </c>
      <c r="B3238">
        <v>182</v>
      </c>
      <c r="C3238">
        <v>185036</v>
      </c>
      <c r="E3238">
        <v>86496</v>
      </c>
      <c r="F3238">
        <v>202</v>
      </c>
      <c r="G3238">
        <v>935913</v>
      </c>
    </row>
    <row r="3239" spans="1:7" x14ac:dyDescent="0.25">
      <c r="A3239">
        <v>17345</v>
      </c>
      <c r="B3239">
        <v>236</v>
      </c>
      <c r="C3239">
        <v>27323</v>
      </c>
      <c r="E3239">
        <v>86497</v>
      </c>
      <c r="F3239">
        <v>193</v>
      </c>
      <c r="G3239">
        <v>539670</v>
      </c>
    </row>
    <row r="3240" spans="1:7" x14ac:dyDescent="0.25">
      <c r="A3240">
        <v>17361</v>
      </c>
      <c r="B3240">
        <v>193</v>
      </c>
      <c r="C3240">
        <v>847435</v>
      </c>
      <c r="E3240">
        <v>86499</v>
      </c>
      <c r="F3240">
        <v>202</v>
      </c>
      <c r="G3240">
        <v>539308</v>
      </c>
    </row>
    <row r="3241" spans="1:7" x14ac:dyDescent="0.25">
      <c r="A3241">
        <v>17365</v>
      </c>
      <c r="B3241">
        <v>202</v>
      </c>
      <c r="C3241">
        <v>61260</v>
      </c>
      <c r="E3241">
        <v>86500</v>
      </c>
      <c r="F3241">
        <v>213</v>
      </c>
      <c r="G3241">
        <v>867199</v>
      </c>
    </row>
    <row r="3242" spans="1:7" x14ac:dyDescent="0.25">
      <c r="A3242">
        <v>17368</v>
      </c>
      <c r="B3242">
        <v>233</v>
      </c>
      <c r="C3242">
        <v>27325</v>
      </c>
      <c r="E3242">
        <v>86501</v>
      </c>
      <c r="F3242">
        <v>213</v>
      </c>
      <c r="G3242">
        <v>867200</v>
      </c>
    </row>
    <row r="3243" spans="1:7" x14ac:dyDescent="0.25">
      <c r="A3243">
        <v>17371</v>
      </c>
      <c r="B3243">
        <v>213</v>
      </c>
      <c r="C3243">
        <v>27326</v>
      </c>
      <c r="E3243">
        <v>86502</v>
      </c>
      <c r="F3243">
        <v>182</v>
      </c>
      <c r="G3243">
        <v>867204</v>
      </c>
    </row>
    <row r="3244" spans="1:7" x14ac:dyDescent="0.25">
      <c r="A3244">
        <v>17372</v>
      </c>
      <c r="B3244">
        <v>222</v>
      </c>
      <c r="C3244">
        <v>34037</v>
      </c>
      <c r="E3244">
        <v>86503</v>
      </c>
      <c r="F3244">
        <v>158</v>
      </c>
      <c r="G3244">
        <v>867201</v>
      </c>
    </row>
    <row r="3245" spans="1:7" x14ac:dyDescent="0.25">
      <c r="A3245">
        <v>17374</v>
      </c>
      <c r="B3245">
        <v>193</v>
      </c>
      <c r="C3245">
        <v>185233</v>
      </c>
      <c r="E3245">
        <v>86504</v>
      </c>
      <c r="F3245">
        <v>213</v>
      </c>
      <c r="G3245">
        <v>539263</v>
      </c>
    </row>
    <row r="3246" spans="1:7" x14ac:dyDescent="0.25">
      <c r="A3246">
        <v>17384</v>
      </c>
      <c r="B3246">
        <v>193</v>
      </c>
      <c r="C3246">
        <v>306251</v>
      </c>
      <c r="E3246">
        <v>86505</v>
      </c>
      <c r="F3246">
        <v>158</v>
      </c>
      <c r="G3246">
        <v>539265</v>
      </c>
    </row>
    <row r="3247" spans="1:7" x14ac:dyDescent="0.25">
      <c r="A3247">
        <v>17385</v>
      </c>
      <c r="B3247">
        <v>182</v>
      </c>
      <c r="C3247">
        <v>212308</v>
      </c>
      <c r="E3247">
        <v>86506</v>
      </c>
      <c r="F3247">
        <v>182</v>
      </c>
      <c r="G3247">
        <v>539266</v>
      </c>
    </row>
    <row r="3248" spans="1:7" x14ac:dyDescent="0.25">
      <c r="A3248">
        <v>17386</v>
      </c>
      <c r="B3248">
        <v>182</v>
      </c>
      <c r="C3248">
        <v>185969</v>
      </c>
      <c r="E3248">
        <v>86508</v>
      </c>
      <c r="F3248">
        <v>182</v>
      </c>
      <c r="G3248">
        <v>539717</v>
      </c>
    </row>
    <row r="3249" spans="1:7" x14ac:dyDescent="0.25">
      <c r="A3249">
        <v>17389</v>
      </c>
      <c r="B3249">
        <v>236</v>
      </c>
      <c r="C3249">
        <v>27328</v>
      </c>
      <c r="E3249">
        <v>86509</v>
      </c>
      <c r="F3249">
        <v>158</v>
      </c>
      <c r="G3249">
        <v>539718</v>
      </c>
    </row>
    <row r="3250" spans="1:7" x14ac:dyDescent="0.25">
      <c r="A3250">
        <v>17397</v>
      </c>
      <c r="B3250">
        <v>165</v>
      </c>
      <c r="C3250">
        <v>272010</v>
      </c>
      <c r="E3250">
        <v>86511</v>
      </c>
      <c r="F3250">
        <v>182</v>
      </c>
      <c r="G3250">
        <v>539685</v>
      </c>
    </row>
    <row r="3251" spans="1:7" x14ac:dyDescent="0.25">
      <c r="A3251">
        <v>17408</v>
      </c>
      <c r="B3251">
        <v>182</v>
      </c>
      <c r="C3251">
        <v>184856</v>
      </c>
      <c r="E3251">
        <v>86514</v>
      </c>
      <c r="F3251">
        <v>202</v>
      </c>
      <c r="G3251">
        <v>539671</v>
      </c>
    </row>
    <row r="3252" spans="1:7" x14ac:dyDescent="0.25">
      <c r="A3252">
        <v>17409</v>
      </c>
      <c r="B3252">
        <v>193</v>
      </c>
      <c r="C3252">
        <v>184857</v>
      </c>
      <c r="E3252">
        <v>86515</v>
      </c>
      <c r="F3252">
        <v>193</v>
      </c>
      <c r="G3252">
        <v>539684</v>
      </c>
    </row>
    <row r="3253" spans="1:7" x14ac:dyDescent="0.25">
      <c r="A3253">
        <v>17413</v>
      </c>
      <c r="B3253">
        <v>182</v>
      </c>
      <c r="C3253">
        <v>201028</v>
      </c>
      <c r="E3253">
        <v>86516</v>
      </c>
      <c r="F3253">
        <v>145</v>
      </c>
      <c r="G3253">
        <v>539683</v>
      </c>
    </row>
    <row r="3254" spans="1:7" x14ac:dyDescent="0.25">
      <c r="A3254">
        <v>17414</v>
      </c>
      <c r="B3254">
        <v>193</v>
      </c>
      <c r="C3254">
        <v>184854</v>
      </c>
      <c r="E3254">
        <v>86517</v>
      </c>
      <c r="F3254">
        <v>222</v>
      </c>
      <c r="G3254">
        <v>539676</v>
      </c>
    </row>
    <row r="3255" spans="1:7" x14ac:dyDescent="0.25">
      <c r="A3255">
        <v>17417</v>
      </c>
      <c r="B3255">
        <v>193</v>
      </c>
      <c r="C3255">
        <v>184855</v>
      </c>
      <c r="E3255">
        <v>86518</v>
      </c>
      <c r="F3255">
        <v>182</v>
      </c>
      <c r="G3255">
        <v>539672</v>
      </c>
    </row>
    <row r="3256" spans="1:7" x14ac:dyDescent="0.25">
      <c r="A3256">
        <v>17418</v>
      </c>
      <c r="B3256">
        <v>182</v>
      </c>
      <c r="C3256">
        <v>306264</v>
      </c>
      <c r="E3256">
        <v>86520</v>
      </c>
      <c r="F3256">
        <v>182</v>
      </c>
      <c r="G3256">
        <v>539311</v>
      </c>
    </row>
    <row r="3257" spans="1:7" x14ac:dyDescent="0.25">
      <c r="A3257">
        <v>17420</v>
      </c>
      <c r="B3257">
        <v>182</v>
      </c>
      <c r="C3257">
        <v>201029</v>
      </c>
      <c r="E3257">
        <v>86523</v>
      </c>
      <c r="F3257">
        <v>202</v>
      </c>
      <c r="G3257">
        <v>539307</v>
      </c>
    </row>
    <row r="3258" spans="1:7" x14ac:dyDescent="0.25">
      <c r="A3258">
        <v>17422</v>
      </c>
      <c r="B3258">
        <v>193</v>
      </c>
      <c r="C3258">
        <v>184852</v>
      </c>
      <c r="E3258">
        <v>86526</v>
      </c>
      <c r="F3258">
        <v>182</v>
      </c>
      <c r="G3258">
        <v>539300</v>
      </c>
    </row>
    <row r="3259" spans="1:7" x14ac:dyDescent="0.25">
      <c r="A3259">
        <v>17423</v>
      </c>
      <c r="B3259">
        <v>193</v>
      </c>
      <c r="C3259">
        <v>184868</v>
      </c>
      <c r="E3259">
        <v>86527</v>
      </c>
      <c r="F3259">
        <v>226</v>
      </c>
      <c r="G3259">
        <v>626532</v>
      </c>
    </row>
    <row r="3260" spans="1:7" x14ac:dyDescent="0.25">
      <c r="A3260">
        <v>17425</v>
      </c>
      <c r="B3260">
        <v>193</v>
      </c>
      <c r="C3260">
        <v>184853</v>
      </c>
      <c r="E3260">
        <v>86530</v>
      </c>
      <c r="F3260">
        <v>193</v>
      </c>
      <c r="G3260">
        <v>1191118</v>
      </c>
    </row>
    <row r="3261" spans="1:7" x14ac:dyDescent="0.25">
      <c r="A3261">
        <v>17442</v>
      </c>
      <c r="B3261">
        <v>123</v>
      </c>
      <c r="C3261">
        <v>251529</v>
      </c>
      <c r="E3261">
        <v>86531</v>
      </c>
      <c r="F3261">
        <v>158</v>
      </c>
      <c r="G3261">
        <v>547537</v>
      </c>
    </row>
    <row r="3262" spans="1:7" x14ac:dyDescent="0.25">
      <c r="A3262">
        <v>17461</v>
      </c>
      <c r="B3262">
        <v>123</v>
      </c>
      <c r="C3262">
        <v>251494</v>
      </c>
      <c r="E3262">
        <v>86535</v>
      </c>
      <c r="F3262">
        <v>182</v>
      </c>
      <c r="G3262">
        <v>539298</v>
      </c>
    </row>
    <row r="3263" spans="1:7" x14ac:dyDescent="0.25">
      <c r="A3263">
        <v>17469</v>
      </c>
      <c r="B3263">
        <v>222</v>
      </c>
      <c r="C3263">
        <v>184603</v>
      </c>
      <c r="E3263">
        <v>86538</v>
      </c>
      <c r="F3263">
        <v>158</v>
      </c>
      <c r="G3263">
        <v>539288</v>
      </c>
    </row>
    <row r="3264" spans="1:7" x14ac:dyDescent="0.25">
      <c r="A3264">
        <v>17470</v>
      </c>
      <c r="B3264">
        <v>202</v>
      </c>
      <c r="C3264">
        <v>184604</v>
      </c>
      <c r="E3264">
        <v>86539</v>
      </c>
      <c r="F3264">
        <v>193</v>
      </c>
      <c r="G3264">
        <v>539313</v>
      </c>
    </row>
    <row r="3265" spans="1:7" x14ac:dyDescent="0.25">
      <c r="A3265">
        <v>17471</v>
      </c>
      <c r="B3265">
        <v>193</v>
      </c>
      <c r="C3265">
        <v>184605</v>
      </c>
      <c r="E3265">
        <v>86540</v>
      </c>
      <c r="F3265">
        <v>193</v>
      </c>
      <c r="G3265">
        <v>539693</v>
      </c>
    </row>
    <row r="3266" spans="1:7" x14ac:dyDescent="0.25">
      <c r="A3266">
        <v>17472</v>
      </c>
      <c r="B3266">
        <v>182</v>
      </c>
      <c r="C3266">
        <v>184606</v>
      </c>
      <c r="E3266">
        <v>86541</v>
      </c>
      <c r="F3266">
        <v>193</v>
      </c>
      <c r="G3266">
        <v>539716</v>
      </c>
    </row>
    <row r="3267" spans="1:7" x14ac:dyDescent="0.25">
      <c r="A3267">
        <v>17473</v>
      </c>
      <c r="B3267">
        <v>182</v>
      </c>
      <c r="C3267">
        <v>184607</v>
      </c>
      <c r="E3267">
        <v>86542</v>
      </c>
      <c r="F3267">
        <v>182</v>
      </c>
      <c r="G3267">
        <v>539723</v>
      </c>
    </row>
    <row r="3268" spans="1:7" x14ac:dyDescent="0.25">
      <c r="A3268">
        <v>17474</v>
      </c>
      <c r="B3268">
        <v>182</v>
      </c>
      <c r="C3268">
        <v>184608</v>
      </c>
      <c r="E3268">
        <v>86544</v>
      </c>
      <c r="F3268">
        <v>226</v>
      </c>
      <c r="G3268">
        <v>1059545</v>
      </c>
    </row>
    <row r="3269" spans="1:7" x14ac:dyDescent="0.25">
      <c r="A3269">
        <v>17477</v>
      </c>
      <c r="B3269">
        <v>193</v>
      </c>
      <c r="C3269">
        <v>184609</v>
      </c>
      <c r="E3269">
        <v>86545</v>
      </c>
      <c r="F3269">
        <v>158</v>
      </c>
      <c r="G3269">
        <v>539287</v>
      </c>
    </row>
    <row r="3270" spans="1:7" x14ac:dyDescent="0.25">
      <c r="A3270">
        <v>17478</v>
      </c>
      <c r="B3270">
        <v>202</v>
      </c>
      <c r="C3270">
        <v>184610</v>
      </c>
      <c r="E3270">
        <v>86556</v>
      </c>
      <c r="F3270">
        <v>213</v>
      </c>
      <c r="G3270">
        <v>1242966</v>
      </c>
    </row>
    <row r="3271" spans="1:7" x14ac:dyDescent="0.25">
      <c r="A3271">
        <v>17479</v>
      </c>
      <c r="B3271">
        <v>193</v>
      </c>
      <c r="C3271">
        <v>212224</v>
      </c>
      <c r="E3271">
        <v>86559</v>
      </c>
      <c r="F3271">
        <v>202</v>
      </c>
      <c r="G3271">
        <v>539722</v>
      </c>
    </row>
    <row r="3272" spans="1:7" x14ac:dyDescent="0.25">
      <c r="A3272">
        <v>17481</v>
      </c>
      <c r="B3272">
        <v>193</v>
      </c>
      <c r="C3272">
        <v>184611</v>
      </c>
      <c r="E3272">
        <v>86561</v>
      </c>
      <c r="F3272">
        <v>213</v>
      </c>
      <c r="G3272">
        <v>539710</v>
      </c>
    </row>
    <row r="3273" spans="1:7" x14ac:dyDescent="0.25">
      <c r="A3273">
        <v>17482</v>
      </c>
      <c r="B3273">
        <v>202</v>
      </c>
      <c r="C3273">
        <v>184627</v>
      </c>
      <c r="E3273">
        <v>86562</v>
      </c>
      <c r="F3273">
        <v>202</v>
      </c>
      <c r="G3273">
        <v>539725</v>
      </c>
    </row>
    <row r="3274" spans="1:7" x14ac:dyDescent="0.25">
      <c r="A3274">
        <v>17483</v>
      </c>
      <c r="B3274">
        <v>202</v>
      </c>
      <c r="C3274">
        <v>184613</v>
      </c>
      <c r="E3274">
        <v>86587</v>
      </c>
      <c r="F3274">
        <v>226</v>
      </c>
      <c r="G3274">
        <v>539147</v>
      </c>
    </row>
    <row r="3275" spans="1:7" x14ac:dyDescent="0.25">
      <c r="A3275">
        <v>17484</v>
      </c>
      <c r="B3275">
        <v>202</v>
      </c>
      <c r="C3275">
        <v>184589</v>
      </c>
      <c r="E3275">
        <v>86593</v>
      </c>
      <c r="F3275">
        <v>233</v>
      </c>
      <c r="G3275">
        <v>571740</v>
      </c>
    </row>
    <row r="3276" spans="1:7" x14ac:dyDescent="0.25">
      <c r="A3276">
        <v>17487</v>
      </c>
      <c r="B3276">
        <v>193</v>
      </c>
      <c r="C3276">
        <v>184618</v>
      </c>
      <c r="E3276">
        <v>86594</v>
      </c>
      <c r="F3276">
        <v>226</v>
      </c>
      <c r="G3276">
        <v>571741</v>
      </c>
    </row>
    <row r="3277" spans="1:7" x14ac:dyDescent="0.25">
      <c r="A3277">
        <v>17488</v>
      </c>
      <c r="B3277">
        <v>193</v>
      </c>
      <c r="C3277">
        <v>184619</v>
      </c>
      <c r="E3277">
        <v>86595</v>
      </c>
      <c r="F3277">
        <v>213</v>
      </c>
      <c r="G3277">
        <v>571742</v>
      </c>
    </row>
    <row r="3278" spans="1:7" x14ac:dyDescent="0.25">
      <c r="A3278">
        <v>17489</v>
      </c>
      <c r="B3278">
        <v>182</v>
      </c>
      <c r="C3278">
        <v>184620</v>
      </c>
      <c r="E3278">
        <v>86596</v>
      </c>
      <c r="F3278">
        <v>233</v>
      </c>
      <c r="G3278">
        <v>571743</v>
      </c>
    </row>
    <row r="3279" spans="1:7" x14ac:dyDescent="0.25">
      <c r="A3279">
        <v>17490</v>
      </c>
      <c r="B3279">
        <v>182</v>
      </c>
      <c r="C3279">
        <v>184621</v>
      </c>
      <c r="E3279">
        <v>86597</v>
      </c>
      <c r="F3279">
        <v>193</v>
      </c>
      <c r="G3279">
        <v>1180326</v>
      </c>
    </row>
    <row r="3280" spans="1:7" x14ac:dyDescent="0.25">
      <c r="A3280">
        <v>17491</v>
      </c>
      <c r="B3280">
        <v>182</v>
      </c>
      <c r="C3280">
        <v>184623</v>
      </c>
      <c r="E3280">
        <v>86598</v>
      </c>
      <c r="F3280">
        <v>233</v>
      </c>
      <c r="G3280">
        <v>571732</v>
      </c>
    </row>
    <row r="3281" spans="1:7" x14ac:dyDescent="0.25">
      <c r="A3281">
        <v>17495</v>
      </c>
      <c r="B3281">
        <v>182</v>
      </c>
      <c r="C3281">
        <v>184625</v>
      </c>
      <c r="E3281">
        <v>86599</v>
      </c>
      <c r="F3281">
        <v>226</v>
      </c>
      <c r="G3281">
        <v>571733</v>
      </c>
    </row>
    <row r="3282" spans="1:7" x14ac:dyDescent="0.25">
      <c r="A3282">
        <v>17496</v>
      </c>
      <c r="B3282">
        <v>182</v>
      </c>
      <c r="C3282">
        <v>184626</v>
      </c>
      <c r="E3282">
        <v>86601</v>
      </c>
      <c r="F3282">
        <v>233</v>
      </c>
      <c r="G3282">
        <v>571734</v>
      </c>
    </row>
    <row r="3283" spans="1:7" x14ac:dyDescent="0.25">
      <c r="A3283">
        <v>17501</v>
      </c>
      <c r="B3283">
        <v>182</v>
      </c>
      <c r="C3283">
        <v>258120</v>
      </c>
      <c r="E3283">
        <v>86607</v>
      </c>
      <c r="F3283">
        <v>213</v>
      </c>
      <c r="G3283">
        <v>867202</v>
      </c>
    </row>
    <row r="3284" spans="1:7" x14ac:dyDescent="0.25">
      <c r="A3284">
        <v>17508</v>
      </c>
      <c r="B3284">
        <v>236</v>
      </c>
      <c r="C3284">
        <v>37014</v>
      </c>
      <c r="E3284">
        <v>86608</v>
      </c>
      <c r="F3284">
        <v>222</v>
      </c>
      <c r="G3284">
        <v>539101</v>
      </c>
    </row>
    <row r="3285" spans="1:7" x14ac:dyDescent="0.25">
      <c r="A3285">
        <v>17520</v>
      </c>
      <c r="B3285">
        <v>123</v>
      </c>
      <c r="C3285">
        <v>37015</v>
      </c>
      <c r="E3285">
        <v>86610</v>
      </c>
      <c r="F3285">
        <v>226</v>
      </c>
      <c r="G3285">
        <v>547535</v>
      </c>
    </row>
    <row r="3286" spans="1:7" x14ac:dyDescent="0.25">
      <c r="A3286">
        <v>17522</v>
      </c>
      <c r="B3286">
        <v>236</v>
      </c>
      <c r="C3286">
        <v>37016</v>
      </c>
      <c r="E3286">
        <v>86612</v>
      </c>
      <c r="F3286">
        <v>202</v>
      </c>
      <c r="G3286">
        <v>547532</v>
      </c>
    </row>
    <row r="3287" spans="1:7" x14ac:dyDescent="0.25">
      <c r="A3287">
        <v>17525</v>
      </c>
      <c r="B3287">
        <v>226</v>
      </c>
      <c r="C3287">
        <v>185613</v>
      </c>
      <c r="E3287">
        <v>86613</v>
      </c>
      <c r="F3287">
        <v>182</v>
      </c>
      <c r="G3287">
        <v>547527</v>
      </c>
    </row>
    <row r="3288" spans="1:7" x14ac:dyDescent="0.25">
      <c r="A3288">
        <v>17527</v>
      </c>
      <c r="B3288">
        <v>226</v>
      </c>
      <c r="C3288">
        <v>27335</v>
      </c>
      <c r="E3288">
        <v>86614</v>
      </c>
      <c r="F3288">
        <v>226</v>
      </c>
      <c r="G3288">
        <v>547526</v>
      </c>
    </row>
    <row r="3289" spans="1:7" x14ac:dyDescent="0.25">
      <c r="A3289">
        <v>17530</v>
      </c>
      <c r="B3289">
        <v>213</v>
      </c>
      <c r="C3289">
        <v>37018</v>
      </c>
      <c r="E3289">
        <v>86615</v>
      </c>
      <c r="F3289">
        <v>226</v>
      </c>
      <c r="G3289">
        <v>867203</v>
      </c>
    </row>
    <row r="3290" spans="1:7" x14ac:dyDescent="0.25">
      <c r="A3290">
        <v>17533</v>
      </c>
      <c r="B3290">
        <v>236</v>
      </c>
      <c r="C3290">
        <v>27338</v>
      </c>
      <c r="E3290">
        <v>86616</v>
      </c>
      <c r="F3290">
        <v>158</v>
      </c>
      <c r="G3290">
        <v>539793</v>
      </c>
    </row>
    <row r="3291" spans="1:7" x14ac:dyDescent="0.25">
      <c r="A3291">
        <v>17534</v>
      </c>
      <c r="B3291">
        <v>236</v>
      </c>
      <c r="C3291">
        <v>27339</v>
      </c>
      <c r="E3291">
        <v>86617</v>
      </c>
      <c r="F3291">
        <v>226</v>
      </c>
      <c r="G3291">
        <v>539789</v>
      </c>
    </row>
    <row r="3292" spans="1:7" x14ac:dyDescent="0.25">
      <c r="A3292">
        <v>17535</v>
      </c>
      <c r="B3292">
        <v>236</v>
      </c>
      <c r="C3292">
        <v>27340</v>
      </c>
      <c r="E3292">
        <v>86619</v>
      </c>
      <c r="F3292">
        <v>158</v>
      </c>
      <c r="G3292">
        <v>539098</v>
      </c>
    </row>
    <row r="3293" spans="1:7" x14ac:dyDescent="0.25">
      <c r="A3293">
        <v>17536</v>
      </c>
      <c r="B3293">
        <v>236</v>
      </c>
      <c r="C3293">
        <v>27341</v>
      </c>
      <c r="E3293">
        <v>86620</v>
      </c>
      <c r="F3293">
        <v>213</v>
      </c>
      <c r="G3293">
        <v>539100</v>
      </c>
    </row>
    <row r="3294" spans="1:7" x14ac:dyDescent="0.25">
      <c r="A3294">
        <v>17537</v>
      </c>
      <c r="B3294">
        <v>236</v>
      </c>
      <c r="C3294">
        <v>27342</v>
      </c>
      <c r="E3294">
        <v>86621</v>
      </c>
      <c r="F3294">
        <v>193</v>
      </c>
      <c r="G3294">
        <v>547533</v>
      </c>
    </row>
    <row r="3295" spans="1:7" x14ac:dyDescent="0.25">
      <c r="A3295">
        <v>17538</v>
      </c>
      <c r="B3295">
        <v>236</v>
      </c>
      <c r="C3295">
        <v>27343</v>
      </c>
      <c r="E3295">
        <v>86627</v>
      </c>
      <c r="F3295">
        <v>193</v>
      </c>
      <c r="G3295">
        <v>539790</v>
      </c>
    </row>
    <row r="3296" spans="1:7" x14ac:dyDescent="0.25">
      <c r="A3296">
        <v>17541</v>
      </c>
      <c r="B3296">
        <v>236</v>
      </c>
      <c r="C3296">
        <v>37025</v>
      </c>
      <c r="E3296">
        <v>86628</v>
      </c>
      <c r="F3296">
        <v>213</v>
      </c>
      <c r="G3296">
        <v>539788</v>
      </c>
    </row>
    <row r="3297" spans="1:7" x14ac:dyDescent="0.25">
      <c r="A3297">
        <v>17544</v>
      </c>
      <c r="B3297">
        <v>236</v>
      </c>
      <c r="C3297">
        <v>37026</v>
      </c>
      <c r="E3297">
        <v>86643</v>
      </c>
      <c r="F3297">
        <v>158</v>
      </c>
      <c r="G3297">
        <v>847746</v>
      </c>
    </row>
    <row r="3298" spans="1:7" x14ac:dyDescent="0.25">
      <c r="A3298">
        <v>17545</v>
      </c>
      <c r="B3298">
        <v>236</v>
      </c>
      <c r="C3298">
        <v>37027</v>
      </c>
      <c r="E3298">
        <v>86649</v>
      </c>
      <c r="F3298">
        <v>182</v>
      </c>
      <c r="G3298">
        <v>555524</v>
      </c>
    </row>
    <row r="3299" spans="1:7" x14ac:dyDescent="0.25">
      <c r="A3299">
        <v>17546</v>
      </c>
      <c r="B3299">
        <v>193</v>
      </c>
      <c r="C3299">
        <v>37028</v>
      </c>
      <c r="E3299">
        <v>86659</v>
      </c>
      <c r="F3299">
        <v>226</v>
      </c>
      <c r="G3299">
        <v>539103</v>
      </c>
    </row>
    <row r="3300" spans="1:7" x14ac:dyDescent="0.25">
      <c r="A3300">
        <v>17549</v>
      </c>
      <c r="B3300">
        <v>182</v>
      </c>
      <c r="C3300">
        <v>299183</v>
      </c>
      <c r="E3300">
        <v>86660</v>
      </c>
      <c r="F3300">
        <v>226</v>
      </c>
      <c r="G3300">
        <v>547530</v>
      </c>
    </row>
    <row r="3301" spans="1:7" x14ac:dyDescent="0.25">
      <c r="A3301">
        <v>17551</v>
      </c>
      <c r="B3301">
        <v>182</v>
      </c>
      <c r="C3301">
        <v>185468</v>
      </c>
      <c r="E3301">
        <v>86662</v>
      </c>
      <c r="F3301">
        <v>158</v>
      </c>
      <c r="G3301">
        <v>547529</v>
      </c>
    </row>
    <row r="3302" spans="1:7" x14ac:dyDescent="0.25">
      <c r="A3302">
        <v>17553</v>
      </c>
      <c r="B3302">
        <v>193</v>
      </c>
      <c r="C3302">
        <v>518138</v>
      </c>
      <c r="E3302">
        <v>86665</v>
      </c>
      <c r="F3302">
        <v>213</v>
      </c>
      <c r="G3302">
        <v>539106</v>
      </c>
    </row>
    <row r="3303" spans="1:7" x14ac:dyDescent="0.25">
      <c r="A3303">
        <v>17554</v>
      </c>
      <c r="B3303">
        <v>182</v>
      </c>
      <c r="C3303">
        <v>201030</v>
      </c>
      <c r="E3303">
        <v>86672</v>
      </c>
      <c r="F3303">
        <v>158</v>
      </c>
      <c r="G3303">
        <v>547536</v>
      </c>
    </row>
    <row r="3304" spans="1:7" x14ac:dyDescent="0.25">
      <c r="A3304">
        <v>17556</v>
      </c>
      <c r="B3304">
        <v>182</v>
      </c>
      <c r="C3304">
        <v>185355</v>
      </c>
      <c r="E3304">
        <v>86673</v>
      </c>
      <c r="F3304">
        <v>158</v>
      </c>
      <c r="G3304">
        <v>539102</v>
      </c>
    </row>
    <row r="3305" spans="1:7" x14ac:dyDescent="0.25">
      <c r="A3305">
        <v>17557</v>
      </c>
      <c r="B3305">
        <v>182</v>
      </c>
      <c r="C3305">
        <v>185356</v>
      </c>
      <c r="E3305">
        <v>86675</v>
      </c>
      <c r="F3305">
        <v>193</v>
      </c>
      <c r="G3305">
        <v>547531</v>
      </c>
    </row>
    <row r="3306" spans="1:7" x14ac:dyDescent="0.25">
      <c r="A3306">
        <v>17558</v>
      </c>
      <c r="B3306">
        <v>182</v>
      </c>
      <c r="C3306">
        <v>185357</v>
      </c>
      <c r="E3306">
        <v>86678</v>
      </c>
      <c r="F3306">
        <v>226</v>
      </c>
      <c r="G3306">
        <v>539294</v>
      </c>
    </row>
    <row r="3307" spans="1:7" x14ac:dyDescent="0.25">
      <c r="A3307">
        <v>17559</v>
      </c>
      <c r="B3307">
        <v>202</v>
      </c>
      <c r="C3307">
        <v>185358</v>
      </c>
      <c r="E3307">
        <v>86681</v>
      </c>
      <c r="F3307">
        <v>158</v>
      </c>
      <c r="G3307">
        <v>539109</v>
      </c>
    </row>
    <row r="3308" spans="1:7" x14ac:dyDescent="0.25">
      <c r="A3308">
        <v>17560</v>
      </c>
      <c r="B3308">
        <v>193</v>
      </c>
      <c r="C3308">
        <v>185359</v>
      </c>
      <c r="E3308">
        <v>86682</v>
      </c>
      <c r="F3308">
        <v>202</v>
      </c>
      <c r="G3308">
        <v>539794</v>
      </c>
    </row>
    <row r="3309" spans="1:7" x14ac:dyDescent="0.25">
      <c r="A3309">
        <v>17561</v>
      </c>
      <c r="B3309">
        <v>182</v>
      </c>
      <c r="C3309">
        <v>185360</v>
      </c>
      <c r="E3309">
        <v>86683</v>
      </c>
      <c r="F3309">
        <v>226</v>
      </c>
      <c r="G3309">
        <v>539792</v>
      </c>
    </row>
    <row r="3310" spans="1:7" x14ac:dyDescent="0.25">
      <c r="A3310">
        <v>17563</v>
      </c>
      <c r="B3310">
        <v>236</v>
      </c>
      <c r="C3310">
        <v>61920</v>
      </c>
      <c r="E3310">
        <v>86684</v>
      </c>
      <c r="F3310">
        <v>226</v>
      </c>
      <c r="G3310">
        <v>539105</v>
      </c>
    </row>
    <row r="3311" spans="1:7" x14ac:dyDescent="0.25">
      <c r="A3311">
        <v>17564</v>
      </c>
      <c r="B3311">
        <v>222</v>
      </c>
      <c r="C3311">
        <v>61589</v>
      </c>
      <c r="E3311">
        <v>86685</v>
      </c>
      <c r="F3311">
        <v>158</v>
      </c>
      <c r="G3311">
        <v>547534</v>
      </c>
    </row>
    <row r="3312" spans="1:7" x14ac:dyDescent="0.25">
      <c r="A3312">
        <v>17565</v>
      </c>
      <c r="B3312">
        <v>236</v>
      </c>
      <c r="C3312">
        <v>61888</v>
      </c>
      <c r="E3312">
        <v>86686</v>
      </c>
      <c r="F3312">
        <v>202</v>
      </c>
      <c r="G3312">
        <v>539700</v>
      </c>
    </row>
    <row r="3313" spans="1:7" x14ac:dyDescent="0.25">
      <c r="A3313">
        <v>17567</v>
      </c>
      <c r="B3313">
        <v>236</v>
      </c>
      <c r="C3313">
        <v>61677</v>
      </c>
      <c r="E3313">
        <v>86688</v>
      </c>
      <c r="F3313">
        <v>213</v>
      </c>
      <c r="G3313">
        <v>547528</v>
      </c>
    </row>
    <row r="3314" spans="1:7" x14ac:dyDescent="0.25">
      <c r="A3314">
        <v>17568</v>
      </c>
      <c r="B3314">
        <v>236</v>
      </c>
      <c r="C3314">
        <v>27352</v>
      </c>
      <c r="E3314">
        <v>86726</v>
      </c>
      <c r="F3314">
        <v>226</v>
      </c>
      <c r="G3314">
        <v>539007</v>
      </c>
    </row>
    <row r="3315" spans="1:7" x14ac:dyDescent="0.25">
      <c r="A3315">
        <v>17570</v>
      </c>
      <c r="B3315">
        <v>236</v>
      </c>
      <c r="C3315">
        <v>61891</v>
      </c>
      <c r="E3315">
        <v>86728</v>
      </c>
      <c r="F3315">
        <v>193</v>
      </c>
      <c r="G3315">
        <v>539006</v>
      </c>
    </row>
    <row r="3316" spans="1:7" x14ac:dyDescent="0.25">
      <c r="A3316">
        <v>17573</v>
      </c>
      <c r="B3316">
        <v>222</v>
      </c>
      <c r="C3316">
        <v>61924</v>
      </c>
      <c r="E3316">
        <v>86732</v>
      </c>
      <c r="F3316">
        <v>222</v>
      </c>
      <c r="G3316">
        <v>539099</v>
      </c>
    </row>
    <row r="3317" spans="1:7" x14ac:dyDescent="0.25">
      <c r="A3317">
        <v>17576</v>
      </c>
      <c r="B3317">
        <v>236</v>
      </c>
      <c r="C3317">
        <v>61590</v>
      </c>
      <c r="E3317">
        <v>86733</v>
      </c>
      <c r="F3317">
        <v>226</v>
      </c>
      <c r="G3317">
        <v>539791</v>
      </c>
    </row>
    <row r="3318" spans="1:7" x14ac:dyDescent="0.25">
      <c r="A3318">
        <v>17578</v>
      </c>
      <c r="B3318">
        <v>236</v>
      </c>
      <c r="C3318">
        <v>61552</v>
      </c>
      <c r="E3318">
        <v>86810</v>
      </c>
      <c r="F3318">
        <v>202</v>
      </c>
      <c r="G3318">
        <v>555514</v>
      </c>
    </row>
    <row r="3319" spans="1:7" x14ac:dyDescent="0.25">
      <c r="A3319">
        <v>17579</v>
      </c>
      <c r="B3319">
        <v>182</v>
      </c>
      <c r="C3319">
        <v>61921</v>
      </c>
      <c r="E3319">
        <v>86838</v>
      </c>
      <c r="F3319">
        <v>182</v>
      </c>
      <c r="G3319">
        <v>563468</v>
      </c>
    </row>
    <row r="3320" spans="1:7" x14ac:dyDescent="0.25">
      <c r="A3320">
        <v>17580</v>
      </c>
      <c r="B3320">
        <v>236</v>
      </c>
      <c r="C3320">
        <v>61913</v>
      </c>
      <c r="E3320">
        <v>86922</v>
      </c>
      <c r="F3320">
        <v>226</v>
      </c>
      <c r="G3320">
        <v>571705</v>
      </c>
    </row>
    <row r="3321" spans="1:7" x14ac:dyDescent="0.25">
      <c r="A3321">
        <v>17582</v>
      </c>
      <c r="B3321">
        <v>222</v>
      </c>
      <c r="C3321">
        <v>61716</v>
      </c>
      <c r="E3321">
        <v>86935</v>
      </c>
      <c r="F3321">
        <v>145</v>
      </c>
      <c r="G3321">
        <v>626084</v>
      </c>
    </row>
    <row r="3322" spans="1:7" x14ac:dyDescent="0.25">
      <c r="A3322">
        <v>17583</v>
      </c>
      <c r="B3322">
        <v>222</v>
      </c>
      <c r="C3322">
        <v>61745</v>
      </c>
      <c r="E3322">
        <v>86936</v>
      </c>
      <c r="F3322">
        <v>145</v>
      </c>
      <c r="G3322">
        <v>626086</v>
      </c>
    </row>
    <row r="3323" spans="1:7" x14ac:dyDescent="0.25">
      <c r="A3323">
        <v>17587</v>
      </c>
      <c r="B3323">
        <v>236</v>
      </c>
      <c r="C3323">
        <v>61660</v>
      </c>
      <c r="E3323">
        <v>86989</v>
      </c>
      <c r="F3323">
        <v>202</v>
      </c>
      <c r="G3323">
        <v>1180361</v>
      </c>
    </row>
    <row r="3324" spans="1:7" x14ac:dyDescent="0.25">
      <c r="A3324">
        <v>17589</v>
      </c>
      <c r="B3324">
        <v>236</v>
      </c>
      <c r="C3324">
        <v>61656</v>
      </c>
      <c r="E3324">
        <v>86994</v>
      </c>
      <c r="F3324">
        <v>202</v>
      </c>
      <c r="G3324">
        <v>626427</v>
      </c>
    </row>
    <row r="3325" spans="1:7" x14ac:dyDescent="0.25">
      <c r="A3325">
        <v>17590</v>
      </c>
      <c r="B3325">
        <v>236</v>
      </c>
      <c r="C3325">
        <v>61864</v>
      </c>
      <c r="E3325">
        <v>86995</v>
      </c>
      <c r="F3325">
        <v>222</v>
      </c>
      <c r="G3325">
        <v>611806</v>
      </c>
    </row>
    <row r="3326" spans="1:7" x14ac:dyDescent="0.25">
      <c r="A3326">
        <v>17591</v>
      </c>
      <c r="B3326">
        <v>222</v>
      </c>
      <c r="C3326">
        <v>61841</v>
      </c>
      <c r="E3326">
        <v>86996</v>
      </c>
      <c r="F3326">
        <v>202</v>
      </c>
      <c r="G3326">
        <v>626430</v>
      </c>
    </row>
    <row r="3327" spans="1:7" x14ac:dyDescent="0.25">
      <c r="A3327">
        <v>17594</v>
      </c>
      <c r="B3327">
        <v>236</v>
      </c>
      <c r="C3327">
        <v>61845</v>
      </c>
      <c r="E3327">
        <v>86997</v>
      </c>
      <c r="F3327">
        <v>158</v>
      </c>
      <c r="G3327">
        <v>626428</v>
      </c>
    </row>
    <row r="3328" spans="1:7" x14ac:dyDescent="0.25">
      <c r="A3328">
        <v>17595</v>
      </c>
      <c r="B3328">
        <v>236</v>
      </c>
      <c r="C3328">
        <v>61645</v>
      </c>
      <c r="E3328">
        <v>86998</v>
      </c>
      <c r="F3328">
        <v>226</v>
      </c>
      <c r="G3328">
        <v>611808</v>
      </c>
    </row>
    <row r="3329" spans="1:7" x14ac:dyDescent="0.25">
      <c r="A3329">
        <v>17596</v>
      </c>
      <c r="B3329">
        <v>236</v>
      </c>
      <c r="C3329">
        <v>61904</v>
      </c>
      <c r="E3329">
        <v>87001</v>
      </c>
      <c r="F3329">
        <v>226</v>
      </c>
      <c r="G3329">
        <v>611810</v>
      </c>
    </row>
    <row r="3330" spans="1:7" x14ac:dyDescent="0.25">
      <c r="A3330">
        <v>17600</v>
      </c>
      <c r="B3330">
        <v>236</v>
      </c>
      <c r="C3330">
        <v>61755</v>
      </c>
      <c r="E3330">
        <v>87002</v>
      </c>
      <c r="F3330">
        <v>226</v>
      </c>
      <c r="G3330">
        <v>611811</v>
      </c>
    </row>
    <row r="3331" spans="1:7" x14ac:dyDescent="0.25">
      <c r="A3331">
        <v>17601</v>
      </c>
      <c r="B3331">
        <v>236</v>
      </c>
      <c r="C3331">
        <v>61842</v>
      </c>
      <c r="E3331">
        <v>87004</v>
      </c>
      <c r="F3331">
        <v>222</v>
      </c>
      <c r="G3331">
        <v>611816</v>
      </c>
    </row>
    <row r="3332" spans="1:7" x14ac:dyDescent="0.25">
      <c r="A3332">
        <v>17602</v>
      </c>
      <c r="B3332">
        <v>236</v>
      </c>
      <c r="C3332">
        <v>61553</v>
      </c>
      <c r="E3332">
        <v>87005</v>
      </c>
      <c r="F3332">
        <v>222</v>
      </c>
      <c r="G3332">
        <v>611820</v>
      </c>
    </row>
    <row r="3333" spans="1:7" x14ac:dyDescent="0.25">
      <c r="A3333">
        <v>17603</v>
      </c>
      <c r="B3333">
        <v>236</v>
      </c>
      <c r="C3333">
        <v>61824</v>
      </c>
      <c r="E3333">
        <v>87006</v>
      </c>
      <c r="F3333">
        <v>158</v>
      </c>
      <c r="G3333">
        <v>626429</v>
      </c>
    </row>
    <row r="3334" spans="1:7" x14ac:dyDescent="0.25">
      <c r="A3334">
        <v>17604</v>
      </c>
      <c r="B3334">
        <v>236</v>
      </c>
      <c r="C3334">
        <v>61591</v>
      </c>
      <c r="E3334">
        <v>87008</v>
      </c>
      <c r="F3334">
        <v>202</v>
      </c>
      <c r="G3334">
        <v>626433</v>
      </c>
    </row>
    <row r="3335" spans="1:7" x14ac:dyDescent="0.25">
      <c r="A3335">
        <v>17606</v>
      </c>
      <c r="B3335">
        <v>236</v>
      </c>
      <c r="C3335">
        <v>61592</v>
      </c>
      <c r="E3335">
        <v>87010</v>
      </c>
      <c r="F3335">
        <v>226</v>
      </c>
      <c r="G3335">
        <v>611830</v>
      </c>
    </row>
    <row r="3336" spans="1:7" x14ac:dyDescent="0.25">
      <c r="A3336">
        <v>17607</v>
      </c>
      <c r="B3336">
        <v>222</v>
      </c>
      <c r="C3336">
        <v>61731</v>
      </c>
      <c r="E3336">
        <v>87013</v>
      </c>
      <c r="F3336">
        <v>193</v>
      </c>
      <c r="G3336">
        <v>626432</v>
      </c>
    </row>
    <row r="3337" spans="1:7" x14ac:dyDescent="0.25">
      <c r="A3337">
        <v>17608</v>
      </c>
      <c r="B3337">
        <v>236</v>
      </c>
      <c r="C3337">
        <v>61898</v>
      </c>
      <c r="E3337">
        <v>87015</v>
      </c>
      <c r="F3337">
        <v>226</v>
      </c>
      <c r="G3337">
        <v>642111</v>
      </c>
    </row>
    <row r="3338" spans="1:7" x14ac:dyDescent="0.25">
      <c r="A3338">
        <v>17609</v>
      </c>
      <c r="B3338">
        <v>236</v>
      </c>
      <c r="C3338">
        <v>61593</v>
      </c>
      <c r="E3338">
        <v>87016</v>
      </c>
      <c r="F3338">
        <v>213</v>
      </c>
      <c r="G3338">
        <v>642113</v>
      </c>
    </row>
    <row r="3339" spans="1:7" x14ac:dyDescent="0.25">
      <c r="A3339">
        <v>17610</v>
      </c>
      <c r="B3339">
        <v>222</v>
      </c>
      <c r="C3339">
        <v>61723</v>
      </c>
      <c r="E3339">
        <v>87018</v>
      </c>
      <c r="F3339">
        <v>213</v>
      </c>
      <c r="G3339">
        <v>642115</v>
      </c>
    </row>
    <row r="3340" spans="1:7" x14ac:dyDescent="0.25">
      <c r="A3340">
        <v>17617</v>
      </c>
      <c r="B3340">
        <v>193</v>
      </c>
      <c r="C3340">
        <v>184767</v>
      </c>
      <c r="E3340">
        <v>87019</v>
      </c>
      <c r="F3340">
        <v>213</v>
      </c>
      <c r="G3340">
        <v>642116</v>
      </c>
    </row>
    <row r="3341" spans="1:7" x14ac:dyDescent="0.25">
      <c r="A3341">
        <v>17618</v>
      </c>
      <c r="B3341">
        <v>123</v>
      </c>
      <c r="C3341">
        <v>427436</v>
      </c>
      <c r="E3341">
        <v>87028</v>
      </c>
      <c r="F3341">
        <v>77</v>
      </c>
      <c r="G3341">
        <v>318280</v>
      </c>
    </row>
    <row r="3342" spans="1:7" x14ac:dyDescent="0.25">
      <c r="A3342">
        <v>17621</v>
      </c>
      <c r="B3342">
        <v>193</v>
      </c>
      <c r="C3342">
        <v>27381</v>
      </c>
      <c r="E3342">
        <v>87035</v>
      </c>
      <c r="F3342">
        <v>193</v>
      </c>
      <c r="G3342">
        <v>539340</v>
      </c>
    </row>
    <row r="3343" spans="1:7" x14ac:dyDescent="0.25">
      <c r="A3343">
        <v>17623</v>
      </c>
      <c r="B3343">
        <v>165</v>
      </c>
      <c r="C3343">
        <v>27382</v>
      </c>
      <c r="E3343">
        <v>87062</v>
      </c>
      <c r="F3343">
        <v>193</v>
      </c>
      <c r="G3343">
        <v>810594</v>
      </c>
    </row>
    <row r="3344" spans="1:7" x14ac:dyDescent="0.25">
      <c r="A3344">
        <v>17630</v>
      </c>
      <c r="B3344">
        <v>236</v>
      </c>
      <c r="C3344">
        <v>27384</v>
      </c>
      <c r="E3344">
        <v>87071</v>
      </c>
      <c r="F3344">
        <v>226</v>
      </c>
      <c r="G3344">
        <v>1243020</v>
      </c>
    </row>
    <row r="3345" spans="1:7" x14ac:dyDescent="0.25">
      <c r="A3345">
        <v>17632</v>
      </c>
      <c r="B3345">
        <v>236</v>
      </c>
      <c r="C3345">
        <v>27385</v>
      </c>
      <c r="E3345">
        <v>87076</v>
      </c>
      <c r="F3345">
        <v>202</v>
      </c>
      <c r="G3345">
        <v>800755</v>
      </c>
    </row>
    <row r="3346" spans="1:7" x14ac:dyDescent="0.25">
      <c r="A3346">
        <v>17633</v>
      </c>
      <c r="B3346">
        <v>236</v>
      </c>
      <c r="C3346">
        <v>27386</v>
      </c>
      <c r="E3346">
        <v>87091</v>
      </c>
      <c r="F3346">
        <v>182</v>
      </c>
      <c r="G3346">
        <v>539315</v>
      </c>
    </row>
    <row r="3347" spans="1:7" x14ac:dyDescent="0.25">
      <c r="A3347">
        <v>17635</v>
      </c>
      <c r="B3347">
        <v>193</v>
      </c>
      <c r="C3347">
        <v>27387</v>
      </c>
      <c r="E3347">
        <v>87106</v>
      </c>
      <c r="F3347">
        <v>193</v>
      </c>
      <c r="G3347">
        <v>1059828</v>
      </c>
    </row>
    <row r="3348" spans="1:7" x14ac:dyDescent="0.25">
      <c r="A3348">
        <v>17636</v>
      </c>
      <c r="B3348">
        <v>193</v>
      </c>
      <c r="C3348">
        <v>37068</v>
      </c>
      <c r="E3348">
        <v>87145</v>
      </c>
      <c r="F3348">
        <v>202</v>
      </c>
      <c r="G3348">
        <v>641936</v>
      </c>
    </row>
    <row r="3349" spans="1:7" x14ac:dyDescent="0.25">
      <c r="A3349">
        <v>17637</v>
      </c>
      <c r="B3349">
        <v>236</v>
      </c>
      <c r="C3349">
        <v>37069</v>
      </c>
      <c r="E3349">
        <v>87156</v>
      </c>
      <c r="F3349">
        <v>226</v>
      </c>
      <c r="G3349">
        <v>876855</v>
      </c>
    </row>
    <row r="3350" spans="1:7" x14ac:dyDescent="0.25">
      <c r="A3350">
        <v>17638</v>
      </c>
      <c r="B3350">
        <v>202</v>
      </c>
      <c r="C3350">
        <v>37070</v>
      </c>
      <c r="E3350">
        <v>87157</v>
      </c>
      <c r="F3350">
        <v>226</v>
      </c>
      <c r="G3350">
        <v>1335178</v>
      </c>
    </row>
    <row r="3351" spans="1:7" x14ac:dyDescent="0.25">
      <c r="A3351">
        <v>17639</v>
      </c>
      <c r="B3351">
        <v>236</v>
      </c>
      <c r="C3351">
        <v>37071</v>
      </c>
      <c r="E3351">
        <v>87158</v>
      </c>
      <c r="F3351">
        <v>193</v>
      </c>
      <c r="G3351">
        <v>1071117</v>
      </c>
    </row>
    <row r="3352" spans="1:7" x14ac:dyDescent="0.25">
      <c r="A3352">
        <v>17641</v>
      </c>
      <c r="B3352">
        <v>213</v>
      </c>
      <c r="C3352">
        <v>27392</v>
      </c>
      <c r="E3352">
        <v>87182</v>
      </c>
      <c r="F3352">
        <v>226</v>
      </c>
      <c r="G3352">
        <v>1243052</v>
      </c>
    </row>
    <row r="3353" spans="1:7" x14ac:dyDescent="0.25">
      <c r="A3353">
        <v>17661</v>
      </c>
      <c r="B3353">
        <v>226</v>
      </c>
      <c r="C3353">
        <v>185899</v>
      </c>
      <c r="E3353">
        <v>87214</v>
      </c>
      <c r="F3353">
        <v>145</v>
      </c>
      <c r="G3353">
        <v>611821</v>
      </c>
    </row>
    <row r="3354" spans="1:7" x14ac:dyDescent="0.25">
      <c r="A3354">
        <v>17666</v>
      </c>
      <c r="B3354">
        <v>193</v>
      </c>
      <c r="C3354">
        <v>299151</v>
      </c>
      <c r="E3354">
        <v>87271</v>
      </c>
      <c r="F3354">
        <v>226</v>
      </c>
      <c r="G3354">
        <v>800757</v>
      </c>
    </row>
    <row r="3355" spans="1:7" x14ac:dyDescent="0.25">
      <c r="A3355">
        <v>17669</v>
      </c>
      <c r="B3355">
        <v>236</v>
      </c>
      <c r="C3355">
        <v>34051</v>
      </c>
      <c r="E3355">
        <v>87288</v>
      </c>
      <c r="F3355">
        <v>202</v>
      </c>
      <c r="G3355">
        <v>867169</v>
      </c>
    </row>
    <row r="3356" spans="1:7" x14ac:dyDescent="0.25">
      <c r="A3356">
        <v>17671</v>
      </c>
      <c r="B3356">
        <v>226</v>
      </c>
      <c r="C3356">
        <v>27393</v>
      </c>
      <c r="E3356">
        <v>87354</v>
      </c>
      <c r="F3356">
        <v>182</v>
      </c>
      <c r="G3356">
        <v>800945</v>
      </c>
    </row>
    <row r="3357" spans="1:7" x14ac:dyDescent="0.25">
      <c r="A3357">
        <v>17678</v>
      </c>
      <c r="B3357">
        <v>226</v>
      </c>
      <c r="C3357">
        <v>37074</v>
      </c>
      <c r="E3357">
        <v>87396</v>
      </c>
      <c r="F3357">
        <v>226</v>
      </c>
      <c r="G3357">
        <v>547569</v>
      </c>
    </row>
    <row r="3358" spans="1:7" x14ac:dyDescent="0.25">
      <c r="A3358">
        <v>17680</v>
      </c>
      <c r="B3358">
        <v>236</v>
      </c>
      <c r="C3358">
        <v>37075</v>
      </c>
      <c r="E3358">
        <v>87399</v>
      </c>
      <c r="F3358">
        <v>226</v>
      </c>
      <c r="G3358">
        <v>626478</v>
      </c>
    </row>
    <row r="3359" spans="1:7" x14ac:dyDescent="0.25">
      <c r="A3359">
        <v>17682</v>
      </c>
      <c r="B3359">
        <v>236</v>
      </c>
      <c r="C3359">
        <v>37076</v>
      </c>
      <c r="E3359">
        <v>87414</v>
      </c>
      <c r="F3359">
        <v>222</v>
      </c>
      <c r="G3359">
        <v>626479</v>
      </c>
    </row>
    <row r="3360" spans="1:7" x14ac:dyDescent="0.25">
      <c r="A3360">
        <v>17683</v>
      </c>
      <c r="B3360">
        <v>202</v>
      </c>
      <c r="C3360">
        <v>37077</v>
      </c>
      <c r="E3360">
        <v>87438</v>
      </c>
      <c r="F3360">
        <v>145</v>
      </c>
      <c r="G3360">
        <v>539318</v>
      </c>
    </row>
    <row r="3361" spans="1:7" x14ac:dyDescent="0.25">
      <c r="A3361">
        <v>17685</v>
      </c>
      <c r="B3361">
        <v>193</v>
      </c>
      <c r="C3361">
        <v>1168748</v>
      </c>
      <c r="E3361">
        <v>87439</v>
      </c>
      <c r="F3361">
        <v>145</v>
      </c>
      <c r="G3361">
        <v>539317</v>
      </c>
    </row>
    <row r="3362" spans="1:7" x14ac:dyDescent="0.25">
      <c r="A3362">
        <v>17687</v>
      </c>
      <c r="B3362">
        <v>236</v>
      </c>
      <c r="C3362">
        <v>37080</v>
      </c>
      <c r="E3362">
        <v>87464</v>
      </c>
      <c r="F3362">
        <v>193</v>
      </c>
      <c r="G3362">
        <v>547644</v>
      </c>
    </row>
    <row r="3363" spans="1:7" x14ac:dyDescent="0.25">
      <c r="A3363">
        <v>17688</v>
      </c>
      <c r="B3363">
        <v>202</v>
      </c>
      <c r="C3363">
        <v>37081</v>
      </c>
      <c r="E3363">
        <v>87466</v>
      </c>
      <c r="F3363">
        <v>226</v>
      </c>
      <c r="G3363">
        <v>626497</v>
      </c>
    </row>
    <row r="3364" spans="1:7" x14ac:dyDescent="0.25">
      <c r="A3364">
        <v>17689</v>
      </c>
      <c r="B3364">
        <v>236</v>
      </c>
      <c r="C3364">
        <v>37082</v>
      </c>
      <c r="E3364">
        <v>87493</v>
      </c>
      <c r="F3364">
        <v>222</v>
      </c>
      <c r="G3364">
        <v>325485</v>
      </c>
    </row>
    <row r="3365" spans="1:7" x14ac:dyDescent="0.25">
      <c r="A3365">
        <v>17690</v>
      </c>
      <c r="B3365">
        <v>193</v>
      </c>
      <c r="C3365">
        <v>37083</v>
      </c>
      <c r="E3365">
        <v>87504</v>
      </c>
      <c r="F3365">
        <v>202</v>
      </c>
      <c r="G3365">
        <v>649954</v>
      </c>
    </row>
    <row r="3366" spans="1:7" x14ac:dyDescent="0.25">
      <c r="A3366">
        <v>17691</v>
      </c>
      <c r="B3366">
        <v>222</v>
      </c>
      <c r="C3366">
        <v>37084</v>
      </c>
      <c r="E3366">
        <v>87505</v>
      </c>
      <c r="F3366">
        <v>202</v>
      </c>
      <c r="G3366">
        <v>649955</v>
      </c>
    </row>
    <row r="3367" spans="1:7" x14ac:dyDescent="0.25">
      <c r="A3367">
        <v>17692</v>
      </c>
      <c r="B3367">
        <v>236</v>
      </c>
      <c r="C3367">
        <v>37085</v>
      </c>
      <c r="E3367">
        <v>87516</v>
      </c>
      <c r="F3367">
        <v>202</v>
      </c>
      <c r="G3367">
        <v>626169</v>
      </c>
    </row>
    <row r="3368" spans="1:7" x14ac:dyDescent="0.25">
      <c r="A3368">
        <v>17698</v>
      </c>
      <c r="B3368">
        <v>236</v>
      </c>
      <c r="C3368">
        <v>27407</v>
      </c>
      <c r="E3368">
        <v>87558</v>
      </c>
      <c r="F3368">
        <v>193</v>
      </c>
      <c r="G3368">
        <v>1071155</v>
      </c>
    </row>
    <row r="3369" spans="1:7" x14ac:dyDescent="0.25">
      <c r="A3369">
        <v>17700</v>
      </c>
      <c r="B3369">
        <v>193</v>
      </c>
      <c r="C3369">
        <v>27408</v>
      </c>
      <c r="E3369">
        <v>87616</v>
      </c>
      <c r="F3369">
        <v>202</v>
      </c>
      <c r="G3369">
        <v>641976</v>
      </c>
    </row>
    <row r="3370" spans="1:7" x14ac:dyDescent="0.25">
      <c r="A3370">
        <v>17710</v>
      </c>
      <c r="B3370">
        <v>182</v>
      </c>
      <c r="C3370">
        <v>185509</v>
      </c>
      <c r="E3370">
        <v>87617</v>
      </c>
      <c r="F3370">
        <v>213</v>
      </c>
      <c r="G3370">
        <v>1191182</v>
      </c>
    </row>
    <row r="3371" spans="1:7" x14ac:dyDescent="0.25">
      <c r="A3371">
        <v>17711</v>
      </c>
      <c r="B3371">
        <v>222</v>
      </c>
      <c r="C3371">
        <v>185511</v>
      </c>
      <c r="E3371">
        <v>87618</v>
      </c>
      <c r="F3371">
        <v>213</v>
      </c>
      <c r="G3371">
        <v>1191183</v>
      </c>
    </row>
    <row r="3372" spans="1:7" x14ac:dyDescent="0.25">
      <c r="A3372">
        <v>17712</v>
      </c>
      <c r="B3372">
        <v>222</v>
      </c>
      <c r="C3372">
        <v>185510</v>
      </c>
      <c r="E3372">
        <v>87647</v>
      </c>
      <c r="F3372">
        <v>213</v>
      </c>
      <c r="G3372">
        <v>555557</v>
      </c>
    </row>
    <row r="3373" spans="1:7" x14ac:dyDescent="0.25">
      <c r="A3373">
        <v>17714</v>
      </c>
      <c r="B3373">
        <v>236</v>
      </c>
      <c r="C3373">
        <v>185999</v>
      </c>
      <c r="E3373">
        <v>87694</v>
      </c>
      <c r="F3373">
        <v>145</v>
      </c>
      <c r="G3373">
        <v>642078</v>
      </c>
    </row>
    <row r="3374" spans="1:7" x14ac:dyDescent="0.25">
      <c r="A3374">
        <v>17715</v>
      </c>
      <c r="B3374">
        <v>182</v>
      </c>
      <c r="C3374">
        <v>186000</v>
      </c>
      <c r="E3374">
        <v>87696</v>
      </c>
      <c r="F3374">
        <v>145</v>
      </c>
      <c r="G3374">
        <v>642079</v>
      </c>
    </row>
    <row r="3375" spans="1:7" x14ac:dyDescent="0.25">
      <c r="A3375">
        <v>17718</v>
      </c>
      <c r="B3375">
        <v>182</v>
      </c>
      <c r="C3375">
        <v>185998</v>
      </c>
      <c r="E3375">
        <v>87701</v>
      </c>
      <c r="F3375">
        <v>158</v>
      </c>
      <c r="G3375">
        <v>642123</v>
      </c>
    </row>
    <row r="3376" spans="1:7" x14ac:dyDescent="0.25">
      <c r="A3376">
        <v>17723</v>
      </c>
      <c r="B3376">
        <v>233</v>
      </c>
      <c r="C3376">
        <v>27409</v>
      </c>
      <c r="E3376">
        <v>87702</v>
      </c>
      <c r="F3376">
        <v>158</v>
      </c>
      <c r="G3376">
        <v>642124</v>
      </c>
    </row>
    <row r="3377" spans="1:7" x14ac:dyDescent="0.25">
      <c r="A3377">
        <v>17724</v>
      </c>
      <c r="B3377">
        <v>193</v>
      </c>
      <c r="C3377">
        <v>27410</v>
      </c>
      <c r="E3377">
        <v>87703</v>
      </c>
      <c r="F3377">
        <v>158</v>
      </c>
      <c r="G3377">
        <v>642125</v>
      </c>
    </row>
    <row r="3378" spans="1:7" x14ac:dyDescent="0.25">
      <c r="A3378">
        <v>17728</v>
      </c>
      <c r="B3378">
        <v>236</v>
      </c>
      <c r="C3378">
        <v>179886</v>
      </c>
      <c r="E3378">
        <v>87704</v>
      </c>
      <c r="F3378">
        <v>158</v>
      </c>
      <c r="G3378">
        <v>642126</v>
      </c>
    </row>
    <row r="3379" spans="1:7" x14ac:dyDescent="0.25">
      <c r="A3379">
        <v>17731</v>
      </c>
      <c r="B3379">
        <v>236</v>
      </c>
      <c r="C3379">
        <v>61325</v>
      </c>
      <c r="E3379">
        <v>87710</v>
      </c>
      <c r="F3379">
        <v>158</v>
      </c>
      <c r="G3379">
        <v>555566</v>
      </c>
    </row>
    <row r="3380" spans="1:7" x14ac:dyDescent="0.25">
      <c r="A3380">
        <v>17736</v>
      </c>
      <c r="B3380">
        <v>193</v>
      </c>
      <c r="C3380">
        <v>37094</v>
      </c>
      <c r="E3380">
        <v>87728</v>
      </c>
      <c r="F3380">
        <v>226</v>
      </c>
      <c r="G3380">
        <v>318291</v>
      </c>
    </row>
    <row r="3381" spans="1:7" x14ac:dyDescent="0.25">
      <c r="A3381">
        <v>17740</v>
      </c>
      <c r="B3381">
        <v>233</v>
      </c>
      <c r="C3381">
        <v>37095</v>
      </c>
      <c r="E3381">
        <v>87764</v>
      </c>
      <c r="F3381">
        <v>233</v>
      </c>
      <c r="G3381">
        <v>626323</v>
      </c>
    </row>
    <row r="3382" spans="1:7" x14ac:dyDescent="0.25">
      <c r="A3382">
        <v>17745</v>
      </c>
      <c r="B3382">
        <v>226</v>
      </c>
      <c r="C3382">
        <v>27419</v>
      </c>
      <c r="E3382">
        <v>87766</v>
      </c>
      <c r="F3382">
        <v>145</v>
      </c>
      <c r="G3382">
        <v>626324</v>
      </c>
    </row>
    <row r="3383" spans="1:7" x14ac:dyDescent="0.25">
      <c r="A3383">
        <v>17747</v>
      </c>
      <c r="B3383">
        <v>236</v>
      </c>
      <c r="C3383">
        <v>27420</v>
      </c>
      <c r="E3383">
        <v>87768</v>
      </c>
      <c r="F3383">
        <v>193</v>
      </c>
      <c r="G3383">
        <v>626325</v>
      </c>
    </row>
    <row r="3384" spans="1:7" x14ac:dyDescent="0.25">
      <c r="A3384">
        <v>17752</v>
      </c>
      <c r="B3384">
        <v>165</v>
      </c>
      <c r="C3384">
        <v>27422</v>
      </c>
      <c r="E3384">
        <v>87865</v>
      </c>
      <c r="F3384">
        <v>233</v>
      </c>
      <c r="G3384">
        <v>571716</v>
      </c>
    </row>
    <row r="3385" spans="1:7" x14ac:dyDescent="0.25">
      <c r="A3385">
        <v>17756</v>
      </c>
      <c r="B3385">
        <v>233</v>
      </c>
      <c r="C3385">
        <v>27423</v>
      </c>
      <c r="E3385">
        <v>87867</v>
      </c>
      <c r="F3385">
        <v>182</v>
      </c>
      <c r="G3385">
        <v>1059622</v>
      </c>
    </row>
    <row r="3386" spans="1:7" x14ac:dyDescent="0.25">
      <c r="A3386">
        <v>17757</v>
      </c>
      <c r="B3386">
        <v>226</v>
      </c>
      <c r="C3386">
        <v>27424</v>
      </c>
      <c r="E3386">
        <v>87868</v>
      </c>
      <c r="F3386">
        <v>233</v>
      </c>
      <c r="G3386">
        <v>555539</v>
      </c>
    </row>
    <row r="3387" spans="1:7" x14ac:dyDescent="0.25">
      <c r="A3387">
        <v>17762</v>
      </c>
      <c r="B3387">
        <v>236</v>
      </c>
      <c r="C3387">
        <v>611648</v>
      </c>
      <c r="E3387">
        <v>87875</v>
      </c>
      <c r="F3387">
        <v>182</v>
      </c>
      <c r="G3387">
        <v>488216</v>
      </c>
    </row>
    <row r="3388" spans="1:7" x14ac:dyDescent="0.25">
      <c r="A3388">
        <v>17763</v>
      </c>
      <c r="B3388">
        <v>226</v>
      </c>
      <c r="C3388">
        <v>27426</v>
      </c>
      <c r="E3388">
        <v>87897</v>
      </c>
      <c r="F3388">
        <v>182</v>
      </c>
      <c r="G3388">
        <v>539129</v>
      </c>
    </row>
    <row r="3389" spans="1:7" x14ac:dyDescent="0.25">
      <c r="A3389">
        <v>17766</v>
      </c>
      <c r="B3389">
        <v>213</v>
      </c>
      <c r="C3389">
        <v>27427</v>
      </c>
      <c r="E3389">
        <v>87900</v>
      </c>
      <c r="F3389">
        <v>233</v>
      </c>
      <c r="G3389">
        <v>539039</v>
      </c>
    </row>
    <row r="3390" spans="1:7" x14ac:dyDescent="0.25">
      <c r="A3390">
        <v>17767</v>
      </c>
      <c r="B3390">
        <v>213</v>
      </c>
      <c r="C3390">
        <v>27428</v>
      </c>
      <c r="E3390">
        <v>87905</v>
      </c>
      <c r="F3390">
        <v>226</v>
      </c>
      <c r="G3390">
        <v>1070917</v>
      </c>
    </row>
    <row r="3391" spans="1:7" x14ac:dyDescent="0.25">
      <c r="A3391">
        <v>17768</v>
      </c>
      <c r="B3391">
        <v>236</v>
      </c>
      <c r="C3391">
        <v>27429</v>
      </c>
      <c r="E3391">
        <v>87907</v>
      </c>
      <c r="F3391">
        <v>226</v>
      </c>
      <c r="G3391">
        <v>539002</v>
      </c>
    </row>
    <row r="3392" spans="1:7" x14ac:dyDescent="0.25">
      <c r="A3392">
        <v>17772</v>
      </c>
      <c r="B3392">
        <v>123</v>
      </c>
      <c r="C3392">
        <v>37109</v>
      </c>
      <c r="E3392">
        <v>87918</v>
      </c>
      <c r="F3392">
        <v>213</v>
      </c>
      <c r="G3392">
        <v>538912</v>
      </c>
    </row>
    <row r="3393" spans="1:7" x14ac:dyDescent="0.25">
      <c r="A3393">
        <v>17773</v>
      </c>
      <c r="B3393">
        <v>202</v>
      </c>
      <c r="C3393">
        <v>37110</v>
      </c>
      <c r="E3393">
        <v>87941</v>
      </c>
      <c r="F3393">
        <v>226</v>
      </c>
      <c r="G3393">
        <v>480714</v>
      </c>
    </row>
    <row r="3394" spans="1:7" x14ac:dyDescent="0.25">
      <c r="A3394">
        <v>17774</v>
      </c>
      <c r="B3394">
        <v>213</v>
      </c>
      <c r="C3394">
        <v>37111</v>
      </c>
      <c r="E3394">
        <v>87942</v>
      </c>
      <c r="F3394">
        <v>226</v>
      </c>
      <c r="G3394">
        <v>318313</v>
      </c>
    </row>
    <row r="3395" spans="1:7" x14ac:dyDescent="0.25">
      <c r="A3395">
        <v>17776</v>
      </c>
      <c r="B3395">
        <v>123</v>
      </c>
      <c r="C3395">
        <v>37112</v>
      </c>
      <c r="E3395">
        <v>87943</v>
      </c>
      <c r="F3395">
        <v>222</v>
      </c>
      <c r="G3395">
        <v>318290</v>
      </c>
    </row>
    <row r="3396" spans="1:7" x14ac:dyDescent="0.25">
      <c r="A3396">
        <v>17777</v>
      </c>
      <c r="B3396">
        <v>236</v>
      </c>
      <c r="C3396">
        <v>37113</v>
      </c>
      <c r="E3396">
        <v>87944</v>
      </c>
      <c r="F3396">
        <v>158</v>
      </c>
      <c r="G3396">
        <v>539304</v>
      </c>
    </row>
    <row r="3397" spans="1:7" x14ac:dyDescent="0.25">
      <c r="A3397">
        <v>17785</v>
      </c>
      <c r="B3397">
        <v>182</v>
      </c>
      <c r="C3397">
        <v>27436</v>
      </c>
      <c r="E3397">
        <v>87948</v>
      </c>
      <c r="F3397">
        <v>202</v>
      </c>
      <c r="G3397">
        <v>547613</v>
      </c>
    </row>
    <row r="3398" spans="1:7" x14ac:dyDescent="0.25">
      <c r="A3398">
        <v>17788</v>
      </c>
      <c r="B3398">
        <v>193</v>
      </c>
      <c r="C3398">
        <v>27437</v>
      </c>
      <c r="E3398">
        <v>87954</v>
      </c>
      <c r="F3398">
        <v>233</v>
      </c>
      <c r="G3398">
        <v>1262775</v>
      </c>
    </row>
    <row r="3399" spans="1:7" x14ac:dyDescent="0.25">
      <c r="A3399">
        <v>17806</v>
      </c>
      <c r="B3399">
        <v>222</v>
      </c>
      <c r="C3399">
        <v>201031</v>
      </c>
      <c r="E3399">
        <v>87994</v>
      </c>
      <c r="F3399">
        <v>193</v>
      </c>
      <c r="G3399">
        <v>626229</v>
      </c>
    </row>
    <row r="3400" spans="1:7" x14ac:dyDescent="0.25">
      <c r="A3400">
        <v>17809</v>
      </c>
      <c r="B3400">
        <v>182</v>
      </c>
      <c r="C3400">
        <v>27440</v>
      </c>
      <c r="E3400">
        <v>88140</v>
      </c>
      <c r="F3400">
        <v>233</v>
      </c>
      <c r="G3400">
        <v>626120</v>
      </c>
    </row>
    <row r="3401" spans="1:7" x14ac:dyDescent="0.25">
      <c r="A3401">
        <v>17813</v>
      </c>
      <c r="B3401">
        <v>193</v>
      </c>
      <c r="C3401">
        <v>27443</v>
      </c>
      <c r="E3401">
        <v>88167</v>
      </c>
      <c r="F3401">
        <v>145</v>
      </c>
      <c r="G3401">
        <v>642053</v>
      </c>
    </row>
    <row r="3402" spans="1:7" x14ac:dyDescent="0.25">
      <c r="A3402">
        <v>17814</v>
      </c>
      <c r="B3402">
        <v>193</v>
      </c>
      <c r="C3402">
        <v>27444</v>
      </c>
      <c r="E3402">
        <v>88300</v>
      </c>
      <c r="F3402">
        <v>233</v>
      </c>
      <c r="G3402">
        <v>649959</v>
      </c>
    </row>
    <row r="3403" spans="1:7" x14ac:dyDescent="0.25">
      <c r="A3403">
        <v>17815</v>
      </c>
      <c r="B3403">
        <v>233</v>
      </c>
      <c r="C3403">
        <v>37122</v>
      </c>
      <c r="E3403">
        <v>88427</v>
      </c>
      <c r="F3403">
        <v>182</v>
      </c>
      <c r="G3403">
        <v>642127</v>
      </c>
    </row>
    <row r="3404" spans="1:7" x14ac:dyDescent="0.25">
      <c r="A3404">
        <v>17817</v>
      </c>
      <c r="B3404">
        <v>236</v>
      </c>
      <c r="C3404">
        <v>37123</v>
      </c>
      <c r="E3404">
        <v>88428</v>
      </c>
      <c r="F3404">
        <v>158</v>
      </c>
      <c r="G3404">
        <v>626214</v>
      </c>
    </row>
    <row r="3405" spans="1:7" x14ac:dyDescent="0.25">
      <c r="A3405">
        <v>17820</v>
      </c>
      <c r="B3405">
        <v>202</v>
      </c>
      <c r="C3405">
        <v>27447</v>
      </c>
      <c r="E3405">
        <v>88477</v>
      </c>
      <c r="F3405">
        <v>226</v>
      </c>
      <c r="G3405">
        <v>1335037</v>
      </c>
    </row>
    <row r="3406" spans="1:7" x14ac:dyDescent="0.25">
      <c r="A3406">
        <v>17821</v>
      </c>
      <c r="B3406">
        <v>193</v>
      </c>
      <c r="C3406">
        <v>27448</v>
      </c>
      <c r="E3406">
        <v>88501</v>
      </c>
      <c r="F3406">
        <v>213</v>
      </c>
      <c r="G3406">
        <v>626173</v>
      </c>
    </row>
    <row r="3407" spans="1:7" x14ac:dyDescent="0.25">
      <c r="A3407">
        <v>17822</v>
      </c>
      <c r="B3407">
        <v>193</v>
      </c>
      <c r="C3407">
        <v>611645</v>
      </c>
      <c r="E3407">
        <v>88518</v>
      </c>
      <c r="F3407">
        <v>233</v>
      </c>
      <c r="G3407">
        <v>1262211</v>
      </c>
    </row>
    <row r="3408" spans="1:7" x14ac:dyDescent="0.25">
      <c r="A3408">
        <v>17823</v>
      </c>
      <c r="B3408">
        <v>193</v>
      </c>
      <c r="C3408">
        <v>27450</v>
      </c>
      <c r="E3408">
        <v>88543</v>
      </c>
      <c r="F3408">
        <v>182</v>
      </c>
      <c r="G3408">
        <v>634234</v>
      </c>
    </row>
    <row r="3409" spans="1:7" x14ac:dyDescent="0.25">
      <c r="A3409">
        <v>17824</v>
      </c>
      <c r="B3409">
        <v>236</v>
      </c>
      <c r="C3409">
        <v>27451</v>
      </c>
      <c r="E3409">
        <v>88551</v>
      </c>
      <c r="F3409">
        <v>182</v>
      </c>
      <c r="G3409">
        <v>626210</v>
      </c>
    </row>
    <row r="3410" spans="1:7" x14ac:dyDescent="0.25">
      <c r="A3410">
        <v>17825</v>
      </c>
      <c r="B3410">
        <v>236</v>
      </c>
      <c r="C3410">
        <v>611660</v>
      </c>
      <c r="E3410">
        <v>88552</v>
      </c>
      <c r="F3410">
        <v>145</v>
      </c>
      <c r="G3410">
        <v>642132</v>
      </c>
    </row>
    <row r="3411" spans="1:7" x14ac:dyDescent="0.25">
      <c r="A3411">
        <v>17827</v>
      </c>
      <c r="B3411">
        <v>193</v>
      </c>
      <c r="C3411">
        <v>37130</v>
      </c>
      <c r="E3411">
        <v>88556</v>
      </c>
      <c r="F3411">
        <v>202</v>
      </c>
      <c r="G3411">
        <v>626548</v>
      </c>
    </row>
    <row r="3412" spans="1:7" x14ac:dyDescent="0.25">
      <c r="A3412">
        <v>17828</v>
      </c>
      <c r="B3412">
        <v>123</v>
      </c>
      <c r="C3412">
        <v>37131</v>
      </c>
      <c r="E3412">
        <v>88557</v>
      </c>
      <c r="F3412">
        <v>226</v>
      </c>
      <c r="G3412">
        <v>626549</v>
      </c>
    </row>
    <row r="3413" spans="1:7" x14ac:dyDescent="0.25">
      <c r="A3413">
        <v>17831</v>
      </c>
      <c r="B3413">
        <v>236</v>
      </c>
      <c r="C3413">
        <v>37132</v>
      </c>
      <c r="E3413">
        <v>88558</v>
      </c>
      <c r="F3413">
        <v>222</v>
      </c>
      <c r="G3413">
        <v>810199</v>
      </c>
    </row>
    <row r="3414" spans="1:7" x14ac:dyDescent="0.25">
      <c r="A3414">
        <v>17832</v>
      </c>
      <c r="B3414">
        <v>182</v>
      </c>
      <c r="C3414">
        <v>37133</v>
      </c>
      <c r="E3414">
        <v>88560</v>
      </c>
      <c r="F3414">
        <v>202</v>
      </c>
      <c r="G3414">
        <v>810426</v>
      </c>
    </row>
    <row r="3415" spans="1:7" x14ac:dyDescent="0.25">
      <c r="A3415">
        <v>17833</v>
      </c>
      <c r="B3415">
        <v>123</v>
      </c>
      <c r="C3415">
        <v>37134</v>
      </c>
      <c r="E3415">
        <v>88564</v>
      </c>
      <c r="F3415">
        <v>233</v>
      </c>
      <c r="G3415">
        <v>626218</v>
      </c>
    </row>
    <row r="3416" spans="1:7" x14ac:dyDescent="0.25">
      <c r="A3416">
        <v>17834</v>
      </c>
      <c r="B3416">
        <v>123</v>
      </c>
      <c r="C3416">
        <v>37135</v>
      </c>
      <c r="E3416">
        <v>88600</v>
      </c>
      <c r="F3416">
        <v>202</v>
      </c>
      <c r="G3416">
        <v>626551</v>
      </c>
    </row>
    <row r="3417" spans="1:7" x14ac:dyDescent="0.25">
      <c r="A3417">
        <v>17836</v>
      </c>
      <c r="B3417">
        <v>193</v>
      </c>
      <c r="C3417">
        <v>27460</v>
      </c>
      <c r="E3417">
        <v>88613</v>
      </c>
      <c r="F3417">
        <v>158</v>
      </c>
      <c r="G3417">
        <v>867166</v>
      </c>
    </row>
    <row r="3418" spans="1:7" x14ac:dyDescent="0.25">
      <c r="A3418">
        <v>17837</v>
      </c>
      <c r="B3418">
        <v>222</v>
      </c>
      <c r="C3418">
        <v>27461</v>
      </c>
      <c r="E3418">
        <v>88616</v>
      </c>
      <c r="F3418">
        <v>233</v>
      </c>
      <c r="G3418">
        <v>626369</v>
      </c>
    </row>
    <row r="3419" spans="1:7" x14ac:dyDescent="0.25">
      <c r="A3419">
        <v>17838</v>
      </c>
      <c r="B3419">
        <v>193</v>
      </c>
      <c r="C3419">
        <v>251546</v>
      </c>
      <c r="E3419">
        <v>88639</v>
      </c>
      <c r="F3419">
        <v>226</v>
      </c>
      <c r="G3419">
        <v>539321</v>
      </c>
    </row>
    <row r="3420" spans="1:7" x14ac:dyDescent="0.25">
      <c r="A3420">
        <v>17840</v>
      </c>
      <c r="B3420">
        <v>202</v>
      </c>
      <c r="C3420">
        <v>555554</v>
      </c>
      <c r="E3420">
        <v>88659</v>
      </c>
      <c r="F3420">
        <v>226</v>
      </c>
      <c r="G3420">
        <v>1071044</v>
      </c>
    </row>
    <row r="3421" spans="1:7" x14ac:dyDescent="0.25">
      <c r="A3421">
        <v>17842</v>
      </c>
      <c r="B3421">
        <v>165</v>
      </c>
      <c r="C3421">
        <v>201032</v>
      </c>
      <c r="E3421">
        <v>88661</v>
      </c>
      <c r="F3421">
        <v>202</v>
      </c>
      <c r="G3421">
        <v>626459</v>
      </c>
    </row>
    <row r="3422" spans="1:7" x14ac:dyDescent="0.25">
      <c r="A3422">
        <v>17845</v>
      </c>
      <c r="B3422">
        <v>226</v>
      </c>
      <c r="C3422">
        <v>27463</v>
      </c>
      <c r="E3422">
        <v>88663</v>
      </c>
      <c r="F3422">
        <v>226</v>
      </c>
      <c r="G3422">
        <v>626460</v>
      </c>
    </row>
    <row r="3423" spans="1:7" x14ac:dyDescent="0.25">
      <c r="A3423">
        <v>17847</v>
      </c>
      <c r="B3423">
        <v>193</v>
      </c>
      <c r="C3423">
        <v>587695</v>
      </c>
      <c r="E3423">
        <v>88699</v>
      </c>
      <c r="F3423">
        <v>233</v>
      </c>
      <c r="G3423">
        <v>641900</v>
      </c>
    </row>
    <row r="3424" spans="1:7" x14ac:dyDescent="0.25">
      <c r="A3424">
        <v>17848</v>
      </c>
      <c r="B3424">
        <v>193</v>
      </c>
      <c r="C3424">
        <v>34049</v>
      </c>
      <c r="E3424">
        <v>88732</v>
      </c>
      <c r="F3424">
        <v>158</v>
      </c>
      <c r="G3424">
        <v>641955</v>
      </c>
    </row>
    <row r="3425" spans="1:7" x14ac:dyDescent="0.25">
      <c r="A3425">
        <v>17850</v>
      </c>
      <c r="B3425">
        <v>182</v>
      </c>
      <c r="C3425">
        <v>185943</v>
      </c>
      <c r="E3425">
        <v>88763</v>
      </c>
      <c r="F3425">
        <v>202</v>
      </c>
      <c r="G3425">
        <v>626071</v>
      </c>
    </row>
    <row r="3426" spans="1:7" x14ac:dyDescent="0.25">
      <c r="A3426">
        <v>17853</v>
      </c>
      <c r="B3426">
        <v>182</v>
      </c>
      <c r="C3426">
        <v>201033</v>
      </c>
      <c r="E3426">
        <v>88774</v>
      </c>
      <c r="F3426">
        <v>193</v>
      </c>
      <c r="G3426">
        <v>626079</v>
      </c>
    </row>
    <row r="3427" spans="1:7" x14ac:dyDescent="0.25">
      <c r="A3427">
        <v>17857</v>
      </c>
      <c r="B3427">
        <v>226</v>
      </c>
      <c r="C3427">
        <v>61507</v>
      </c>
      <c r="E3427">
        <v>88775</v>
      </c>
      <c r="F3427">
        <v>193</v>
      </c>
      <c r="G3427">
        <v>626080</v>
      </c>
    </row>
    <row r="3428" spans="1:7" x14ac:dyDescent="0.25">
      <c r="A3428">
        <v>17859</v>
      </c>
      <c r="B3428">
        <v>193</v>
      </c>
      <c r="C3428">
        <v>185955</v>
      </c>
      <c r="E3428">
        <v>88819</v>
      </c>
      <c r="F3428">
        <v>226</v>
      </c>
      <c r="G3428">
        <v>626307</v>
      </c>
    </row>
    <row r="3429" spans="1:7" x14ac:dyDescent="0.25">
      <c r="A3429">
        <v>17861</v>
      </c>
      <c r="B3429">
        <v>226</v>
      </c>
      <c r="C3429">
        <v>27466</v>
      </c>
      <c r="E3429">
        <v>88820</v>
      </c>
      <c r="F3429">
        <v>226</v>
      </c>
      <c r="G3429">
        <v>1191081</v>
      </c>
    </row>
    <row r="3430" spans="1:7" x14ac:dyDescent="0.25">
      <c r="A3430">
        <v>17862</v>
      </c>
      <c r="B3430">
        <v>236</v>
      </c>
      <c r="C3430">
        <v>27467</v>
      </c>
      <c r="E3430">
        <v>88830</v>
      </c>
      <c r="F3430">
        <v>233</v>
      </c>
      <c r="G3430">
        <v>642056</v>
      </c>
    </row>
    <row r="3431" spans="1:7" x14ac:dyDescent="0.25">
      <c r="A3431">
        <v>17863</v>
      </c>
      <c r="B3431">
        <v>213</v>
      </c>
      <c r="C3431">
        <v>185104</v>
      </c>
      <c r="E3431">
        <v>88835</v>
      </c>
      <c r="F3431">
        <v>145</v>
      </c>
      <c r="G3431">
        <v>642055</v>
      </c>
    </row>
    <row r="3432" spans="1:7" x14ac:dyDescent="0.25">
      <c r="A3432">
        <v>17866</v>
      </c>
      <c r="B3432">
        <v>226</v>
      </c>
      <c r="C3432">
        <v>27468</v>
      </c>
      <c r="E3432">
        <v>88837</v>
      </c>
      <c r="F3432">
        <v>182</v>
      </c>
      <c r="G3432">
        <v>641940</v>
      </c>
    </row>
    <row r="3433" spans="1:7" x14ac:dyDescent="0.25">
      <c r="A3433">
        <v>17874</v>
      </c>
      <c r="B3433">
        <v>193</v>
      </c>
      <c r="C3433">
        <v>27470</v>
      </c>
      <c r="E3433">
        <v>88838</v>
      </c>
      <c r="F3433">
        <v>182</v>
      </c>
      <c r="G3433">
        <v>641938</v>
      </c>
    </row>
    <row r="3434" spans="1:7" x14ac:dyDescent="0.25">
      <c r="A3434">
        <v>17893</v>
      </c>
      <c r="B3434">
        <v>182</v>
      </c>
      <c r="C3434">
        <v>318192</v>
      </c>
      <c r="E3434">
        <v>88839</v>
      </c>
      <c r="F3434">
        <v>213</v>
      </c>
      <c r="G3434">
        <v>641937</v>
      </c>
    </row>
    <row r="3435" spans="1:7" x14ac:dyDescent="0.25">
      <c r="A3435">
        <v>17921</v>
      </c>
      <c r="B3435">
        <v>182</v>
      </c>
      <c r="C3435">
        <v>346981</v>
      </c>
      <c r="E3435">
        <v>88904</v>
      </c>
      <c r="F3435">
        <v>182</v>
      </c>
      <c r="G3435">
        <v>641941</v>
      </c>
    </row>
    <row r="3436" spans="1:7" x14ac:dyDescent="0.25">
      <c r="A3436">
        <v>17935</v>
      </c>
      <c r="B3436">
        <v>193</v>
      </c>
      <c r="C3436">
        <v>61983</v>
      </c>
      <c r="E3436">
        <v>88906</v>
      </c>
      <c r="F3436">
        <v>226</v>
      </c>
      <c r="G3436">
        <v>641897</v>
      </c>
    </row>
    <row r="3437" spans="1:7" x14ac:dyDescent="0.25">
      <c r="A3437">
        <v>17936</v>
      </c>
      <c r="B3437">
        <v>182</v>
      </c>
      <c r="C3437">
        <v>251409</v>
      </c>
      <c r="E3437">
        <v>89059</v>
      </c>
      <c r="F3437">
        <v>182</v>
      </c>
      <c r="G3437">
        <v>642103</v>
      </c>
    </row>
    <row r="3438" spans="1:7" x14ac:dyDescent="0.25">
      <c r="A3438">
        <v>17938</v>
      </c>
      <c r="B3438">
        <v>202</v>
      </c>
      <c r="C3438">
        <v>847368</v>
      </c>
      <c r="E3438">
        <v>89062</v>
      </c>
      <c r="F3438">
        <v>226</v>
      </c>
      <c r="G3438">
        <v>642104</v>
      </c>
    </row>
    <row r="3439" spans="1:7" x14ac:dyDescent="0.25">
      <c r="A3439">
        <v>17941</v>
      </c>
      <c r="B3439">
        <v>226</v>
      </c>
      <c r="C3439">
        <v>847369</v>
      </c>
      <c r="E3439">
        <v>89071</v>
      </c>
      <c r="F3439">
        <v>233</v>
      </c>
      <c r="G3439">
        <v>626375</v>
      </c>
    </row>
    <row r="3440" spans="1:7" x14ac:dyDescent="0.25">
      <c r="A3440">
        <v>17942</v>
      </c>
      <c r="B3440">
        <v>182</v>
      </c>
      <c r="C3440">
        <v>251410</v>
      </c>
      <c r="E3440">
        <v>89086</v>
      </c>
      <c r="F3440">
        <v>193</v>
      </c>
      <c r="G3440">
        <v>650100</v>
      </c>
    </row>
    <row r="3441" spans="1:7" x14ac:dyDescent="0.25">
      <c r="A3441">
        <v>17947</v>
      </c>
      <c r="B3441">
        <v>193</v>
      </c>
      <c r="C3441">
        <v>185296</v>
      </c>
      <c r="E3441">
        <v>89132</v>
      </c>
      <c r="F3441">
        <v>182</v>
      </c>
      <c r="G3441">
        <v>626422</v>
      </c>
    </row>
    <row r="3442" spans="1:7" x14ac:dyDescent="0.25">
      <c r="A3442">
        <v>17949</v>
      </c>
      <c r="B3442">
        <v>202</v>
      </c>
      <c r="C3442">
        <v>184727</v>
      </c>
      <c r="E3442">
        <v>89133</v>
      </c>
      <c r="F3442">
        <v>202</v>
      </c>
      <c r="G3442">
        <v>690295</v>
      </c>
    </row>
    <row r="3443" spans="1:7" x14ac:dyDescent="0.25">
      <c r="A3443">
        <v>17950</v>
      </c>
      <c r="B3443">
        <v>123</v>
      </c>
      <c r="C3443">
        <v>184728</v>
      </c>
      <c r="E3443">
        <v>89231</v>
      </c>
      <c r="F3443">
        <v>226</v>
      </c>
      <c r="G3443">
        <v>626495</v>
      </c>
    </row>
    <row r="3444" spans="1:7" x14ac:dyDescent="0.25">
      <c r="A3444">
        <v>17951</v>
      </c>
      <c r="B3444">
        <v>213</v>
      </c>
      <c r="C3444">
        <v>184729</v>
      </c>
      <c r="E3444">
        <v>89300</v>
      </c>
      <c r="F3444">
        <v>226</v>
      </c>
      <c r="G3444">
        <v>1451697</v>
      </c>
    </row>
    <row r="3445" spans="1:7" x14ac:dyDescent="0.25">
      <c r="A3445">
        <v>17952</v>
      </c>
      <c r="B3445">
        <v>182</v>
      </c>
      <c r="C3445">
        <v>185327</v>
      </c>
      <c r="E3445">
        <v>89322</v>
      </c>
      <c r="F3445">
        <v>226</v>
      </c>
      <c r="G3445">
        <v>1451698</v>
      </c>
    </row>
    <row r="3446" spans="1:7" x14ac:dyDescent="0.25">
      <c r="A3446">
        <v>17953</v>
      </c>
      <c r="B3446">
        <v>236</v>
      </c>
      <c r="C3446">
        <v>185328</v>
      </c>
      <c r="E3446">
        <v>89372</v>
      </c>
      <c r="F3446">
        <v>182</v>
      </c>
      <c r="G3446">
        <v>650703</v>
      </c>
    </row>
    <row r="3447" spans="1:7" x14ac:dyDescent="0.25">
      <c r="A3447">
        <v>17954</v>
      </c>
      <c r="B3447">
        <v>182</v>
      </c>
      <c r="C3447">
        <v>185486</v>
      </c>
      <c r="E3447">
        <v>89486</v>
      </c>
      <c r="F3447">
        <v>226</v>
      </c>
      <c r="G3447">
        <v>626595</v>
      </c>
    </row>
    <row r="3448" spans="1:7" x14ac:dyDescent="0.25">
      <c r="A3448">
        <v>17955</v>
      </c>
      <c r="B3448">
        <v>202</v>
      </c>
      <c r="C3448">
        <v>185487</v>
      </c>
      <c r="E3448">
        <v>89579</v>
      </c>
      <c r="F3448">
        <v>158</v>
      </c>
      <c r="G3448">
        <v>634214</v>
      </c>
    </row>
    <row r="3449" spans="1:7" x14ac:dyDescent="0.25">
      <c r="A3449">
        <v>17956</v>
      </c>
      <c r="B3449">
        <v>193</v>
      </c>
      <c r="C3449">
        <v>185488</v>
      </c>
      <c r="E3449">
        <v>89655</v>
      </c>
      <c r="F3449">
        <v>226</v>
      </c>
      <c r="G3449">
        <v>626408</v>
      </c>
    </row>
    <row r="3450" spans="1:7" x14ac:dyDescent="0.25">
      <c r="A3450">
        <v>17957</v>
      </c>
      <c r="B3450">
        <v>193</v>
      </c>
      <c r="C3450">
        <v>185489</v>
      </c>
      <c r="E3450">
        <v>89720</v>
      </c>
      <c r="F3450">
        <v>158</v>
      </c>
      <c r="G3450">
        <v>587619</v>
      </c>
    </row>
    <row r="3451" spans="1:7" x14ac:dyDescent="0.25">
      <c r="A3451">
        <v>17959</v>
      </c>
      <c r="B3451">
        <v>236</v>
      </c>
      <c r="C3451">
        <v>199750</v>
      </c>
      <c r="E3451">
        <v>89855</v>
      </c>
      <c r="F3451">
        <v>158</v>
      </c>
      <c r="G3451">
        <v>690210</v>
      </c>
    </row>
    <row r="3452" spans="1:7" x14ac:dyDescent="0.25">
      <c r="A3452">
        <v>17962</v>
      </c>
      <c r="B3452">
        <v>182</v>
      </c>
      <c r="C3452">
        <v>185123</v>
      </c>
      <c r="E3452">
        <v>89857</v>
      </c>
      <c r="F3452">
        <v>182</v>
      </c>
      <c r="G3452">
        <v>634249</v>
      </c>
    </row>
    <row r="3453" spans="1:7" x14ac:dyDescent="0.25">
      <c r="A3453">
        <v>17967</v>
      </c>
      <c r="B3453">
        <v>193</v>
      </c>
      <c r="C3453">
        <v>185523</v>
      </c>
      <c r="E3453">
        <v>89889</v>
      </c>
      <c r="F3453">
        <v>226</v>
      </c>
      <c r="G3453">
        <v>641851</v>
      </c>
    </row>
    <row r="3454" spans="1:7" x14ac:dyDescent="0.25">
      <c r="A3454">
        <v>17969</v>
      </c>
      <c r="B3454">
        <v>193</v>
      </c>
      <c r="C3454">
        <v>611640</v>
      </c>
      <c r="E3454">
        <v>89890</v>
      </c>
      <c r="F3454">
        <v>233</v>
      </c>
      <c r="G3454">
        <v>1262367</v>
      </c>
    </row>
    <row r="3455" spans="1:7" x14ac:dyDescent="0.25">
      <c r="A3455">
        <v>17973</v>
      </c>
      <c r="B3455">
        <v>193</v>
      </c>
      <c r="C3455">
        <v>611632</v>
      </c>
      <c r="E3455">
        <v>89891</v>
      </c>
      <c r="F3455">
        <v>226</v>
      </c>
      <c r="G3455">
        <v>641857</v>
      </c>
    </row>
    <row r="3456" spans="1:7" x14ac:dyDescent="0.25">
      <c r="A3456">
        <v>17974</v>
      </c>
      <c r="B3456">
        <v>236</v>
      </c>
      <c r="C3456">
        <v>36932</v>
      </c>
      <c r="E3456">
        <v>89899</v>
      </c>
      <c r="F3456">
        <v>226</v>
      </c>
      <c r="G3456">
        <v>634237</v>
      </c>
    </row>
    <row r="3457" spans="1:7" x14ac:dyDescent="0.25">
      <c r="A3457">
        <v>17979</v>
      </c>
      <c r="B3457">
        <v>202</v>
      </c>
      <c r="C3457">
        <v>185415</v>
      </c>
      <c r="E3457">
        <v>89900</v>
      </c>
      <c r="F3457">
        <v>213</v>
      </c>
      <c r="G3457">
        <v>634238</v>
      </c>
    </row>
    <row r="3458" spans="1:7" x14ac:dyDescent="0.25">
      <c r="A3458">
        <v>17981</v>
      </c>
      <c r="B3458">
        <v>202</v>
      </c>
      <c r="C3458">
        <v>201034</v>
      </c>
      <c r="E3458">
        <v>89901</v>
      </c>
      <c r="F3458">
        <v>226</v>
      </c>
      <c r="G3458">
        <v>634240</v>
      </c>
    </row>
    <row r="3459" spans="1:7" x14ac:dyDescent="0.25">
      <c r="A3459">
        <v>17984</v>
      </c>
      <c r="B3459">
        <v>193</v>
      </c>
      <c r="C3459">
        <v>27476</v>
      </c>
      <c r="E3459">
        <v>89902</v>
      </c>
      <c r="F3459">
        <v>226</v>
      </c>
      <c r="G3459">
        <v>634239</v>
      </c>
    </row>
    <row r="3460" spans="1:7" x14ac:dyDescent="0.25">
      <c r="A3460">
        <v>17993</v>
      </c>
      <c r="B3460">
        <v>202</v>
      </c>
      <c r="C3460">
        <v>184510</v>
      </c>
      <c r="E3460">
        <v>89903</v>
      </c>
      <c r="F3460">
        <v>226</v>
      </c>
      <c r="G3460">
        <v>634244</v>
      </c>
    </row>
    <row r="3461" spans="1:7" x14ac:dyDescent="0.25">
      <c r="A3461">
        <v>17994</v>
      </c>
      <c r="B3461">
        <v>202</v>
      </c>
      <c r="C3461">
        <v>184449</v>
      </c>
      <c r="E3461">
        <v>89904</v>
      </c>
      <c r="F3461">
        <v>226</v>
      </c>
      <c r="G3461">
        <v>634247</v>
      </c>
    </row>
    <row r="3462" spans="1:7" x14ac:dyDescent="0.25">
      <c r="A3462">
        <v>17996</v>
      </c>
      <c r="B3462">
        <v>193</v>
      </c>
      <c r="C3462">
        <v>201035</v>
      </c>
      <c r="E3462">
        <v>89905</v>
      </c>
      <c r="F3462">
        <v>213</v>
      </c>
      <c r="G3462">
        <v>634252</v>
      </c>
    </row>
    <row r="3463" spans="1:7" x14ac:dyDescent="0.25">
      <c r="A3463">
        <v>18003</v>
      </c>
      <c r="B3463">
        <v>236</v>
      </c>
      <c r="C3463">
        <v>57211</v>
      </c>
      <c r="E3463">
        <v>89907</v>
      </c>
      <c r="F3463">
        <v>213</v>
      </c>
      <c r="G3463">
        <v>634253</v>
      </c>
    </row>
    <row r="3464" spans="1:7" x14ac:dyDescent="0.25">
      <c r="A3464">
        <v>18004</v>
      </c>
      <c r="B3464">
        <v>193</v>
      </c>
      <c r="C3464">
        <v>27477</v>
      </c>
      <c r="E3464">
        <v>89908</v>
      </c>
      <c r="F3464">
        <v>213</v>
      </c>
      <c r="G3464">
        <v>634254</v>
      </c>
    </row>
    <row r="3465" spans="1:7" x14ac:dyDescent="0.25">
      <c r="A3465">
        <v>18005</v>
      </c>
      <c r="B3465">
        <v>193</v>
      </c>
      <c r="C3465">
        <v>27478</v>
      </c>
      <c r="E3465">
        <v>89910</v>
      </c>
      <c r="F3465">
        <v>202</v>
      </c>
      <c r="G3465">
        <v>634255</v>
      </c>
    </row>
    <row r="3466" spans="1:7" x14ac:dyDescent="0.25">
      <c r="A3466">
        <v>18006</v>
      </c>
      <c r="B3466">
        <v>193</v>
      </c>
      <c r="C3466">
        <v>27479</v>
      </c>
      <c r="E3466">
        <v>89911</v>
      </c>
      <c r="F3466">
        <v>202</v>
      </c>
      <c r="G3466">
        <v>634256</v>
      </c>
    </row>
    <row r="3467" spans="1:7" x14ac:dyDescent="0.25">
      <c r="A3467">
        <v>18021</v>
      </c>
      <c r="B3467">
        <v>182</v>
      </c>
      <c r="C3467">
        <v>185397</v>
      </c>
      <c r="E3467">
        <v>89929</v>
      </c>
      <c r="F3467">
        <v>226</v>
      </c>
      <c r="G3467">
        <v>1451699</v>
      </c>
    </row>
    <row r="3468" spans="1:7" x14ac:dyDescent="0.25">
      <c r="A3468">
        <v>18024</v>
      </c>
      <c r="B3468">
        <v>182</v>
      </c>
      <c r="C3468">
        <v>212405</v>
      </c>
      <c r="E3468">
        <v>89935</v>
      </c>
      <c r="F3468">
        <v>193</v>
      </c>
      <c r="G3468">
        <v>641865</v>
      </c>
    </row>
    <row r="3469" spans="1:7" x14ac:dyDescent="0.25">
      <c r="A3469">
        <v>18028</v>
      </c>
      <c r="B3469">
        <v>202</v>
      </c>
      <c r="C3469">
        <v>212406</v>
      </c>
      <c r="E3469">
        <v>89936</v>
      </c>
      <c r="F3469">
        <v>193</v>
      </c>
      <c r="G3469">
        <v>641864</v>
      </c>
    </row>
    <row r="3470" spans="1:7" x14ac:dyDescent="0.25">
      <c r="A3470">
        <v>18029</v>
      </c>
      <c r="B3470">
        <v>202</v>
      </c>
      <c r="C3470">
        <v>204697</v>
      </c>
      <c r="E3470">
        <v>89937</v>
      </c>
      <c r="F3470">
        <v>202</v>
      </c>
      <c r="G3470">
        <v>935876</v>
      </c>
    </row>
    <row r="3471" spans="1:7" x14ac:dyDescent="0.25">
      <c r="A3471">
        <v>18035</v>
      </c>
      <c r="B3471">
        <v>193</v>
      </c>
      <c r="C3471">
        <v>185708</v>
      </c>
      <c r="E3471">
        <v>89938</v>
      </c>
      <c r="F3471">
        <v>202</v>
      </c>
      <c r="G3471">
        <v>935872</v>
      </c>
    </row>
    <row r="3472" spans="1:7" x14ac:dyDescent="0.25">
      <c r="A3472">
        <v>18037</v>
      </c>
      <c r="B3472">
        <v>182</v>
      </c>
      <c r="C3472">
        <v>185709</v>
      </c>
      <c r="E3472">
        <v>89939</v>
      </c>
      <c r="F3472">
        <v>202</v>
      </c>
      <c r="G3472">
        <v>935874</v>
      </c>
    </row>
    <row r="3473" spans="1:7" x14ac:dyDescent="0.25">
      <c r="A3473">
        <v>18039</v>
      </c>
      <c r="B3473">
        <v>182</v>
      </c>
      <c r="C3473">
        <v>184476</v>
      </c>
      <c r="E3473">
        <v>89940</v>
      </c>
      <c r="F3473">
        <v>213</v>
      </c>
      <c r="G3473">
        <v>935875</v>
      </c>
    </row>
    <row r="3474" spans="1:7" x14ac:dyDescent="0.25">
      <c r="A3474">
        <v>18044</v>
      </c>
      <c r="B3474">
        <v>165</v>
      </c>
      <c r="C3474">
        <v>185970</v>
      </c>
      <c r="E3474">
        <v>89941</v>
      </c>
      <c r="F3474">
        <v>158</v>
      </c>
      <c r="G3474">
        <v>641866</v>
      </c>
    </row>
    <row r="3475" spans="1:7" x14ac:dyDescent="0.25">
      <c r="A3475">
        <v>18052</v>
      </c>
      <c r="B3475">
        <v>182</v>
      </c>
      <c r="C3475">
        <v>186108</v>
      </c>
      <c r="E3475">
        <v>90006</v>
      </c>
      <c r="F3475">
        <v>182</v>
      </c>
      <c r="G3475">
        <v>641935</v>
      </c>
    </row>
    <row r="3476" spans="1:7" x14ac:dyDescent="0.25">
      <c r="A3476">
        <v>18055</v>
      </c>
      <c r="B3476">
        <v>236</v>
      </c>
      <c r="C3476">
        <v>186109</v>
      </c>
      <c r="E3476">
        <v>90007</v>
      </c>
      <c r="F3476">
        <v>182</v>
      </c>
      <c r="G3476">
        <v>641878</v>
      </c>
    </row>
    <row r="3477" spans="1:7" x14ac:dyDescent="0.25">
      <c r="A3477">
        <v>18056</v>
      </c>
      <c r="B3477">
        <v>182</v>
      </c>
      <c r="C3477">
        <v>184442</v>
      </c>
      <c r="E3477">
        <v>90018</v>
      </c>
      <c r="F3477">
        <v>233</v>
      </c>
      <c r="G3477">
        <v>642105</v>
      </c>
    </row>
    <row r="3478" spans="1:7" x14ac:dyDescent="0.25">
      <c r="A3478">
        <v>18057</v>
      </c>
      <c r="B3478">
        <v>165</v>
      </c>
      <c r="C3478">
        <v>212182</v>
      </c>
      <c r="E3478">
        <v>90019</v>
      </c>
      <c r="F3478">
        <v>145</v>
      </c>
      <c r="G3478">
        <v>641959</v>
      </c>
    </row>
    <row r="3479" spans="1:7" x14ac:dyDescent="0.25">
      <c r="A3479">
        <v>18059</v>
      </c>
      <c r="B3479">
        <v>165</v>
      </c>
      <c r="C3479">
        <v>212183</v>
      </c>
      <c r="E3479">
        <v>90021</v>
      </c>
      <c r="F3479">
        <v>202</v>
      </c>
      <c r="G3479">
        <v>641960</v>
      </c>
    </row>
    <row r="3480" spans="1:7" x14ac:dyDescent="0.25">
      <c r="A3480">
        <v>18060</v>
      </c>
      <c r="B3480">
        <v>165</v>
      </c>
      <c r="C3480">
        <v>184441</v>
      </c>
      <c r="E3480">
        <v>90076</v>
      </c>
      <c r="F3480">
        <v>222</v>
      </c>
      <c r="G3480">
        <v>649956</v>
      </c>
    </row>
    <row r="3481" spans="1:7" x14ac:dyDescent="0.25">
      <c r="A3481">
        <v>18062</v>
      </c>
      <c r="B3481">
        <v>222</v>
      </c>
      <c r="C3481">
        <v>184446</v>
      </c>
      <c r="E3481">
        <v>90077</v>
      </c>
      <c r="F3481">
        <v>226</v>
      </c>
      <c r="G3481">
        <v>1059625</v>
      </c>
    </row>
    <row r="3482" spans="1:7" x14ac:dyDescent="0.25">
      <c r="A3482">
        <v>18063</v>
      </c>
      <c r="B3482">
        <v>182</v>
      </c>
      <c r="C3482">
        <v>547610</v>
      </c>
      <c r="E3482">
        <v>90086</v>
      </c>
      <c r="F3482">
        <v>213</v>
      </c>
      <c r="G3482">
        <v>641967</v>
      </c>
    </row>
    <row r="3483" spans="1:7" x14ac:dyDescent="0.25">
      <c r="A3483">
        <v>18069</v>
      </c>
      <c r="B3483">
        <v>193</v>
      </c>
      <c r="C3483">
        <v>185787</v>
      </c>
      <c r="E3483">
        <v>90087</v>
      </c>
      <c r="F3483">
        <v>226</v>
      </c>
      <c r="G3483">
        <v>641971</v>
      </c>
    </row>
    <row r="3484" spans="1:7" x14ac:dyDescent="0.25">
      <c r="A3484">
        <v>18070</v>
      </c>
      <c r="B3484">
        <v>165</v>
      </c>
      <c r="C3484">
        <v>251319</v>
      </c>
      <c r="E3484">
        <v>90089</v>
      </c>
      <c r="F3484">
        <v>202</v>
      </c>
      <c r="G3484">
        <v>641968</v>
      </c>
    </row>
    <row r="3485" spans="1:7" x14ac:dyDescent="0.25">
      <c r="A3485">
        <v>18071</v>
      </c>
      <c r="B3485">
        <v>202</v>
      </c>
      <c r="C3485">
        <v>251305</v>
      </c>
      <c r="E3485">
        <v>90090</v>
      </c>
      <c r="F3485">
        <v>202</v>
      </c>
      <c r="G3485">
        <v>641969</v>
      </c>
    </row>
    <row r="3486" spans="1:7" x14ac:dyDescent="0.25">
      <c r="A3486">
        <v>18072</v>
      </c>
      <c r="B3486">
        <v>202</v>
      </c>
      <c r="C3486">
        <v>251312</v>
      </c>
      <c r="E3486">
        <v>90091</v>
      </c>
      <c r="F3486">
        <v>226</v>
      </c>
      <c r="G3486">
        <v>641970</v>
      </c>
    </row>
    <row r="3487" spans="1:7" x14ac:dyDescent="0.25">
      <c r="A3487">
        <v>18073</v>
      </c>
      <c r="B3487">
        <v>202</v>
      </c>
      <c r="C3487">
        <v>186052</v>
      </c>
      <c r="E3487">
        <v>90092</v>
      </c>
      <c r="F3487">
        <v>233</v>
      </c>
      <c r="G3487">
        <v>641992</v>
      </c>
    </row>
    <row r="3488" spans="1:7" x14ac:dyDescent="0.25">
      <c r="A3488">
        <v>18074</v>
      </c>
      <c r="B3488">
        <v>165</v>
      </c>
      <c r="C3488">
        <v>186053</v>
      </c>
      <c r="E3488">
        <v>90096</v>
      </c>
      <c r="F3488">
        <v>226</v>
      </c>
      <c r="G3488">
        <v>642039</v>
      </c>
    </row>
    <row r="3489" spans="1:7" x14ac:dyDescent="0.25">
      <c r="A3489">
        <v>18085</v>
      </c>
      <c r="B3489">
        <v>202</v>
      </c>
      <c r="C3489">
        <v>27488</v>
      </c>
      <c r="E3489">
        <v>90101</v>
      </c>
      <c r="F3489">
        <v>193</v>
      </c>
      <c r="G3489">
        <v>642024</v>
      </c>
    </row>
    <row r="3490" spans="1:7" x14ac:dyDescent="0.25">
      <c r="A3490">
        <v>18097</v>
      </c>
      <c r="B3490">
        <v>222</v>
      </c>
      <c r="C3490">
        <v>184885</v>
      </c>
      <c r="E3490">
        <v>90113</v>
      </c>
      <c r="F3490">
        <v>182</v>
      </c>
      <c r="G3490">
        <v>650850</v>
      </c>
    </row>
    <row r="3491" spans="1:7" x14ac:dyDescent="0.25">
      <c r="A3491">
        <v>18107</v>
      </c>
      <c r="B3491">
        <v>236</v>
      </c>
      <c r="C3491">
        <v>27490</v>
      </c>
      <c r="E3491">
        <v>90149</v>
      </c>
      <c r="F3491">
        <v>193</v>
      </c>
      <c r="G3491">
        <v>642052</v>
      </c>
    </row>
    <row r="3492" spans="1:7" x14ac:dyDescent="0.25">
      <c r="A3492">
        <v>18115</v>
      </c>
      <c r="B3492">
        <v>233</v>
      </c>
      <c r="C3492">
        <v>27491</v>
      </c>
      <c r="E3492">
        <v>90150</v>
      </c>
      <c r="F3492">
        <v>193</v>
      </c>
      <c r="G3492">
        <v>642051</v>
      </c>
    </row>
    <row r="3493" spans="1:7" x14ac:dyDescent="0.25">
      <c r="A3493">
        <v>18122</v>
      </c>
      <c r="B3493">
        <v>233</v>
      </c>
      <c r="C3493">
        <v>27492</v>
      </c>
      <c r="E3493">
        <v>90151</v>
      </c>
      <c r="F3493">
        <v>193</v>
      </c>
      <c r="G3493">
        <v>642050</v>
      </c>
    </row>
    <row r="3494" spans="1:7" x14ac:dyDescent="0.25">
      <c r="A3494">
        <v>18124</v>
      </c>
      <c r="B3494">
        <v>236</v>
      </c>
      <c r="C3494">
        <v>201254</v>
      </c>
      <c r="E3494">
        <v>90159</v>
      </c>
      <c r="F3494">
        <v>213</v>
      </c>
      <c r="G3494">
        <v>642133</v>
      </c>
    </row>
    <row r="3495" spans="1:7" x14ac:dyDescent="0.25">
      <c r="A3495">
        <v>18131</v>
      </c>
      <c r="B3495">
        <v>236</v>
      </c>
      <c r="C3495">
        <v>185799</v>
      </c>
      <c r="E3495">
        <v>90172</v>
      </c>
      <c r="F3495">
        <v>233</v>
      </c>
      <c r="G3495">
        <v>641978</v>
      </c>
    </row>
    <row r="3496" spans="1:7" x14ac:dyDescent="0.25">
      <c r="A3496">
        <v>18136</v>
      </c>
      <c r="B3496">
        <v>222</v>
      </c>
      <c r="C3496">
        <v>27493</v>
      </c>
      <c r="E3496">
        <v>90173</v>
      </c>
      <c r="F3496">
        <v>233</v>
      </c>
      <c r="G3496">
        <v>641979</v>
      </c>
    </row>
    <row r="3497" spans="1:7" x14ac:dyDescent="0.25">
      <c r="A3497">
        <v>18138</v>
      </c>
      <c r="B3497">
        <v>222</v>
      </c>
      <c r="C3497">
        <v>27494</v>
      </c>
      <c r="E3497">
        <v>90175</v>
      </c>
      <c r="F3497">
        <v>226</v>
      </c>
      <c r="G3497">
        <v>1272757</v>
      </c>
    </row>
    <row r="3498" spans="1:7" x14ac:dyDescent="0.25">
      <c r="A3498">
        <v>18156</v>
      </c>
      <c r="B3498">
        <v>226</v>
      </c>
      <c r="C3498">
        <v>27495</v>
      </c>
      <c r="E3498">
        <v>90176</v>
      </c>
      <c r="F3498">
        <v>226</v>
      </c>
      <c r="G3498">
        <v>641962</v>
      </c>
    </row>
    <row r="3499" spans="1:7" x14ac:dyDescent="0.25">
      <c r="A3499">
        <v>18168</v>
      </c>
      <c r="B3499">
        <v>202</v>
      </c>
      <c r="C3499">
        <v>184820</v>
      </c>
      <c r="E3499">
        <v>90177</v>
      </c>
      <c r="F3499">
        <v>226</v>
      </c>
      <c r="G3499">
        <v>641963</v>
      </c>
    </row>
    <row r="3500" spans="1:7" x14ac:dyDescent="0.25">
      <c r="A3500">
        <v>18173</v>
      </c>
      <c r="B3500">
        <v>182</v>
      </c>
      <c r="C3500">
        <v>185653</v>
      </c>
      <c r="E3500">
        <v>90178</v>
      </c>
      <c r="F3500">
        <v>233</v>
      </c>
      <c r="G3500">
        <v>641981</v>
      </c>
    </row>
    <row r="3501" spans="1:7" x14ac:dyDescent="0.25">
      <c r="A3501">
        <v>18190</v>
      </c>
      <c r="B3501">
        <v>226</v>
      </c>
      <c r="C3501">
        <v>34002</v>
      </c>
      <c r="E3501">
        <v>90179</v>
      </c>
      <c r="F3501">
        <v>202</v>
      </c>
      <c r="G3501">
        <v>641985</v>
      </c>
    </row>
    <row r="3502" spans="1:7" x14ac:dyDescent="0.25">
      <c r="A3502">
        <v>18191</v>
      </c>
      <c r="B3502">
        <v>202</v>
      </c>
      <c r="C3502">
        <v>318250</v>
      </c>
      <c r="E3502">
        <v>90180</v>
      </c>
      <c r="F3502">
        <v>226</v>
      </c>
      <c r="G3502">
        <v>641951</v>
      </c>
    </row>
    <row r="3503" spans="1:7" x14ac:dyDescent="0.25">
      <c r="A3503">
        <v>18202</v>
      </c>
      <c r="B3503">
        <v>236</v>
      </c>
      <c r="C3503">
        <v>185169</v>
      </c>
      <c r="E3503">
        <v>90181</v>
      </c>
      <c r="F3503">
        <v>233</v>
      </c>
      <c r="G3503">
        <v>641986</v>
      </c>
    </row>
    <row r="3504" spans="1:7" x14ac:dyDescent="0.25">
      <c r="A3504">
        <v>18204</v>
      </c>
      <c r="B3504">
        <v>193</v>
      </c>
      <c r="C3504">
        <v>27497</v>
      </c>
      <c r="E3504">
        <v>90182</v>
      </c>
      <c r="F3504">
        <v>222</v>
      </c>
      <c r="G3504">
        <v>641964</v>
      </c>
    </row>
    <row r="3505" spans="1:7" x14ac:dyDescent="0.25">
      <c r="A3505">
        <v>18205</v>
      </c>
      <c r="B3505">
        <v>236</v>
      </c>
      <c r="C3505">
        <v>27498</v>
      </c>
      <c r="E3505">
        <v>90183</v>
      </c>
      <c r="F3505">
        <v>233</v>
      </c>
      <c r="G3505">
        <v>641982</v>
      </c>
    </row>
    <row r="3506" spans="1:7" x14ac:dyDescent="0.25">
      <c r="A3506">
        <v>18206</v>
      </c>
      <c r="B3506">
        <v>226</v>
      </c>
      <c r="C3506">
        <v>27499</v>
      </c>
      <c r="E3506">
        <v>90184</v>
      </c>
      <c r="F3506">
        <v>233</v>
      </c>
      <c r="G3506">
        <v>641984</v>
      </c>
    </row>
    <row r="3507" spans="1:7" x14ac:dyDescent="0.25">
      <c r="A3507">
        <v>18207</v>
      </c>
      <c r="B3507">
        <v>182</v>
      </c>
      <c r="C3507">
        <v>37176</v>
      </c>
      <c r="E3507">
        <v>90185</v>
      </c>
      <c r="F3507">
        <v>233</v>
      </c>
      <c r="G3507">
        <v>641987</v>
      </c>
    </row>
    <row r="3508" spans="1:7" x14ac:dyDescent="0.25">
      <c r="A3508">
        <v>18224</v>
      </c>
      <c r="B3508">
        <v>182</v>
      </c>
      <c r="C3508">
        <v>258053</v>
      </c>
      <c r="E3508">
        <v>90186</v>
      </c>
      <c r="F3508">
        <v>226</v>
      </c>
      <c r="G3508">
        <v>641988</v>
      </c>
    </row>
    <row r="3509" spans="1:7" x14ac:dyDescent="0.25">
      <c r="A3509">
        <v>18229</v>
      </c>
      <c r="B3509">
        <v>182</v>
      </c>
      <c r="C3509">
        <v>407592</v>
      </c>
      <c r="E3509">
        <v>90187</v>
      </c>
      <c r="F3509">
        <v>233</v>
      </c>
      <c r="G3509">
        <v>641990</v>
      </c>
    </row>
    <row r="3510" spans="1:7" x14ac:dyDescent="0.25">
      <c r="A3510">
        <v>18234</v>
      </c>
      <c r="B3510">
        <v>182</v>
      </c>
      <c r="C3510">
        <v>184768</v>
      </c>
      <c r="E3510">
        <v>90188</v>
      </c>
      <c r="F3510">
        <v>226</v>
      </c>
      <c r="G3510">
        <v>641989</v>
      </c>
    </row>
    <row r="3511" spans="1:7" x14ac:dyDescent="0.25">
      <c r="A3511">
        <v>18235</v>
      </c>
      <c r="B3511">
        <v>182</v>
      </c>
      <c r="C3511">
        <v>184769</v>
      </c>
      <c r="E3511">
        <v>90189</v>
      </c>
      <c r="F3511">
        <v>226</v>
      </c>
      <c r="G3511">
        <v>641991</v>
      </c>
    </row>
    <row r="3512" spans="1:7" x14ac:dyDescent="0.25">
      <c r="A3512">
        <v>18236</v>
      </c>
      <c r="B3512">
        <v>193</v>
      </c>
      <c r="C3512">
        <v>184770</v>
      </c>
      <c r="E3512">
        <v>90193</v>
      </c>
      <c r="F3512">
        <v>182</v>
      </c>
      <c r="G3512">
        <v>641875</v>
      </c>
    </row>
    <row r="3513" spans="1:7" x14ac:dyDescent="0.25">
      <c r="A3513">
        <v>18349</v>
      </c>
      <c r="B3513">
        <v>193</v>
      </c>
      <c r="C3513">
        <v>587658</v>
      </c>
      <c r="E3513">
        <v>90197</v>
      </c>
      <c r="F3513">
        <v>222</v>
      </c>
      <c r="G3513">
        <v>642067</v>
      </c>
    </row>
    <row r="3514" spans="1:7" x14ac:dyDescent="0.25">
      <c r="A3514">
        <v>18350</v>
      </c>
      <c r="B3514">
        <v>193</v>
      </c>
      <c r="C3514">
        <v>184903</v>
      </c>
      <c r="E3514">
        <v>90198</v>
      </c>
      <c r="F3514">
        <v>202</v>
      </c>
      <c r="G3514">
        <v>642057</v>
      </c>
    </row>
    <row r="3515" spans="1:7" x14ac:dyDescent="0.25">
      <c r="A3515">
        <v>18354</v>
      </c>
      <c r="B3515">
        <v>182</v>
      </c>
      <c r="C3515">
        <v>184904</v>
      </c>
      <c r="E3515">
        <v>90199</v>
      </c>
      <c r="F3515">
        <v>213</v>
      </c>
      <c r="G3515">
        <v>641848</v>
      </c>
    </row>
    <row r="3516" spans="1:7" x14ac:dyDescent="0.25">
      <c r="A3516">
        <v>18355</v>
      </c>
      <c r="B3516">
        <v>182</v>
      </c>
      <c r="C3516">
        <v>184905</v>
      </c>
      <c r="E3516">
        <v>90200</v>
      </c>
      <c r="F3516">
        <v>213</v>
      </c>
      <c r="G3516">
        <v>641849</v>
      </c>
    </row>
    <row r="3517" spans="1:7" x14ac:dyDescent="0.25">
      <c r="A3517">
        <v>18356</v>
      </c>
      <c r="B3517">
        <v>182</v>
      </c>
      <c r="C3517">
        <v>184924</v>
      </c>
      <c r="E3517">
        <v>90201</v>
      </c>
      <c r="F3517">
        <v>193</v>
      </c>
      <c r="G3517">
        <v>642065</v>
      </c>
    </row>
    <row r="3518" spans="1:7" x14ac:dyDescent="0.25">
      <c r="A3518">
        <v>18357</v>
      </c>
      <c r="B3518">
        <v>145</v>
      </c>
      <c r="C3518">
        <v>251392</v>
      </c>
      <c r="E3518">
        <v>90202</v>
      </c>
      <c r="F3518">
        <v>213</v>
      </c>
      <c r="G3518">
        <v>641850</v>
      </c>
    </row>
    <row r="3519" spans="1:7" x14ac:dyDescent="0.25">
      <c r="A3519">
        <v>18358</v>
      </c>
      <c r="B3519">
        <v>202</v>
      </c>
      <c r="C3519">
        <v>555553</v>
      </c>
      <c r="E3519">
        <v>90203</v>
      </c>
      <c r="F3519">
        <v>182</v>
      </c>
      <c r="G3519">
        <v>641852</v>
      </c>
    </row>
    <row r="3520" spans="1:7" x14ac:dyDescent="0.25">
      <c r="A3520">
        <v>18360</v>
      </c>
      <c r="B3520">
        <v>182</v>
      </c>
      <c r="C3520">
        <v>184906</v>
      </c>
      <c r="E3520">
        <v>90204</v>
      </c>
      <c r="F3520">
        <v>193</v>
      </c>
      <c r="G3520">
        <v>641853</v>
      </c>
    </row>
    <row r="3521" spans="1:7" x14ac:dyDescent="0.25">
      <c r="A3521">
        <v>18384</v>
      </c>
      <c r="B3521">
        <v>202</v>
      </c>
      <c r="C3521">
        <v>186011</v>
      </c>
      <c r="E3521">
        <v>90205</v>
      </c>
      <c r="F3521">
        <v>193</v>
      </c>
      <c r="G3521">
        <v>641856</v>
      </c>
    </row>
    <row r="3522" spans="1:7" x14ac:dyDescent="0.25">
      <c r="A3522">
        <v>18385</v>
      </c>
      <c r="B3522">
        <v>202</v>
      </c>
      <c r="C3522">
        <v>207574</v>
      </c>
      <c r="E3522">
        <v>90206</v>
      </c>
      <c r="F3522">
        <v>182</v>
      </c>
      <c r="G3522">
        <v>641874</v>
      </c>
    </row>
    <row r="3523" spans="1:7" x14ac:dyDescent="0.25">
      <c r="A3523">
        <v>18390</v>
      </c>
      <c r="B3523">
        <v>165</v>
      </c>
      <c r="C3523">
        <v>201036</v>
      </c>
      <c r="E3523">
        <v>90207</v>
      </c>
      <c r="F3523">
        <v>193</v>
      </c>
      <c r="G3523">
        <v>641863</v>
      </c>
    </row>
    <row r="3524" spans="1:7" x14ac:dyDescent="0.25">
      <c r="A3524">
        <v>18394</v>
      </c>
      <c r="B3524">
        <v>236</v>
      </c>
      <c r="C3524">
        <v>547629</v>
      </c>
      <c r="E3524">
        <v>90208</v>
      </c>
      <c r="F3524">
        <v>202</v>
      </c>
      <c r="G3524">
        <v>642061</v>
      </c>
    </row>
    <row r="3525" spans="1:7" x14ac:dyDescent="0.25">
      <c r="A3525">
        <v>18396</v>
      </c>
      <c r="B3525">
        <v>123</v>
      </c>
      <c r="C3525">
        <v>547631</v>
      </c>
      <c r="E3525">
        <v>90209</v>
      </c>
      <c r="F3525">
        <v>182</v>
      </c>
      <c r="G3525">
        <v>641862</v>
      </c>
    </row>
    <row r="3526" spans="1:7" x14ac:dyDescent="0.25">
      <c r="A3526">
        <v>18402</v>
      </c>
      <c r="B3526">
        <v>165</v>
      </c>
      <c r="C3526">
        <v>547635</v>
      </c>
      <c r="E3526">
        <v>90210</v>
      </c>
      <c r="F3526">
        <v>193</v>
      </c>
      <c r="G3526">
        <v>641861</v>
      </c>
    </row>
    <row r="3527" spans="1:7" x14ac:dyDescent="0.25">
      <c r="A3527">
        <v>18407</v>
      </c>
      <c r="B3527">
        <v>202</v>
      </c>
      <c r="C3527">
        <v>201037</v>
      </c>
      <c r="E3527">
        <v>90211</v>
      </c>
      <c r="F3527">
        <v>202</v>
      </c>
      <c r="G3527">
        <v>642062</v>
      </c>
    </row>
    <row r="3528" spans="1:7" x14ac:dyDescent="0.25">
      <c r="A3528">
        <v>18412</v>
      </c>
      <c r="B3528">
        <v>226</v>
      </c>
      <c r="C3528">
        <v>27501</v>
      </c>
      <c r="E3528">
        <v>90212</v>
      </c>
      <c r="F3528">
        <v>202</v>
      </c>
      <c r="G3528">
        <v>641860</v>
      </c>
    </row>
    <row r="3529" spans="1:7" x14ac:dyDescent="0.25">
      <c r="A3529">
        <v>18414</v>
      </c>
      <c r="B3529">
        <v>182</v>
      </c>
      <c r="C3529">
        <v>184746</v>
      </c>
      <c r="E3529">
        <v>90213</v>
      </c>
      <c r="F3529">
        <v>222</v>
      </c>
      <c r="G3529">
        <v>641859</v>
      </c>
    </row>
    <row r="3530" spans="1:7" x14ac:dyDescent="0.25">
      <c r="A3530">
        <v>18415</v>
      </c>
      <c r="B3530">
        <v>182</v>
      </c>
      <c r="C3530">
        <v>184744</v>
      </c>
      <c r="E3530">
        <v>90214</v>
      </c>
      <c r="F3530">
        <v>202</v>
      </c>
      <c r="G3530">
        <v>641858</v>
      </c>
    </row>
    <row r="3531" spans="1:7" x14ac:dyDescent="0.25">
      <c r="A3531">
        <v>18416</v>
      </c>
      <c r="B3531">
        <v>202</v>
      </c>
      <c r="C3531">
        <v>184745</v>
      </c>
      <c r="E3531">
        <v>90215</v>
      </c>
      <c r="F3531">
        <v>202</v>
      </c>
      <c r="G3531">
        <v>642063</v>
      </c>
    </row>
    <row r="3532" spans="1:7" x14ac:dyDescent="0.25">
      <c r="A3532">
        <v>18417</v>
      </c>
      <c r="B3532">
        <v>182</v>
      </c>
      <c r="C3532">
        <v>184747</v>
      </c>
      <c r="E3532">
        <v>90216</v>
      </c>
      <c r="F3532">
        <v>202</v>
      </c>
      <c r="G3532">
        <v>642064</v>
      </c>
    </row>
    <row r="3533" spans="1:7" x14ac:dyDescent="0.25">
      <c r="A3533">
        <v>18419</v>
      </c>
      <c r="B3533">
        <v>182</v>
      </c>
      <c r="C3533">
        <v>185128</v>
      </c>
      <c r="E3533">
        <v>90217</v>
      </c>
      <c r="F3533">
        <v>158</v>
      </c>
      <c r="G3533">
        <v>642046</v>
      </c>
    </row>
    <row r="3534" spans="1:7" x14ac:dyDescent="0.25">
      <c r="A3534">
        <v>18422</v>
      </c>
      <c r="B3534">
        <v>182</v>
      </c>
      <c r="C3534">
        <v>27502</v>
      </c>
      <c r="E3534">
        <v>90218</v>
      </c>
      <c r="F3534">
        <v>222</v>
      </c>
      <c r="G3534">
        <v>642043</v>
      </c>
    </row>
    <row r="3535" spans="1:7" x14ac:dyDescent="0.25">
      <c r="A3535">
        <v>18424</v>
      </c>
      <c r="B3535">
        <v>213</v>
      </c>
      <c r="C3535">
        <v>27503</v>
      </c>
      <c r="E3535">
        <v>90220</v>
      </c>
      <c r="F3535">
        <v>193</v>
      </c>
      <c r="G3535">
        <v>642045</v>
      </c>
    </row>
    <row r="3536" spans="1:7" x14ac:dyDescent="0.25">
      <c r="A3536">
        <v>18427</v>
      </c>
      <c r="B3536">
        <v>233</v>
      </c>
      <c r="C3536">
        <v>27505</v>
      </c>
      <c r="E3536">
        <v>90221</v>
      </c>
      <c r="F3536">
        <v>193</v>
      </c>
      <c r="G3536">
        <v>642044</v>
      </c>
    </row>
    <row r="3537" spans="1:7" x14ac:dyDescent="0.25">
      <c r="A3537">
        <v>18433</v>
      </c>
      <c r="B3537">
        <v>202</v>
      </c>
      <c r="C3537">
        <v>611633</v>
      </c>
      <c r="E3537">
        <v>90254</v>
      </c>
      <c r="F3537">
        <v>193</v>
      </c>
      <c r="G3537">
        <v>641854</v>
      </c>
    </row>
    <row r="3538" spans="1:7" x14ac:dyDescent="0.25">
      <c r="A3538">
        <v>18441</v>
      </c>
      <c r="B3538">
        <v>193</v>
      </c>
      <c r="C3538">
        <v>1070770</v>
      </c>
      <c r="E3538">
        <v>90268</v>
      </c>
      <c r="F3538">
        <v>226</v>
      </c>
      <c r="G3538">
        <v>650694</v>
      </c>
    </row>
    <row r="3539" spans="1:7" x14ac:dyDescent="0.25">
      <c r="A3539">
        <v>18443</v>
      </c>
      <c r="B3539">
        <v>165</v>
      </c>
      <c r="C3539">
        <v>185338</v>
      </c>
      <c r="E3539">
        <v>90269</v>
      </c>
      <c r="F3539">
        <v>158</v>
      </c>
      <c r="G3539">
        <v>650695</v>
      </c>
    </row>
    <row r="3540" spans="1:7" x14ac:dyDescent="0.25">
      <c r="A3540">
        <v>18456</v>
      </c>
      <c r="B3540">
        <v>182</v>
      </c>
      <c r="C3540">
        <v>185926</v>
      </c>
      <c r="E3540">
        <v>90280</v>
      </c>
      <c r="F3540">
        <v>213</v>
      </c>
      <c r="G3540">
        <v>649981</v>
      </c>
    </row>
    <row r="3541" spans="1:7" x14ac:dyDescent="0.25">
      <c r="A3541">
        <v>18460</v>
      </c>
      <c r="B3541">
        <v>226</v>
      </c>
      <c r="C3541">
        <v>27507</v>
      </c>
      <c r="E3541">
        <v>90281</v>
      </c>
      <c r="F3541">
        <v>182</v>
      </c>
      <c r="G3541">
        <v>649982</v>
      </c>
    </row>
    <row r="3542" spans="1:7" x14ac:dyDescent="0.25">
      <c r="A3542">
        <v>18468</v>
      </c>
      <c r="B3542">
        <v>182</v>
      </c>
      <c r="C3542">
        <v>61290</v>
      </c>
      <c r="E3542">
        <v>90282</v>
      </c>
      <c r="F3542">
        <v>233</v>
      </c>
      <c r="G3542">
        <v>649983</v>
      </c>
    </row>
    <row r="3543" spans="1:7" x14ac:dyDescent="0.25">
      <c r="A3543">
        <v>18470</v>
      </c>
      <c r="B3543">
        <v>222</v>
      </c>
      <c r="C3543">
        <v>61321</v>
      </c>
      <c r="E3543">
        <v>90297</v>
      </c>
      <c r="F3543">
        <v>145</v>
      </c>
      <c r="G3543">
        <v>642049</v>
      </c>
    </row>
    <row r="3544" spans="1:7" x14ac:dyDescent="0.25">
      <c r="A3544">
        <v>18482</v>
      </c>
      <c r="B3544">
        <v>182</v>
      </c>
      <c r="C3544">
        <v>61435</v>
      </c>
      <c r="E3544">
        <v>90303</v>
      </c>
      <c r="F3544">
        <v>158</v>
      </c>
      <c r="G3544">
        <v>642048</v>
      </c>
    </row>
    <row r="3545" spans="1:7" x14ac:dyDescent="0.25">
      <c r="A3545">
        <v>18484</v>
      </c>
      <c r="B3545">
        <v>226</v>
      </c>
      <c r="C3545">
        <v>61281</v>
      </c>
      <c r="E3545">
        <v>90304</v>
      </c>
      <c r="F3545">
        <v>182</v>
      </c>
      <c r="G3545">
        <v>642047</v>
      </c>
    </row>
    <row r="3546" spans="1:7" x14ac:dyDescent="0.25">
      <c r="A3546">
        <v>18485</v>
      </c>
      <c r="B3546">
        <v>182</v>
      </c>
      <c r="C3546">
        <v>59067</v>
      </c>
      <c r="E3546">
        <v>90316</v>
      </c>
      <c r="F3546">
        <v>202</v>
      </c>
      <c r="G3546">
        <v>641876</v>
      </c>
    </row>
    <row r="3547" spans="1:7" x14ac:dyDescent="0.25">
      <c r="A3547">
        <v>18494</v>
      </c>
      <c r="B3547">
        <v>226</v>
      </c>
      <c r="C3547">
        <v>61472</v>
      </c>
      <c r="E3547">
        <v>90322</v>
      </c>
      <c r="F3547">
        <v>182</v>
      </c>
      <c r="G3547">
        <v>650156</v>
      </c>
    </row>
    <row r="3548" spans="1:7" x14ac:dyDescent="0.25">
      <c r="A3548">
        <v>18495</v>
      </c>
      <c r="B3548">
        <v>226</v>
      </c>
      <c r="C3548">
        <v>61432</v>
      </c>
      <c r="E3548">
        <v>90339</v>
      </c>
      <c r="F3548">
        <v>233</v>
      </c>
      <c r="G3548">
        <v>650821</v>
      </c>
    </row>
    <row r="3549" spans="1:7" x14ac:dyDescent="0.25">
      <c r="A3549">
        <v>18501</v>
      </c>
      <c r="B3549">
        <v>193</v>
      </c>
      <c r="C3549">
        <v>201038</v>
      </c>
      <c r="E3549">
        <v>90341</v>
      </c>
      <c r="F3549">
        <v>158</v>
      </c>
      <c r="G3549">
        <v>690152</v>
      </c>
    </row>
    <row r="3550" spans="1:7" x14ac:dyDescent="0.25">
      <c r="A3550">
        <v>18502</v>
      </c>
      <c r="B3550">
        <v>236</v>
      </c>
      <c r="C3550">
        <v>201039</v>
      </c>
      <c r="E3550">
        <v>90346</v>
      </c>
      <c r="F3550">
        <v>226</v>
      </c>
      <c r="G3550">
        <v>650049</v>
      </c>
    </row>
    <row r="3551" spans="1:7" x14ac:dyDescent="0.25">
      <c r="A3551">
        <v>18512</v>
      </c>
      <c r="B3551">
        <v>226</v>
      </c>
      <c r="C3551">
        <v>26768</v>
      </c>
      <c r="E3551">
        <v>90347</v>
      </c>
      <c r="F3551">
        <v>233</v>
      </c>
      <c r="G3551">
        <v>650050</v>
      </c>
    </row>
    <row r="3552" spans="1:7" x14ac:dyDescent="0.25">
      <c r="A3552">
        <v>18513</v>
      </c>
      <c r="B3552">
        <v>193</v>
      </c>
      <c r="C3552">
        <v>185672</v>
      </c>
      <c r="E3552">
        <v>90349</v>
      </c>
      <c r="F3552">
        <v>213</v>
      </c>
      <c r="G3552">
        <v>650048</v>
      </c>
    </row>
    <row r="3553" spans="1:7" x14ac:dyDescent="0.25">
      <c r="A3553">
        <v>18515</v>
      </c>
      <c r="B3553">
        <v>193</v>
      </c>
      <c r="C3553">
        <v>186027</v>
      </c>
      <c r="E3553">
        <v>90352</v>
      </c>
      <c r="F3553">
        <v>202</v>
      </c>
      <c r="G3553">
        <v>650051</v>
      </c>
    </row>
    <row r="3554" spans="1:7" x14ac:dyDescent="0.25">
      <c r="A3554">
        <v>18516</v>
      </c>
      <c r="B3554">
        <v>193</v>
      </c>
      <c r="C3554">
        <v>27521</v>
      </c>
      <c r="E3554">
        <v>90354</v>
      </c>
      <c r="F3554">
        <v>226</v>
      </c>
      <c r="G3554">
        <v>650052</v>
      </c>
    </row>
    <row r="3555" spans="1:7" x14ac:dyDescent="0.25">
      <c r="A3555">
        <v>18525</v>
      </c>
      <c r="B3555">
        <v>182</v>
      </c>
      <c r="C3555">
        <v>356802</v>
      </c>
      <c r="E3555">
        <v>90367</v>
      </c>
      <c r="F3555">
        <v>213</v>
      </c>
      <c r="G3555">
        <v>649989</v>
      </c>
    </row>
    <row r="3556" spans="1:7" x14ac:dyDescent="0.25">
      <c r="A3556">
        <v>18527</v>
      </c>
      <c r="B3556">
        <v>182</v>
      </c>
      <c r="C3556">
        <v>611667</v>
      </c>
      <c r="E3556">
        <v>90370</v>
      </c>
      <c r="F3556">
        <v>158</v>
      </c>
      <c r="G3556">
        <v>649980</v>
      </c>
    </row>
    <row r="3557" spans="1:7" x14ac:dyDescent="0.25">
      <c r="A3557">
        <v>18531</v>
      </c>
      <c r="B3557">
        <v>222</v>
      </c>
      <c r="C3557">
        <v>251544</v>
      </c>
      <c r="E3557">
        <v>90371</v>
      </c>
      <c r="F3557">
        <v>193</v>
      </c>
      <c r="G3557">
        <v>649984</v>
      </c>
    </row>
    <row r="3558" spans="1:7" x14ac:dyDescent="0.25">
      <c r="A3558">
        <v>18532</v>
      </c>
      <c r="B3558">
        <v>213</v>
      </c>
      <c r="C3558">
        <v>251542</v>
      </c>
      <c r="E3558">
        <v>90374</v>
      </c>
      <c r="F3558">
        <v>226</v>
      </c>
      <c r="G3558">
        <v>649988</v>
      </c>
    </row>
    <row r="3559" spans="1:7" x14ac:dyDescent="0.25">
      <c r="A3559">
        <v>18536</v>
      </c>
      <c r="B3559">
        <v>123</v>
      </c>
      <c r="C3559">
        <v>251223</v>
      </c>
      <c r="E3559">
        <v>90378</v>
      </c>
      <c r="F3559">
        <v>226</v>
      </c>
      <c r="G3559">
        <v>650101</v>
      </c>
    </row>
    <row r="3560" spans="1:7" x14ac:dyDescent="0.25">
      <c r="A3560">
        <v>18561</v>
      </c>
      <c r="B3560">
        <v>123</v>
      </c>
      <c r="C3560">
        <v>185603</v>
      </c>
      <c r="E3560">
        <v>90384</v>
      </c>
      <c r="F3560">
        <v>182</v>
      </c>
      <c r="G3560">
        <v>650189</v>
      </c>
    </row>
    <row r="3561" spans="1:7" x14ac:dyDescent="0.25">
      <c r="A3561">
        <v>18565</v>
      </c>
      <c r="B3561">
        <v>182</v>
      </c>
      <c r="C3561">
        <v>184564</v>
      </c>
      <c r="E3561">
        <v>90400</v>
      </c>
      <c r="F3561">
        <v>158</v>
      </c>
      <c r="G3561">
        <v>810388</v>
      </c>
    </row>
    <row r="3562" spans="1:7" x14ac:dyDescent="0.25">
      <c r="A3562">
        <v>18567</v>
      </c>
      <c r="B3562">
        <v>182</v>
      </c>
      <c r="C3562">
        <v>184566</v>
      </c>
      <c r="E3562">
        <v>90406</v>
      </c>
      <c r="F3562">
        <v>158</v>
      </c>
      <c r="G3562">
        <v>152407</v>
      </c>
    </row>
    <row r="3563" spans="1:7" x14ac:dyDescent="0.25">
      <c r="A3563">
        <v>18569</v>
      </c>
      <c r="B3563">
        <v>193</v>
      </c>
      <c r="C3563">
        <v>184563</v>
      </c>
      <c r="E3563">
        <v>90426</v>
      </c>
      <c r="F3563">
        <v>213</v>
      </c>
      <c r="G3563">
        <v>650176</v>
      </c>
    </row>
    <row r="3564" spans="1:7" x14ac:dyDescent="0.25">
      <c r="A3564">
        <v>18571</v>
      </c>
      <c r="B3564">
        <v>182</v>
      </c>
      <c r="C3564">
        <v>184567</v>
      </c>
      <c r="E3564">
        <v>90445</v>
      </c>
      <c r="F3564">
        <v>226</v>
      </c>
      <c r="G3564">
        <v>690126</v>
      </c>
    </row>
    <row r="3565" spans="1:7" x14ac:dyDescent="0.25">
      <c r="A3565">
        <v>18574</v>
      </c>
      <c r="B3565">
        <v>193</v>
      </c>
      <c r="C3565">
        <v>185779</v>
      </c>
      <c r="E3565">
        <v>90446</v>
      </c>
      <c r="F3565">
        <v>182</v>
      </c>
      <c r="G3565">
        <v>690151</v>
      </c>
    </row>
    <row r="3566" spans="1:7" x14ac:dyDescent="0.25">
      <c r="A3566">
        <v>18576</v>
      </c>
      <c r="B3566">
        <v>165</v>
      </c>
      <c r="C3566">
        <v>251313</v>
      </c>
      <c r="E3566">
        <v>90478</v>
      </c>
      <c r="F3566">
        <v>202</v>
      </c>
      <c r="G3566">
        <v>624849</v>
      </c>
    </row>
    <row r="3567" spans="1:7" x14ac:dyDescent="0.25">
      <c r="A3567">
        <v>18577</v>
      </c>
      <c r="B3567">
        <v>165</v>
      </c>
      <c r="C3567">
        <v>251314</v>
      </c>
      <c r="E3567">
        <v>90492</v>
      </c>
      <c r="F3567">
        <v>226</v>
      </c>
      <c r="G3567">
        <v>650250</v>
      </c>
    </row>
    <row r="3568" spans="1:7" x14ac:dyDescent="0.25">
      <c r="A3568">
        <v>18578</v>
      </c>
      <c r="B3568">
        <v>202</v>
      </c>
      <c r="C3568">
        <v>251315</v>
      </c>
      <c r="E3568">
        <v>90499</v>
      </c>
      <c r="F3568">
        <v>226</v>
      </c>
      <c r="G3568">
        <v>641958</v>
      </c>
    </row>
    <row r="3569" spans="1:7" x14ac:dyDescent="0.25">
      <c r="A3569">
        <v>18579</v>
      </c>
      <c r="B3569">
        <v>202</v>
      </c>
      <c r="C3569">
        <v>185762</v>
      </c>
      <c r="E3569">
        <v>90517</v>
      </c>
      <c r="F3569">
        <v>222</v>
      </c>
      <c r="G3569">
        <v>641954</v>
      </c>
    </row>
    <row r="3570" spans="1:7" x14ac:dyDescent="0.25">
      <c r="A3570">
        <v>18581</v>
      </c>
      <c r="B3570">
        <v>226</v>
      </c>
      <c r="C3570">
        <v>27522</v>
      </c>
      <c r="E3570">
        <v>90519</v>
      </c>
      <c r="F3570">
        <v>233</v>
      </c>
      <c r="G3570">
        <v>641956</v>
      </c>
    </row>
    <row r="3571" spans="1:7" x14ac:dyDescent="0.25">
      <c r="A3571">
        <v>18582</v>
      </c>
      <c r="B3571">
        <v>182</v>
      </c>
      <c r="C3571">
        <v>299184</v>
      </c>
      <c r="E3571">
        <v>90676</v>
      </c>
      <c r="F3571">
        <v>233</v>
      </c>
      <c r="G3571">
        <v>641965</v>
      </c>
    </row>
    <row r="3572" spans="1:7" x14ac:dyDescent="0.25">
      <c r="A3572">
        <v>18584</v>
      </c>
      <c r="B3572">
        <v>182</v>
      </c>
      <c r="C3572">
        <v>185308</v>
      </c>
      <c r="E3572">
        <v>90682</v>
      </c>
      <c r="F3572">
        <v>145</v>
      </c>
      <c r="G3572">
        <v>650185</v>
      </c>
    </row>
    <row r="3573" spans="1:7" x14ac:dyDescent="0.25">
      <c r="A3573">
        <v>18585</v>
      </c>
      <c r="B3573">
        <v>182</v>
      </c>
      <c r="C3573">
        <v>392988</v>
      </c>
      <c r="E3573">
        <v>90725</v>
      </c>
      <c r="F3573">
        <v>226</v>
      </c>
      <c r="G3573">
        <v>626239</v>
      </c>
    </row>
    <row r="3574" spans="1:7" x14ac:dyDescent="0.25">
      <c r="A3574">
        <v>18586</v>
      </c>
      <c r="B3574">
        <v>182</v>
      </c>
      <c r="C3574">
        <v>185469</v>
      </c>
      <c r="E3574">
        <v>90829</v>
      </c>
      <c r="F3574">
        <v>226</v>
      </c>
      <c r="G3574">
        <v>690204</v>
      </c>
    </row>
    <row r="3575" spans="1:7" x14ac:dyDescent="0.25">
      <c r="A3575">
        <v>18587</v>
      </c>
      <c r="B3575">
        <v>213</v>
      </c>
      <c r="C3575">
        <v>185470</v>
      </c>
      <c r="E3575">
        <v>90830</v>
      </c>
      <c r="F3575">
        <v>226</v>
      </c>
      <c r="G3575">
        <v>650866</v>
      </c>
    </row>
    <row r="3576" spans="1:7" x14ac:dyDescent="0.25">
      <c r="A3576">
        <v>18588</v>
      </c>
      <c r="B3576">
        <v>182</v>
      </c>
      <c r="C3576">
        <v>185471</v>
      </c>
      <c r="E3576">
        <v>90835</v>
      </c>
      <c r="F3576">
        <v>145</v>
      </c>
      <c r="G3576">
        <v>690124</v>
      </c>
    </row>
    <row r="3577" spans="1:7" x14ac:dyDescent="0.25">
      <c r="A3577">
        <v>18589</v>
      </c>
      <c r="B3577">
        <v>222</v>
      </c>
      <c r="C3577">
        <v>185472</v>
      </c>
      <c r="E3577">
        <v>90836</v>
      </c>
      <c r="F3577">
        <v>145</v>
      </c>
      <c r="G3577">
        <v>690125</v>
      </c>
    </row>
    <row r="3578" spans="1:7" x14ac:dyDescent="0.25">
      <c r="A3578">
        <v>18591</v>
      </c>
      <c r="B3578">
        <v>236</v>
      </c>
      <c r="C3578">
        <v>27523</v>
      </c>
      <c r="E3578">
        <v>90881</v>
      </c>
      <c r="F3578">
        <v>182</v>
      </c>
      <c r="G3578">
        <v>650079</v>
      </c>
    </row>
    <row r="3579" spans="1:7" x14ac:dyDescent="0.25">
      <c r="A3579">
        <v>18592</v>
      </c>
      <c r="B3579">
        <v>236</v>
      </c>
      <c r="C3579">
        <v>37199</v>
      </c>
      <c r="E3579">
        <v>90930</v>
      </c>
      <c r="F3579">
        <v>182</v>
      </c>
      <c r="G3579">
        <v>642023</v>
      </c>
    </row>
    <row r="3580" spans="1:7" x14ac:dyDescent="0.25">
      <c r="A3580">
        <v>18595</v>
      </c>
      <c r="B3580">
        <v>165</v>
      </c>
      <c r="C3580">
        <v>201040</v>
      </c>
      <c r="E3580">
        <v>90931</v>
      </c>
      <c r="F3580">
        <v>233</v>
      </c>
      <c r="G3580">
        <v>626150</v>
      </c>
    </row>
    <row r="3581" spans="1:7" x14ac:dyDescent="0.25">
      <c r="A3581">
        <v>18596</v>
      </c>
      <c r="B3581">
        <v>165</v>
      </c>
      <c r="C3581">
        <v>185200</v>
      </c>
      <c r="E3581">
        <v>90963</v>
      </c>
      <c r="F3581">
        <v>182</v>
      </c>
      <c r="G3581">
        <v>690150</v>
      </c>
    </row>
    <row r="3582" spans="1:7" x14ac:dyDescent="0.25">
      <c r="A3582">
        <v>18597</v>
      </c>
      <c r="B3582">
        <v>165</v>
      </c>
      <c r="C3582">
        <v>185201</v>
      </c>
      <c r="E3582">
        <v>90967</v>
      </c>
      <c r="F3582">
        <v>182</v>
      </c>
      <c r="G3582">
        <v>641923</v>
      </c>
    </row>
    <row r="3583" spans="1:7" x14ac:dyDescent="0.25">
      <c r="A3583">
        <v>18598</v>
      </c>
      <c r="B3583">
        <v>165</v>
      </c>
      <c r="C3583">
        <v>185202</v>
      </c>
      <c r="E3583">
        <v>90968</v>
      </c>
      <c r="F3583">
        <v>222</v>
      </c>
      <c r="G3583">
        <v>641924</v>
      </c>
    </row>
    <row r="3584" spans="1:7" x14ac:dyDescent="0.25">
      <c r="A3584">
        <v>18599</v>
      </c>
      <c r="B3584">
        <v>202</v>
      </c>
      <c r="C3584">
        <v>185203</v>
      </c>
      <c r="E3584">
        <v>90969</v>
      </c>
      <c r="F3584">
        <v>226</v>
      </c>
      <c r="G3584">
        <v>641925</v>
      </c>
    </row>
    <row r="3585" spans="1:7" x14ac:dyDescent="0.25">
      <c r="A3585">
        <v>18603</v>
      </c>
      <c r="B3585">
        <v>226</v>
      </c>
      <c r="C3585">
        <v>611634</v>
      </c>
      <c r="E3585">
        <v>91077</v>
      </c>
      <c r="F3585">
        <v>193</v>
      </c>
      <c r="G3585">
        <v>800770</v>
      </c>
    </row>
    <row r="3586" spans="1:7" x14ac:dyDescent="0.25">
      <c r="A3586">
        <v>18604</v>
      </c>
      <c r="B3586">
        <v>202</v>
      </c>
      <c r="C3586">
        <v>185795</v>
      </c>
      <c r="E3586">
        <v>91118</v>
      </c>
      <c r="F3586">
        <v>202</v>
      </c>
      <c r="G3586">
        <v>800773</v>
      </c>
    </row>
    <row r="3587" spans="1:7" x14ac:dyDescent="0.25">
      <c r="A3587">
        <v>18606</v>
      </c>
      <c r="B3587">
        <v>165</v>
      </c>
      <c r="C3587">
        <v>385718</v>
      </c>
      <c r="E3587">
        <v>91123</v>
      </c>
      <c r="F3587">
        <v>226</v>
      </c>
      <c r="G3587">
        <v>690165</v>
      </c>
    </row>
    <row r="3588" spans="1:7" x14ac:dyDescent="0.25">
      <c r="A3588">
        <v>18609</v>
      </c>
      <c r="B3588">
        <v>165</v>
      </c>
      <c r="C3588">
        <v>185791</v>
      </c>
      <c r="E3588">
        <v>91144</v>
      </c>
      <c r="F3588">
        <v>226</v>
      </c>
      <c r="G3588">
        <v>626286</v>
      </c>
    </row>
    <row r="3589" spans="1:7" x14ac:dyDescent="0.25">
      <c r="A3589">
        <v>18610</v>
      </c>
      <c r="B3589">
        <v>193</v>
      </c>
      <c r="C3589">
        <v>185792</v>
      </c>
      <c r="E3589">
        <v>91168</v>
      </c>
      <c r="F3589">
        <v>213</v>
      </c>
      <c r="G3589">
        <v>642013</v>
      </c>
    </row>
    <row r="3590" spans="1:7" x14ac:dyDescent="0.25">
      <c r="A3590">
        <v>18611</v>
      </c>
      <c r="B3590">
        <v>165</v>
      </c>
      <c r="C3590">
        <v>185793</v>
      </c>
      <c r="E3590">
        <v>91174</v>
      </c>
      <c r="F3590">
        <v>226</v>
      </c>
      <c r="G3590">
        <v>650824</v>
      </c>
    </row>
    <row r="3591" spans="1:7" x14ac:dyDescent="0.25">
      <c r="A3591">
        <v>18612</v>
      </c>
      <c r="B3591">
        <v>165</v>
      </c>
      <c r="C3591">
        <v>185794</v>
      </c>
      <c r="E3591">
        <v>91186</v>
      </c>
      <c r="F3591">
        <v>226</v>
      </c>
      <c r="G3591">
        <v>690178</v>
      </c>
    </row>
    <row r="3592" spans="1:7" x14ac:dyDescent="0.25">
      <c r="A3592">
        <v>18613</v>
      </c>
      <c r="B3592">
        <v>182</v>
      </c>
      <c r="C3592">
        <v>258100</v>
      </c>
      <c r="E3592">
        <v>91188</v>
      </c>
      <c r="F3592">
        <v>226</v>
      </c>
      <c r="G3592">
        <v>690199</v>
      </c>
    </row>
    <row r="3593" spans="1:7" x14ac:dyDescent="0.25">
      <c r="A3593">
        <v>18621</v>
      </c>
      <c r="B3593">
        <v>182</v>
      </c>
      <c r="C3593">
        <v>237554</v>
      </c>
      <c r="E3593">
        <v>91191</v>
      </c>
      <c r="F3593">
        <v>233</v>
      </c>
      <c r="G3593">
        <v>690202</v>
      </c>
    </row>
    <row r="3594" spans="1:7" x14ac:dyDescent="0.25">
      <c r="A3594">
        <v>18623</v>
      </c>
      <c r="B3594">
        <v>202</v>
      </c>
      <c r="C3594">
        <v>184645</v>
      </c>
      <c r="E3594">
        <v>91192</v>
      </c>
      <c r="F3594">
        <v>222</v>
      </c>
      <c r="G3594">
        <v>690203</v>
      </c>
    </row>
    <row r="3595" spans="1:7" x14ac:dyDescent="0.25">
      <c r="A3595">
        <v>18629</v>
      </c>
      <c r="B3595">
        <v>182</v>
      </c>
      <c r="C3595">
        <v>184673</v>
      </c>
      <c r="E3595">
        <v>91193</v>
      </c>
      <c r="F3595">
        <v>226</v>
      </c>
      <c r="G3595">
        <v>690206</v>
      </c>
    </row>
    <row r="3596" spans="1:7" x14ac:dyDescent="0.25">
      <c r="A3596">
        <v>18634</v>
      </c>
      <c r="B3596">
        <v>233</v>
      </c>
      <c r="C3596">
        <v>184477</v>
      </c>
      <c r="E3596">
        <v>91194</v>
      </c>
      <c r="F3596">
        <v>226</v>
      </c>
      <c r="G3596">
        <v>690207</v>
      </c>
    </row>
    <row r="3597" spans="1:7" x14ac:dyDescent="0.25">
      <c r="A3597">
        <v>18635</v>
      </c>
      <c r="B3597">
        <v>193</v>
      </c>
      <c r="C3597">
        <v>184478</v>
      </c>
      <c r="E3597">
        <v>91207</v>
      </c>
      <c r="F3597">
        <v>226</v>
      </c>
      <c r="G3597">
        <v>690208</v>
      </c>
    </row>
    <row r="3598" spans="1:7" x14ac:dyDescent="0.25">
      <c r="A3598">
        <v>18637</v>
      </c>
      <c r="B3598">
        <v>213</v>
      </c>
      <c r="C3598">
        <v>184479</v>
      </c>
      <c r="E3598">
        <v>91208</v>
      </c>
      <c r="F3598">
        <v>226</v>
      </c>
      <c r="G3598">
        <v>690209</v>
      </c>
    </row>
    <row r="3599" spans="1:7" x14ac:dyDescent="0.25">
      <c r="A3599">
        <v>18662</v>
      </c>
      <c r="B3599">
        <v>202</v>
      </c>
      <c r="C3599">
        <v>185977</v>
      </c>
      <c r="E3599">
        <v>91219</v>
      </c>
      <c r="F3599">
        <v>226</v>
      </c>
      <c r="G3599">
        <v>690216</v>
      </c>
    </row>
    <row r="3600" spans="1:7" x14ac:dyDescent="0.25">
      <c r="A3600">
        <v>18664</v>
      </c>
      <c r="B3600">
        <v>193</v>
      </c>
      <c r="C3600">
        <v>185971</v>
      </c>
      <c r="E3600">
        <v>91227</v>
      </c>
      <c r="F3600">
        <v>226</v>
      </c>
      <c r="G3600">
        <v>690223</v>
      </c>
    </row>
    <row r="3601" spans="1:7" x14ac:dyDescent="0.25">
      <c r="A3601">
        <v>18665</v>
      </c>
      <c r="B3601">
        <v>236</v>
      </c>
      <c r="C3601">
        <v>185972</v>
      </c>
      <c r="E3601">
        <v>91228</v>
      </c>
      <c r="F3601">
        <v>222</v>
      </c>
      <c r="G3601">
        <v>690224</v>
      </c>
    </row>
    <row r="3602" spans="1:7" x14ac:dyDescent="0.25">
      <c r="A3602">
        <v>18666</v>
      </c>
      <c r="B3602">
        <v>182</v>
      </c>
      <c r="C3602">
        <v>212310</v>
      </c>
      <c r="E3602">
        <v>91229</v>
      </c>
      <c r="F3602">
        <v>226</v>
      </c>
      <c r="G3602">
        <v>690226</v>
      </c>
    </row>
    <row r="3603" spans="1:7" x14ac:dyDescent="0.25">
      <c r="A3603">
        <v>18669</v>
      </c>
      <c r="B3603">
        <v>202</v>
      </c>
      <c r="C3603">
        <v>185003</v>
      </c>
      <c r="E3603">
        <v>91230</v>
      </c>
      <c r="F3603">
        <v>222</v>
      </c>
      <c r="G3603">
        <v>690227</v>
      </c>
    </row>
    <row r="3604" spans="1:7" x14ac:dyDescent="0.25">
      <c r="A3604">
        <v>18670</v>
      </c>
      <c r="B3604">
        <v>236</v>
      </c>
      <c r="C3604">
        <v>185004</v>
      </c>
      <c r="E3604">
        <v>91231</v>
      </c>
      <c r="F3604">
        <v>226</v>
      </c>
      <c r="G3604">
        <v>690228</v>
      </c>
    </row>
    <row r="3605" spans="1:7" x14ac:dyDescent="0.25">
      <c r="A3605">
        <v>18671</v>
      </c>
      <c r="B3605">
        <v>165</v>
      </c>
      <c r="C3605">
        <v>251380</v>
      </c>
      <c r="E3605">
        <v>91234</v>
      </c>
      <c r="F3605">
        <v>233</v>
      </c>
      <c r="G3605">
        <v>690230</v>
      </c>
    </row>
    <row r="3606" spans="1:7" x14ac:dyDescent="0.25">
      <c r="A3606">
        <v>18672</v>
      </c>
      <c r="B3606">
        <v>182</v>
      </c>
      <c r="C3606">
        <v>185005</v>
      </c>
      <c r="E3606">
        <v>91238</v>
      </c>
      <c r="F3606">
        <v>226</v>
      </c>
      <c r="G3606">
        <v>690221</v>
      </c>
    </row>
    <row r="3607" spans="1:7" x14ac:dyDescent="0.25">
      <c r="A3607">
        <v>18673</v>
      </c>
      <c r="B3607">
        <v>182</v>
      </c>
      <c r="C3607">
        <v>185007</v>
      </c>
      <c r="E3607">
        <v>91239</v>
      </c>
      <c r="F3607">
        <v>202</v>
      </c>
      <c r="G3607">
        <v>690222</v>
      </c>
    </row>
    <row r="3608" spans="1:7" x14ac:dyDescent="0.25">
      <c r="A3608">
        <v>18674</v>
      </c>
      <c r="B3608">
        <v>182</v>
      </c>
      <c r="C3608">
        <v>185008</v>
      </c>
      <c r="E3608">
        <v>91247</v>
      </c>
      <c r="F3608">
        <v>226</v>
      </c>
      <c r="G3608">
        <v>690238</v>
      </c>
    </row>
    <row r="3609" spans="1:7" x14ac:dyDescent="0.25">
      <c r="A3609">
        <v>18675</v>
      </c>
      <c r="B3609">
        <v>193</v>
      </c>
      <c r="C3609">
        <v>185010</v>
      </c>
      <c r="E3609">
        <v>91248</v>
      </c>
      <c r="F3609">
        <v>226</v>
      </c>
      <c r="G3609">
        <v>690239</v>
      </c>
    </row>
    <row r="3610" spans="1:7" x14ac:dyDescent="0.25">
      <c r="A3610">
        <v>18676</v>
      </c>
      <c r="B3610">
        <v>182</v>
      </c>
      <c r="C3610">
        <v>185011</v>
      </c>
      <c r="E3610">
        <v>91257</v>
      </c>
      <c r="F3610">
        <v>226</v>
      </c>
      <c r="G3610">
        <v>935515</v>
      </c>
    </row>
    <row r="3611" spans="1:7" x14ac:dyDescent="0.25">
      <c r="A3611">
        <v>18677</v>
      </c>
      <c r="B3611">
        <v>182</v>
      </c>
      <c r="C3611">
        <v>186054</v>
      </c>
      <c r="E3611">
        <v>91310</v>
      </c>
      <c r="F3611">
        <v>145</v>
      </c>
      <c r="G3611">
        <v>690296</v>
      </c>
    </row>
    <row r="3612" spans="1:7" x14ac:dyDescent="0.25">
      <c r="A3612">
        <v>18678</v>
      </c>
      <c r="B3612">
        <v>182</v>
      </c>
      <c r="C3612">
        <v>186056</v>
      </c>
      <c r="E3612">
        <v>91334</v>
      </c>
      <c r="F3612">
        <v>226</v>
      </c>
      <c r="G3612">
        <v>690298</v>
      </c>
    </row>
    <row r="3613" spans="1:7" x14ac:dyDescent="0.25">
      <c r="A3613">
        <v>18679</v>
      </c>
      <c r="B3613">
        <v>182</v>
      </c>
      <c r="C3613">
        <v>186043</v>
      </c>
      <c r="E3613">
        <v>91424</v>
      </c>
      <c r="F3613">
        <v>202</v>
      </c>
      <c r="G3613">
        <v>800782</v>
      </c>
    </row>
    <row r="3614" spans="1:7" x14ac:dyDescent="0.25">
      <c r="A3614">
        <v>18680</v>
      </c>
      <c r="B3614">
        <v>202</v>
      </c>
      <c r="C3614">
        <v>186042</v>
      </c>
      <c r="E3614">
        <v>91443</v>
      </c>
      <c r="F3614">
        <v>202</v>
      </c>
      <c r="G3614">
        <v>935478</v>
      </c>
    </row>
    <row r="3615" spans="1:7" x14ac:dyDescent="0.25">
      <c r="A3615">
        <v>18681</v>
      </c>
      <c r="B3615">
        <v>182</v>
      </c>
      <c r="C3615">
        <v>186055</v>
      </c>
      <c r="E3615">
        <v>91444</v>
      </c>
      <c r="F3615">
        <v>202</v>
      </c>
      <c r="G3615">
        <v>867225</v>
      </c>
    </row>
    <row r="3616" spans="1:7" x14ac:dyDescent="0.25">
      <c r="A3616">
        <v>18689</v>
      </c>
      <c r="B3616">
        <v>236</v>
      </c>
      <c r="C3616">
        <v>61706</v>
      </c>
      <c r="E3616">
        <v>91445</v>
      </c>
      <c r="F3616">
        <v>202</v>
      </c>
      <c r="G3616">
        <v>935481</v>
      </c>
    </row>
    <row r="3617" spans="1:7" x14ac:dyDescent="0.25">
      <c r="A3617">
        <v>18691</v>
      </c>
      <c r="B3617">
        <v>236</v>
      </c>
      <c r="C3617">
        <v>61930</v>
      </c>
      <c r="E3617">
        <v>91446</v>
      </c>
      <c r="F3617">
        <v>226</v>
      </c>
      <c r="G3617">
        <v>946418</v>
      </c>
    </row>
    <row r="3618" spans="1:7" x14ac:dyDescent="0.25">
      <c r="A3618">
        <v>18700</v>
      </c>
      <c r="B3618">
        <v>236</v>
      </c>
      <c r="C3618">
        <v>27530</v>
      </c>
      <c r="E3618">
        <v>91452</v>
      </c>
      <c r="F3618">
        <v>226</v>
      </c>
      <c r="G3618">
        <v>800799</v>
      </c>
    </row>
    <row r="3619" spans="1:7" x14ac:dyDescent="0.25">
      <c r="A3619">
        <v>18705</v>
      </c>
      <c r="B3619">
        <v>213</v>
      </c>
      <c r="C3619">
        <v>61230</v>
      </c>
      <c r="E3619">
        <v>91461</v>
      </c>
      <c r="F3619">
        <v>202</v>
      </c>
      <c r="G3619">
        <v>800801</v>
      </c>
    </row>
    <row r="3620" spans="1:7" x14ac:dyDescent="0.25">
      <c r="A3620">
        <v>18708</v>
      </c>
      <c r="B3620">
        <v>123</v>
      </c>
      <c r="C3620">
        <v>37208</v>
      </c>
      <c r="E3620">
        <v>91463</v>
      </c>
      <c r="F3620">
        <v>226</v>
      </c>
      <c r="G3620">
        <v>800802</v>
      </c>
    </row>
    <row r="3621" spans="1:7" x14ac:dyDescent="0.25">
      <c r="A3621">
        <v>18709</v>
      </c>
      <c r="B3621">
        <v>165</v>
      </c>
      <c r="C3621">
        <v>61280</v>
      </c>
      <c r="E3621">
        <v>91474</v>
      </c>
      <c r="F3621">
        <v>202</v>
      </c>
      <c r="G3621">
        <v>800807</v>
      </c>
    </row>
    <row r="3622" spans="1:7" x14ac:dyDescent="0.25">
      <c r="A3622">
        <v>18711</v>
      </c>
      <c r="B3622">
        <v>226</v>
      </c>
      <c r="C3622">
        <v>61822</v>
      </c>
      <c r="E3622">
        <v>91477</v>
      </c>
      <c r="F3622">
        <v>202</v>
      </c>
      <c r="G3622">
        <v>800809</v>
      </c>
    </row>
    <row r="3623" spans="1:7" x14ac:dyDescent="0.25">
      <c r="A3623">
        <v>18712</v>
      </c>
      <c r="B3623">
        <v>236</v>
      </c>
      <c r="C3623">
        <v>61661</v>
      </c>
      <c r="E3623">
        <v>91579</v>
      </c>
      <c r="F3623">
        <v>202</v>
      </c>
      <c r="G3623">
        <v>800816</v>
      </c>
    </row>
    <row r="3624" spans="1:7" x14ac:dyDescent="0.25">
      <c r="A3624">
        <v>18713</v>
      </c>
      <c r="B3624">
        <v>236</v>
      </c>
      <c r="C3624">
        <v>61756</v>
      </c>
      <c r="E3624">
        <v>91582</v>
      </c>
      <c r="F3624">
        <v>202</v>
      </c>
      <c r="G3624">
        <v>800817</v>
      </c>
    </row>
    <row r="3625" spans="1:7" x14ac:dyDescent="0.25">
      <c r="A3625">
        <v>18714</v>
      </c>
      <c r="B3625">
        <v>236</v>
      </c>
      <c r="C3625">
        <v>61724</v>
      </c>
      <c r="E3625">
        <v>91583</v>
      </c>
      <c r="F3625">
        <v>202</v>
      </c>
      <c r="G3625">
        <v>800818</v>
      </c>
    </row>
    <row r="3626" spans="1:7" x14ac:dyDescent="0.25">
      <c r="A3626">
        <v>18715</v>
      </c>
      <c r="B3626">
        <v>236</v>
      </c>
      <c r="C3626">
        <v>61942</v>
      </c>
      <c r="E3626">
        <v>91584</v>
      </c>
      <c r="F3626">
        <v>222</v>
      </c>
      <c r="G3626">
        <v>800819</v>
      </c>
    </row>
    <row r="3627" spans="1:7" x14ac:dyDescent="0.25">
      <c r="A3627">
        <v>18716</v>
      </c>
      <c r="B3627">
        <v>222</v>
      </c>
      <c r="C3627">
        <v>61678</v>
      </c>
      <c r="E3627">
        <v>91591</v>
      </c>
      <c r="F3627">
        <v>202</v>
      </c>
      <c r="G3627">
        <v>800825</v>
      </c>
    </row>
    <row r="3628" spans="1:7" x14ac:dyDescent="0.25">
      <c r="A3628">
        <v>18717</v>
      </c>
      <c r="B3628">
        <v>236</v>
      </c>
      <c r="C3628">
        <v>184716</v>
      </c>
      <c r="E3628">
        <v>91592</v>
      </c>
      <c r="F3628">
        <v>202</v>
      </c>
      <c r="G3628">
        <v>800826</v>
      </c>
    </row>
    <row r="3629" spans="1:7" x14ac:dyDescent="0.25">
      <c r="A3629">
        <v>18718</v>
      </c>
      <c r="B3629">
        <v>213</v>
      </c>
      <c r="C3629">
        <v>184512</v>
      </c>
      <c r="E3629">
        <v>91593</v>
      </c>
      <c r="F3629">
        <v>202</v>
      </c>
      <c r="G3629">
        <v>800827</v>
      </c>
    </row>
    <row r="3630" spans="1:7" x14ac:dyDescent="0.25">
      <c r="A3630">
        <v>18719</v>
      </c>
      <c r="B3630">
        <v>182</v>
      </c>
      <c r="C3630">
        <v>184513</v>
      </c>
      <c r="E3630">
        <v>91602</v>
      </c>
      <c r="F3630">
        <v>202</v>
      </c>
      <c r="G3630">
        <v>800830</v>
      </c>
    </row>
    <row r="3631" spans="1:7" x14ac:dyDescent="0.25">
      <c r="A3631">
        <v>18720</v>
      </c>
      <c r="B3631">
        <v>222</v>
      </c>
      <c r="C3631">
        <v>184511</v>
      </c>
      <c r="E3631">
        <v>91613</v>
      </c>
      <c r="F3631">
        <v>202</v>
      </c>
      <c r="G3631">
        <v>800832</v>
      </c>
    </row>
    <row r="3632" spans="1:7" x14ac:dyDescent="0.25">
      <c r="A3632">
        <v>18721</v>
      </c>
      <c r="B3632">
        <v>182</v>
      </c>
      <c r="C3632">
        <v>184514</v>
      </c>
      <c r="E3632">
        <v>91619</v>
      </c>
      <c r="F3632">
        <v>202</v>
      </c>
      <c r="G3632">
        <v>800833</v>
      </c>
    </row>
    <row r="3633" spans="1:7" x14ac:dyDescent="0.25">
      <c r="A3633">
        <v>18722</v>
      </c>
      <c r="B3633">
        <v>222</v>
      </c>
      <c r="C3633">
        <v>185683</v>
      </c>
      <c r="E3633">
        <v>91676</v>
      </c>
      <c r="F3633">
        <v>202</v>
      </c>
      <c r="G3633">
        <v>800835</v>
      </c>
    </row>
    <row r="3634" spans="1:7" x14ac:dyDescent="0.25">
      <c r="A3634">
        <v>18723</v>
      </c>
      <c r="B3634">
        <v>193</v>
      </c>
      <c r="C3634">
        <v>185682</v>
      </c>
      <c r="E3634">
        <v>91677</v>
      </c>
      <c r="F3634">
        <v>202</v>
      </c>
      <c r="G3634">
        <v>800836</v>
      </c>
    </row>
    <row r="3635" spans="1:7" x14ac:dyDescent="0.25">
      <c r="A3635">
        <v>18724</v>
      </c>
      <c r="B3635">
        <v>182</v>
      </c>
      <c r="C3635">
        <v>185381</v>
      </c>
      <c r="E3635">
        <v>91687</v>
      </c>
      <c r="F3635">
        <v>226</v>
      </c>
      <c r="G3635">
        <v>800838</v>
      </c>
    </row>
    <row r="3636" spans="1:7" x14ac:dyDescent="0.25">
      <c r="A3636">
        <v>18728</v>
      </c>
      <c r="B3636">
        <v>202</v>
      </c>
      <c r="C3636">
        <v>1272799</v>
      </c>
      <c r="E3636">
        <v>91688</v>
      </c>
      <c r="F3636">
        <v>202</v>
      </c>
      <c r="G3636">
        <v>800839</v>
      </c>
    </row>
    <row r="3637" spans="1:7" x14ac:dyDescent="0.25">
      <c r="A3637">
        <v>18735</v>
      </c>
      <c r="B3637">
        <v>226</v>
      </c>
      <c r="C3637">
        <v>258173</v>
      </c>
      <c r="E3637">
        <v>91689</v>
      </c>
      <c r="F3637">
        <v>202</v>
      </c>
      <c r="G3637">
        <v>800840</v>
      </c>
    </row>
    <row r="3638" spans="1:7" x14ac:dyDescent="0.25">
      <c r="A3638">
        <v>18749</v>
      </c>
      <c r="B3638">
        <v>236</v>
      </c>
      <c r="C3638">
        <v>37216</v>
      </c>
      <c r="E3638">
        <v>91719</v>
      </c>
      <c r="F3638">
        <v>158</v>
      </c>
      <c r="G3638">
        <v>626276</v>
      </c>
    </row>
    <row r="3639" spans="1:7" x14ac:dyDescent="0.25">
      <c r="A3639">
        <v>18755</v>
      </c>
      <c r="B3639">
        <v>193</v>
      </c>
      <c r="C3639">
        <v>185246</v>
      </c>
      <c r="E3639">
        <v>91720</v>
      </c>
      <c r="F3639">
        <v>202</v>
      </c>
      <c r="G3639">
        <v>800841</v>
      </c>
    </row>
    <row r="3640" spans="1:7" x14ac:dyDescent="0.25">
      <c r="A3640">
        <v>18757</v>
      </c>
      <c r="B3640">
        <v>182</v>
      </c>
      <c r="C3640">
        <v>27542</v>
      </c>
      <c r="E3640">
        <v>91733</v>
      </c>
      <c r="F3640">
        <v>145</v>
      </c>
      <c r="G3640">
        <v>650074</v>
      </c>
    </row>
    <row r="3641" spans="1:7" x14ac:dyDescent="0.25">
      <c r="A3641">
        <v>18762</v>
      </c>
      <c r="B3641">
        <v>193</v>
      </c>
      <c r="C3641">
        <v>185264</v>
      </c>
      <c r="E3641">
        <v>91755</v>
      </c>
      <c r="F3641">
        <v>226</v>
      </c>
      <c r="G3641">
        <v>642001</v>
      </c>
    </row>
    <row r="3642" spans="1:7" x14ac:dyDescent="0.25">
      <c r="A3642">
        <v>18772</v>
      </c>
      <c r="B3642">
        <v>222</v>
      </c>
      <c r="C3642">
        <v>61657</v>
      </c>
      <c r="E3642">
        <v>91773</v>
      </c>
      <c r="F3642">
        <v>193</v>
      </c>
      <c r="G3642">
        <v>800844</v>
      </c>
    </row>
    <row r="3643" spans="1:7" x14ac:dyDescent="0.25">
      <c r="A3643">
        <v>18773</v>
      </c>
      <c r="B3643">
        <v>236</v>
      </c>
      <c r="C3643">
        <v>61778</v>
      </c>
      <c r="E3643">
        <v>91804</v>
      </c>
      <c r="F3643">
        <v>222</v>
      </c>
      <c r="G3643">
        <v>800856</v>
      </c>
    </row>
    <row r="3644" spans="1:7" x14ac:dyDescent="0.25">
      <c r="A3644">
        <v>18775</v>
      </c>
      <c r="B3644">
        <v>236</v>
      </c>
      <c r="C3644">
        <v>61664</v>
      </c>
      <c r="E3644">
        <v>91808</v>
      </c>
      <c r="F3644">
        <v>226</v>
      </c>
      <c r="G3644">
        <v>800860</v>
      </c>
    </row>
    <row r="3645" spans="1:7" x14ac:dyDescent="0.25">
      <c r="A3645">
        <v>18776</v>
      </c>
      <c r="B3645">
        <v>236</v>
      </c>
      <c r="C3645">
        <v>61816</v>
      </c>
      <c r="E3645">
        <v>91820</v>
      </c>
      <c r="F3645">
        <v>226</v>
      </c>
      <c r="G3645">
        <v>800891</v>
      </c>
    </row>
    <row r="3646" spans="1:7" x14ac:dyDescent="0.25">
      <c r="A3646">
        <v>18777</v>
      </c>
      <c r="B3646">
        <v>222</v>
      </c>
      <c r="C3646">
        <v>61787</v>
      </c>
      <c r="E3646">
        <v>91824</v>
      </c>
      <c r="F3646">
        <v>202</v>
      </c>
      <c r="G3646">
        <v>800906</v>
      </c>
    </row>
    <row r="3647" spans="1:7" x14ac:dyDescent="0.25">
      <c r="A3647">
        <v>18778</v>
      </c>
      <c r="B3647">
        <v>236</v>
      </c>
      <c r="C3647">
        <v>61674</v>
      </c>
      <c r="E3647">
        <v>91825</v>
      </c>
      <c r="F3647">
        <v>226</v>
      </c>
      <c r="G3647">
        <v>800892</v>
      </c>
    </row>
    <row r="3648" spans="1:7" x14ac:dyDescent="0.25">
      <c r="A3648">
        <v>18781</v>
      </c>
      <c r="B3648">
        <v>236</v>
      </c>
      <c r="C3648">
        <v>61901</v>
      </c>
      <c r="E3648">
        <v>91829</v>
      </c>
      <c r="F3648">
        <v>202</v>
      </c>
      <c r="G3648">
        <v>800907</v>
      </c>
    </row>
    <row r="3649" spans="1:7" x14ac:dyDescent="0.25">
      <c r="A3649">
        <v>18782</v>
      </c>
      <c r="B3649">
        <v>226</v>
      </c>
      <c r="C3649">
        <v>61554</v>
      </c>
      <c r="E3649">
        <v>91833</v>
      </c>
      <c r="F3649">
        <v>222</v>
      </c>
      <c r="G3649">
        <v>800895</v>
      </c>
    </row>
    <row r="3650" spans="1:7" x14ac:dyDescent="0.25">
      <c r="A3650">
        <v>18783</v>
      </c>
      <c r="B3650">
        <v>233</v>
      </c>
      <c r="C3650">
        <v>61732</v>
      </c>
      <c r="E3650">
        <v>91835</v>
      </c>
      <c r="F3650">
        <v>193</v>
      </c>
      <c r="G3650">
        <v>800897</v>
      </c>
    </row>
    <row r="3651" spans="1:7" x14ac:dyDescent="0.25">
      <c r="A3651">
        <v>18784</v>
      </c>
      <c r="B3651">
        <v>222</v>
      </c>
      <c r="C3651">
        <v>61757</v>
      </c>
      <c r="E3651">
        <v>91838</v>
      </c>
      <c r="F3651">
        <v>193</v>
      </c>
      <c r="G3651">
        <v>650868</v>
      </c>
    </row>
    <row r="3652" spans="1:7" x14ac:dyDescent="0.25">
      <c r="A3652">
        <v>18785</v>
      </c>
      <c r="B3652">
        <v>236</v>
      </c>
      <c r="C3652">
        <v>61718</v>
      </c>
      <c r="E3652">
        <v>91847</v>
      </c>
      <c r="F3652">
        <v>226</v>
      </c>
      <c r="G3652">
        <v>800899</v>
      </c>
    </row>
    <row r="3653" spans="1:7" x14ac:dyDescent="0.25">
      <c r="A3653">
        <v>18786</v>
      </c>
      <c r="B3653">
        <v>202</v>
      </c>
      <c r="C3653">
        <v>61594</v>
      </c>
      <c r="E3653">
        <v>91853</v>
      </c>
      <c r="F3653">
        <v>202</v>
      </c>
      <c r="G3653">
        <v>1059538</v>
      </c>
    </row>
    <row r="3654" spans="1:7" x14ac:dyDescent="0.25">
      <c r="A3654">
        <v>18787</v>
      </c>
      <c r="B3654">
        <v>236</v>
      </c>
      <c r="C3654">
        <v>61809</v>
      </c>
      <c r="E3654">
        <v>91855</v>
      </c>
      <c r="F3654">
        <v>193</v>
      </c>
      <c r="G3654">
        <v>650831</v>
      </c>
    </row>
    <row r="3655" spans="1:7" x14ac:dyDescent="0.25">
      <c r="A3655">
        <v>18788</v>
      </c>
      <c r="B3655">
        <v>222</v>
      </c>
      <c r="C3655">
        <v>61837</v>
      </c>
      <c r="E3655">
        <v>91856</v>
      </c>
      <c r="F3655">
        <v>226</v>
      </c>
      <c r="G3655">
        <v>650834</v>
      </c>
    </row>
    <row r="3656" spans="1:7" x14ac:dyDescent="0.25">
      <c r="A3656">
        <v>18790</v>
      </c>
      <c r="B3656">
        <v>236</v>
      </c>
      <c r="C3656">
        <v>61596</v>
      </c>
      <c r="E3656">
        <v>91859</v>
      </c>
      <c r="F3656">
        <v>202</v>
      </c>
      <c r="G3656">
        <v>1191141</v>
      </c>
    </row>
    <row r="3657" spans="1:7" x14ac:dyDescent="0.25">
      <c r="A3657">
        <v>18791</v>
      </c>
      <c r="B3657">
        <v>236</v>
      </c>
      <c r="C3657">
        <v>61597</v>
      </c>
      <c r="E3657">
        <v>91863</v>
      </c>
      <c r="F3657">
        <v>202</v>
      </c>
      <c r="G3657">
        <v>1059542</v>
      </c>
    </row>
    <row r="3658" spans="1:7" x14ac:dyDescent="0.25">
      <c r="A3658">
        <v>18792</v>
      </c>
      <c r="B3658">
        <v>236</v>
      </c>
      <c r="C3658">
        <v>61931</v>
      </c>
      <c r="E3658">
        <v>91864</v>
      </c>
      <c r="F3658">
        <v>202</v>
      </c>
      <c r="G3658">
        <v>1191143</v>
      </c>
    </row>
    <row r="3659" spans="1:7" x14ac:dyDescent="0.25">
      <c r="A3659">
        <v>18794</v>
      </c>
      <c r="B3659">
        <v>236</v>
      </c>
      <c r="C3659">
        <v>61856</v>
      </c>
      <c r="E3659">
        <v>91865</v>
      </c>
      <c r="F3659">
        <v>202</v>
      </c>
      <c r="G3659">
        <v>1059540</v>
      </c>
    </row>
    <row r="3660" spans="1:7" x14ac:dyDescent="0.25">
      <c r="A3660">
        <v>18795</v>
      </c>
      <c r="B3660">
        <v>236</v>
      </c>
      <c r="C3660">
        <v>61733</v>
      </c>
      <c r="E3660">
        <v>91871</v>
      </c>
      <c r="F3660">
        <v>202</v>
      </c>
      <c r="G3660">
        <v>1191139</v>
      </c>
    </row>
    <row r="3661" spans="1:7" x14ac:dyDescent="0.25">
      <c r="A3661">
        <v>18796</v>
      </c>
      <c r="B3661">
        <v>226</v>
      </c>
      <c r="C3661">
        <v>61734</v>
      </c>
      <c r="E3661">
        <v>91882</v>
      </c>
      <c r="F3661">
        <v>226</v>
      </c>
      <c r="G3661">
        <v>716719</v>
      </c>
    </row>
    <row r="3662" spans="1:7" x14ac:dyDescent="0.25">
      <c r="A3662">
        <v>18797</v>
      </c>
      <c r="B3662">
        <v>236</v>
      </c>
      <c r="C3662">
        <v>61932</v>
      </c>
      <c r="E3662">
        <v>91916</v>
      </c>
      <c r="F3662">
        <v>226</v>
      </c>
      <c r="G3662">
        <v>650574</v>
      </c>
    </row>
    <row r="3663" spans="1:7" x14ac:dyDescent="0.25">
      <c r="A3663">
        <v>18799</v>
      </c>
      <c r="B3663">
        <v>226</v>
      </c>
      <c r="C3663">
        <v>61555</v>
      </c>
      <c r="E3663">
        <v>91931</v>
      </c>
      <c r="F3663">
        <v>222</v>
      </c>
      <c r="G3663">
        <v>925723</v>
      </c>
    </row>
    <row r="3664" spans="1:7" x14ac:dyDescent="0.25">
      <c r="A3664">
        <v>18800</v>
      </c>
      <c r="B3664">
        <v>236</v>
      </c>
      <c r="C3664">
        <v>61556</v>
      </c>
      <c r="E3664">
        <v>91933</v>
      </c>
      <c r="F3664">
        <v>202</v>
      </c>
      <c r="G3664">
        <v>800904</v>
      </c>
    </row>
    <row r="3665" spans="1:7" x14ac:dyDescent="0.25">
      <c r="A3665">
        <v>18802</v>
      </c>
      <c r="B3665">
        <v>182</v>
      </c>
      <c r="C3665">
        <v>184533</v>
      </c>
      <c r="E3665">
        <v>91935</v>
      </c>
      <c r="F3665">
        <v>202</v>
      </c>
      <c r="G3665">
        <v>800905</v>
      </c>
    </row>
    <row r="3666" spans="1:7" x14ac:dyDescent="0.25">
      <c r="A3666">
        <v>18803</v>
      </c>
      <c r="B3666">
        <v>193</v>
      </c>
      <c r="C3666">
        <v>184534</v>
      </c>
      <c r="E3666">
        <v>91936</v>
      </c>
      <c r="F3666">
        <v>202</v>
      </c>
      <c r="G3666">
        <v>800749</v>
      </c>
    </row>
    <row r="3667" spans="1:7" x14ac:dyDescent="0.25">
      <c r="A3667">
        <v>18804</v>
      </c>
      <c r="B3667">
        <v>193</v>
      </c>
      <c r="C3667">
        <v>184535</v>
      </c>
      <c r="E3667">
        <v>91960</v>
      </c>
      <c r="F3667">
        <v>145</v>
      </c>
      <c r="G3667">
        <v>741699</v>
      </c>
    </row>
    <row r="3668" spans="1:7" x14ac:dyDescent="0.25">
      <c r="A3668">
        <v>18805</v>
      </c>
      <c r="B3668">
        <v>193</v>
      </c>
      <c r="C3668">
        <v>184537</v>
      </c>
      <c r="E3668">
        <v>91969</v>
      </c>
      <c r="F3668">
        <v>145</v>
      </c>
      <c r="G3668">
        <v>758535</v>
      </c>
    </row>
    <row r="3669" spans="1:7" x14ac:dyDescent="0.25">
      <c r="A3669">
        <v>18807</v>
      </c>
      <c r="B3669">
        <v>182</v>
      </c>
      <c r="C3669">
        <v>185361</v>
      </c>
      <c r="E3669">
        <v>92080</v>
      </c>
      <c r="F3669">
        <v>226</v>
      </c>
      <c r="G3669">
        <v>783814</v>
      </c>
    </row>
    <row r="3670" spans="1:7" x14ac:dyDescent="0.25">
      <c r="A3670">
        <v>18808</v>
      </c>
      <c r="B3670">
        <v>182</v>
      </c>
      <c r="C3670">
        <v>185362</v>
      </c>
      <c r="E3670">
        <v>92098</v>
      </c>
      <c r="F3670">
        <v>202</v>
      </c>
      <c r="G3670">
        <v>801051</v>
      </c>
    </row>
    <row r="3671" spans="1:7" x14ac:dyDescent="0.25">
      <c r="A3671">
        <v>18809</v>
      </c>
      <c r="B3671">
        <v>182</v>
      </c>
      <c r="C3671">
        <v>185363</v>
      </c>
      <c r="E3671">
        <v>92123</v>
      </c>
      <c r="F3671">
        <v>193</v>
      </c>
      <c r="G3671">
        <v>792264</v>
      </c>
    </row>
    <row r="3672" spans="1:7" x14ac:dyDescent="0.25">
      <c r="A3672">
        <v>18810</v>
      </c>
      <c r="B3672">
        <v>213</v>
      </c>
      <c r="C3672">
        <v>185364</v>
      </c>
      <c r="E3672">
        <v>92132</v>
      </c>
      <c r="F3672">
        <v>202</v>
      </c>
      <c r="G3672">
        <v>766904</v>
      </c>
    </row>
    <row r="3673" spans="1:7" x14ac:dyDescent="0.25">
      <c r="A3673">
        <v>18811</v>
      </c>
      <c r="B3673">
        <v>182</v>
      </c>
      <c r="C3673">
        <v>185365</v>
      </c>
      <c r="E3673">
        <v>92143</v>
      </c>
      <c r="F3673">
        <v>226</v>
      </c>
      <c r="G3673">
        <v>800978</v>
      </c>
    </row>
    <row r="3674" spans="1:7" x14ac:dyDescent="0.25">
      <c r="A3674">
        <v>18812</v>
      </c>
      <c r="B3674">
        <v>182</v>
      </c>
      <c r="C3674">
        <v>185366</v>
      </c>
      <c r="E3674">
        <v>92197</v>
      </c>
      <c r="F3674">
        <v>193</v>
      </c>
      <c r="G3674">
        <v>792263</v>
      </c>
    </row>
    <row r="3675" spans="1:7" x14ac:dyDescent="0.25">
      <c r="A3675">
        <v>18813</v>
      </c>
      <c r="B3675">
        <v>182</v>
      </c>
      <c r="C3675">
        <v>185367</v>
      </c>
      <c r="E3675">
        <v>92200</v>
      </c>
      <c r="F3675">
        <v>202</v>
      </c>
      <c r="G3675">
        <v>641995</v>
      </c>
    </row>
    <row r="3676" spans="1:7" x14ac:dyDescent="0.25">
      <c r="A3676">
        <v>18814</v>
      </c>
      <c r="B3676">
        <v>193</v>
      </c>
      <c r="C3676">
        <v>251272</v>
      </c>
      <c r="E3676">
        <v>92204</v>
      </c>
      <c r="F3676">
        <v>202</v>
      </c>
      <c r="G3676">
        <v>750137</v>
      </c>
    </row>
    <row r="3677" spans="1:7" x14ac:dyDescent="0.25">
      <c r="A3677">
        <v>18816</v>
      </c>
      <c r="B3677">
        <v>182</v>
      </c>
      <c r="C3677">
        <v>201041</v>
      </c>
      <c r="E3677">
        <v>92224</v>
      </c>
      <c r="F3677">
        <v>182</v>
      </c>
      <c r="G3677">
        <v>783682</v>
      </c>
    </row>
    <row r="3678" spans="1:7" x14ac:dyDescent="0.25">
      <c r="A3678">
        <v>18824</v>
      </c>
      <c r="B3678">
        <v>182</v>
      </c>
      <c r="C3678">
        <v>61430</v>
      </c>
      <c r="E3678">
        <v>92225</v>
      </c>
      <c r="F3678">
        <v>202</v>
      </c>
      <c r="G3678">
        <v>783683</v>
      </c>
    </row>
    <row r="3679" spans="1:7" x14ac:dyDescent="0.25">
      <c r="A3679">
        <v>18825</v>
      </c>
      <c r="B3679">
        <v>202</v>
      </c>
      <c r="C3679">
        <v>61477</v>
      </c>
      <c r="E3679">
        <v>92227</v>
      </c>
      <c r="F3679">
        <v>226</v>
      </c>
      <c r="G3679">
        <v>783684</v>
      </c>
    </row>
    <row r="3680" spans="1:7" x14ac:dyDescent="0.25">
      <c r="A3680">
        <v>18827</v>
      </c>
      <c r="B3680">
        <v>165</v>
      </c>
      <c r="C3680">
        <v>61399</v>
      </c>
      <c r="E3680">
        <v>92339</v>
      </c>
      <c r="F3680">
        <v>213</v>
      </c>
      <c r="G3680">
        <v>847957</v>
      </c>
    </row>
    <row r="3681" spans="1:7" x14ac:dyDescent="0.25">
      <c r="A3681">
        <v>18830</v>
      </c>
      <c r="B3681">
        <v>236</v>
      </c>
      <c r="C3681">
        <v>61263</v>
      </c>
      <c r="E3681">
        <v>92368</v>
      </c>
      <c r="F3681">
        <v>182</v>
      </c>
      <c r="G3681">
        <v>801053</v>
      </c>
    </row>
    <row r="3682" spans="1:7" x14ac:dyDescent="0.25">
      <c r="A3682">
        <v>18832</v>
      </c>
      <c r="B3682">
        <v>202</v>
      </c>
      <c r="C3682">
        <v>61461</v>
      </c>
      <c r="E3682">
        <v>92371</v>
      </c>
      <c r="F3682">
        <v>182</v>
      </c>
      <c r="G3682">
        <v>801054</v>
      </c>
    </row>
    <row r="3683" spans="1:7" x14ac:dyDescent="0.25">
      <c r="A3683">
        <v>18837</v>
      </c>
      <c r="B3683">
        <v>202</v>
      </c>
      <c r="C3683">
        <v>201042</v>
      </c>
      <c r="E3683">
        <v>92372</v>
      </c>
      <c r="F3683">
        <v>182</v>
      </c>
      <c r="G3683">
        <v>810417</v>
      </c>
    </row>
    <row r="3684" spans="1:7" x14ac:dyDescent="0.25">
      <c r="A3684">
        <v>18857</v>
      </c>
      <c r="B3684">
        <v>226</v>
      </c>
      <c r="C3684">
        <v>27577</v>
      </c>
      <c r="E3684">
        <v>92374</v>
      </c>
      <c r="F3684">
        <v>182</v>
      </c>
      <c r="G3684">
        <v>783802</v>
      </c>
    </row>
    <row r="3685" spans="1:7" x14ac:dyDescent="0.25">
      <c r="A3685">
        <v>18860</v>
      </c>
      <c r="B3685">
        <v>236</v>
      </c>
      <c r="C3685">
        <v>57210</v>
      </c>
      <c r="E3685">
        <v>92375</v>
      </c>
      <c r="F3685">
        <v>182</v>
      </c>
      <c r="G3685">
        <v>801055</v>
      </c>
    </row>
    <row r="3686" spans="1:7" x14ac:dyDescent="0.25">
      <c r="A3686">
        <v>18863</v>
      </c>
      <c r="B3686">
        <v>236</v>
      </c>
      <c r="C3686">
        <v>27578</v>
      </c>
      <c r="E3686">
        <v>92436</v>
      </c>
      <c r="F3686">
        <v>202</v>
      </c>
      <c r="G3686">
        <v>935615</v>
      </c>
    </row>
    <row r="3687" spans="1:7" x14ac:dyDescent="0.25">
      <c r="A3687">
        <v>18864</v>
      </c>
      <c r="B3687">
        <v>182</v>
      </c>
      <c r="C3687">
        <v>54106</v>
      </c>
      <c r="E3687">
        <v>92438</v>
      </c>
      <c r="F3687">
        <v>182</v>
      </c>
      <c r="G3687">
        <v>801056</v>
      </c>
    </row>
    <row r="3688" spans="1:7" x14ac:dyDescent="0.25">
      <c r="A3688">
        <v>18874</v>
      </c>
      <c r="B3688">
        <v>193</v>
      </c>
      <c r="C3688">
        <v>61242</v>
      </c>
      <c r="E3688">
        <v>92440</v>
      </c>
      <c r="F3688">
        <v>202</v>
      </c>
      <c r="G3688">
        <v>810609</v>
      </c>
    </row>
    <row r="3689" spans="1:7" x14ac:dyDescent="0.25">
      <c r="A3689">
        <v>18878</v>
      </c>
      <c r="B3689">
        <v>226</v>
      </c>
      <c r="C3689">
        <v>199783</v>
      </c>
      <c r="E3689">
        <v>92513</v>
      </c>
      <c r="F3689">
        <v>182</v>
      </c>
      <c r="G3689">
        <v>801057</v>
      </c>
    </row>
    <row r="3690" spans="1:7" x14ac:dyDescent="0.25">
      <c r="A3690">
        <v>18889</v>
      </c>
      <c r="B3690">
        <v>236</v>
      </c>
      <c r="C3690">
        <v>27587</v>
      </c>
      <c r="E3690">
        <v>92515</v>
      </c>
      <c r="F3690">
        <v>182</v>
      </c>
      <c r="G3690">
        <v>801058</v>
      </c>
    </row>
    <row r="3691" spans="1:7" x14ac:dyDescent="0.25">
      <c r="A3691">
        <v>18890</v>
      </c>
      <c r="B3691">
        <v>236</v>
      </c>
      <c r="C3691">
        <v>27588</v>
      </c>
      <c r="E3691">
        <v>92529</v>
      </c>
      <c r="F3691">
        <v>202</v>
      </c>
      <c r="G3691">
        <v>801062</v>
      </c>
    </row>
    <row r="3692" spans="1:7" x14ac:dyDescent="0.25">
      <c r="A3692">
        <v>18892</v>
      </c>
      <c r="B3692">
        <v>222</v>
      </c>
      <c r="C3692">
        <v>27589</v>
      </c>
      <c r="E3692">
        <v>92532</v>
      </c>
      <c r="F3692">
        <v>202</v>
      </c>
      <c r="G3692">
        <v>828940</v>
      </c>
    </row>
    <row r="3693" spans="1:7" x14ac:dyDescent="0.25">
      <c r="A3693">
        <v>18897</v>
      </c>
      <c r="B3693">
        <v>226</v>
      </c>
      <c r="C3693">
        <v>27591</v>
      </c>
      <c r="E3693">
        <v>92540</v>
      </c>
      <c r="F3693">
        <v>182</v>
      </c>
      <c r="G3693">
        <v>810416</v>
      </c>
    </row>
    <row r="3694" spans="1:7" x14ac:dyDescent="0.25">
      <c r="A3694">
        <v>18899</v>
      </c>
      <c r="B3694">
        <v>222</v>
      </c>
      <c r="C3694">
        <v>27592</v>
      </c>
      <c r="E3694">
        <v>92551</v>
      </c>
      <c r="F3694">
        <v>193</v>
      </c>
      <c r="G3694">
        <v>801059</v>
      </c>
    </row>
    <row r="3695" spans="1:7" x14ac:dyDescent="0.25">
      <c r="A3695">
        <v>18901</v>
      </c>
      <c r="B3695">
        <v>226</v>
      </c>
      <c r="C3695">
        <v>27593</v>
      </c>
      <c r="E3695">
        <v>92553</v>
      </c>
      <c r="F3695">
        <v>202</v>
      </c>
      <c r="G3695">
        <v>935722</v>
      </c>
    </row>
    <row r="3696" spans="1:7" x14ac:dyDescent="0.25">
      <c r="A3696">
        <v>18902</v>
      </c>
      <c r="B3696">
        <v>222</v>
      </c>
      <c r="C3696">
        <v>27594</v>
      </c>
      <c r="E3696">
        <v>92555</v>
      </c>
      <c r="F3696">
        <v>213</v>
      </c>
      <c r="G3696">
        <v>810415</v>
      </c>
    </row>
    <row r="3697" spans="1:7" x14ac:dyDescent="0.25">
      <c r="A3697">
        <v>18907</v>
      </c>
      <c r="B3697">
        <v>165</v>
      </c>
      <c r="C3697">
        <v>37272</v>
      </c>
      <c r="E3697">
        <v>92556</v>
      </c>
      <c r="F3697">
        <v>202</v>
      </c>
      <c r="G3697">
        <v>801063</v>
      </c>
    </row>
    <row r="3698" spans="1:7" x14ac:dyDescent="0.25">
      <c r="A3698">
        <v>18918</v>
      </c>
      <c r="B3698">
        <v>182</v>
      </c>
      <c r="C3698">
        <v>184859</v>
      </c>
      <c r="E3698">
        <v>92557</v>
      </c>
      <c r="F3698">
        <v>202</v>
      </c>
      <c r="G3698">
        <v>801064</v>
      </c>
    </row>
    <row r="3699" spans="1:7" x14ac:dyDescent="0.25">
      <c r="A3699">
        <v>18919</v>
      </c>
      <c r="B3699">
        <v>182</v>
      </c>
      <c r="C3699">
        <v>184860</v>
      </c>
      <c r="E3699">
        <v>92558</v>
      </c>
      <c r="F3699">
        <v>226</v>
      </c>
      <c r="G3699">
        <v>750073</v>
      </c>
    </row>
    <row r="3700" spans="1:7" x14ac:dyDescent="0.25">
      <c r="A3700">
        <v>18920</v>
      </c>
      <c r="B3700">
        <v>202</v>
      </c>
      <c r="C3700">
        <v>184861</v>
      </c>
      <c r="E3700">
        <v>92567</v>
      </c>
      <c r="F3700">
        <v>222</v>
      </c>
      <c r="G3700">
        <v>810373</v>
      </c>
    </row>
    <row r="3701" spans="1:7" x14ac:dyDescent="0.25">
      <c r="A3701">
        <v>18921</v>
      </c>
      <c r="B3701">
        <v>182</v>
      </c>
      <c r="C3701">
        <v>184869</v>
      </c>
      <c r="E3701">
        <v>92571</v>
      </c>
      <c r="F3701">
        <v>193</v>
      </c>
      <c r="G3701">
        <v>1059094</v>
      </c>
    </row>
    <row r="3702" spans="1:7" x14ac:dyDescent="0.25">
      <c r="A3702">
        <v>18923</v>
      </c>
      <c r="B3702">
        <v>226</v>
      </c>
      <c r="C3702">
        <v>27598</v>
      </c>
      <c r="E3702">
        <v>92577</v>
      </c>
      <c r="F3702">
        <v>193</v>
      </c>
      <c r="G3702">
        <v>1059097</v>
      </c>
    </row>
    <row r="3703" spans="1:7" x14ac:dyDescent="0.25">
      <c r="A3703">
        <v>18924</v>
      </c>
      <c r="B3703">
        <v>202</v>
      </c>
      <c r="C3703">
        <v>167057</v>
      </c>
      <c r="E3703">
        <v>92578</v>
      </c>
      <c r="F3703">
        <v>193</v>
      </c>
      <c r="G3703">
        <v>1059099</v>
      </c>
    </row>
    <row r="3704" spans="1:7" x14ac:dyDescent="0.25">
      <c r="A3704">
        <v>18925</v>
      </c>
      <c r="B3704">
        <v>226</v>
      </c>
      <c r="C3704">
        <v>27599</v>
      </c>
      <c r="E3704">
        <v>92608</v>
      </c>
      <c r="F3704">
        <v>226</v>
      </c>
      <c r="G3704">
        <v>809896</v>
      </c>
    </row>
    <row r="3705" spans="1:7" x14ac:dyDescent="0.25">
      <c r="A3705">
        <v>18926</v>
      </c>
      <c r="B3705">
        <v>202</v>
      </c>
      <c r="C3705">
        <v>167058</v>
      </c>
      <c r="E3705">
        <v>92609</v>
      </c>
      <c r="F3705">
        <v>226</v>
      </c>
      <c r="G3705">
        <v>792258</v>
      </c>
    </row>
    <row r="3706" spans="1:7" x14ac:dyDescent="0.25">
      <c r="A3706">
        <v>18930</v>
      </c>
      <c r="B3706">
        <v>226</v>
      </c>
      <c r="C3706">
        <v>177302</v>
      </c>
      <c r="E3706">
        <v>92633</v>
      </c>
      <c r="F3706">
        <v>202</v>
      </c>
      <c r="G3706">
        <v>946621</v>
      </c>
    </row>
    <row r="3707" spans="1:7" x14ac:dyDescent="0.25">
      <c r="A3707">
        <v>18931</v>
      </c>
      <c r="B3707">
        <v>165</v>
      </c>
      <c r="C3707">
        <v>27600</v>
      </c>
      <c r="E3707">
        <v>92652</v>
      </c>
      <c r="F3707">
        <v>233</v>
      </c>
      <c r="G3707">
        <v>936179</v>
      </c>
    </row>
    <row r="3708" spans="1:7" x14ac:dyDescent="0.25">
      <c r="A3708">
        <v>18932</v>
      </c>
      <c r="B3708">
        <v>236</v>
      </c>
      <c r="C3708">
        <v>199748</v>
      </c>
      <c r="E3708">
        <v>92691</v>
      </c>
      <c r="F3708">
        <v>202</v>
      </c>
      <c r="G3708">
        <v>801065</v>
      </c>
    </row>
    <row r="3709" spans="1:7" x14ac:dyDescent="0.25">
      <c r="A3709">
        <v>18933</v>
      </c>
      <c r="B3709">
        <v>202</v>
      </c>
      <c r="C3709">
        <v>27601</v>
      </c>
      <c r="E3709">
        <v>92692</v>
      </c>
      <c r="F3709">
        <v>193</v>
      </c>
      <c r="G3709">
        <v>801066</v>
      </c>
    </row>
    <row r="3710" spans="1:7" x14ac:dyDescent="0.25">
      <c r="A3710">
        <v>18934</v>
      </c>
      <c r="B3710">
        <v>165</v>
      </c>
      <c r="C3710">
        <v>27602</v>
      </c>
      <c r="E3710">
        <v>92696</v>
      </c>
      <c r="F3710">
        <v>202</v>
      </c>
      <c r="G3710">
        <v>801067</v>
      </c>
    </row>
    <row r="3711" spans="1:7" x14ac:dyDescent="0.25">
      <c r="A3711">
        <v>18935</v>
      </c>
      <c r="B3711">
        <v>165</v>
      </c>
      <c r="C3711">
        <v>27603</v>
      </c>
      <c r="E3711">
        <v>92697</v>
      </c>
      <c r="F3711">
        <v>182</v>
      </c>
      <c r="G3711">
        <v>810413</v>
      </c>
    </row>
    <row r="3712" spans="1:7" x14ac:dyDescent="0.25">
      <c r="A3712">
        <v>18939</v>
      </c>
      <c r="B3712">
        <v>222</v>
      </c>
      <c r="C3712">
        <v>27606</v>
      </c>
      <c r="E3712">
        <v>92698</v>
      </c>
      <c r="F3712">
        <v>182</v>
      </c>
      <c r="G3712">
        <v>801068</v>
      </c>
    </row>
    <row r="3713" spans="1:7" x14ac:dyDescent="0.25">
      <c r="A3713">
        <v>18942</v>
      </c>
      <c r="B3713">
        <v>213</v>
      </c>
      <c r="C3713">
        <v>611629</v>
      </c>
      <c r="E3713">
        <v>92699</v>
      </c>
      <c r="F3713">
        <v>202</v>
      </c>
      <c r="G3713">
        <v>810657</v>
      </c>
    </row>
    <row r="3714" spans="1:7" x14ac:dyDescent="0.25">
      <c r="A3714">
        <v>18944</v>
      </c>
      <c r="B3714">
        <v>236</v>
      </c>
      <c r="C3714">
        <v>27608</v>
      </c>
      <c r="E3714">
        <v>92700</v>
      </c>
      <c r="F3714">
        <v>182</v>
      </c>
      <c r="G3714">
        <v>810653</v>
      </c>
    </row>
    <row r="3715" spans="1:7" x14ac:dyDescent="0.25">
      <c r="A3715">
        <v>18945</v>
      </c>
      <c r="B3715">
        <v>193</v>
      </c>
      <c r="C3715">
        <v>611649</v>
      </c>
      <c r="E3715">
        <v>92701</v>
      </c>
      <c r="F3715">
        <v>213</v>
      </c>
      <c r="G3715">
        <v>1179965</v>
      </c>
    </row>
    <row r="3716" spans="1:7" x14ac:dyDescent="0.25">
      <c r="A3716">
        <v>18946</v>
      </c>
      <c r="B3716">
        <v>222</v>
      </c>
      <c r="C3716">
        <v>27610</v>
      </c>
      <c r="E3716">
        <v>92702</v>
      </c>
      <c r="F3716">
        <v>202</v>
      </c>
      <c r="G3716">
        <v>810658</v>
      </c>
    </row>
    <row r="3717" spans="1:7" x14ac:dyDescent="0.25">
      <c r="A3717">
        <v>18947</v>
      </c>
      <c r="B3717">
        <v>193</v>
      </c>
      <c r="C3717">
        <v>27611</v>
      </c>
      <c r="E3717">
        <v>92703</v>
      </c>
      <c r="F3717">
        <v>202</v>
      </c>
      <c r="G3717">
        <v>810654</v>
      </c>
    </row>
    <row r="3718" spans="1:7" x14ac:dyDescent="0.25">
      <c r="A3718">
        <v>18948</v>
      </c>
      <c r="B3718">
        <v>226</v>
      </c>
      <c r="C3718">
        <v>27612</v>
      </c>
      <c r="E3718">
        <v>92704</v>
      </c>
      <c r="F3718">
        <v>202</v>
      </c>
      <c r="G3718">
        <v>810659</v>
      </c>
    </row>
    <row r="3719" spans="1:7" x14ac:dyDescent="0.25">
      <c r="A3719">
        <v>18949</v>
      </c>
      <c r="B3719">
        <v>236</v>
      </c>
      <c r="C3719">
        <v>199752</v>
      </c>
      <c r="E3719">
        <v>92715</v>
      </c>
      <c r="F3719">
        <v>202</v>
      </c>
      <c r="G3719">
        <v>801060</v>
      </c>
    </row>
    <row r="3720" spans="1:7" x14ac:dyDescent="0.25">
      <c r="A3720">
        <v>18950</v>
      </c>
      <c r="B3720">
        <v>182</v>
      </c>
      <c r="C3720">
        <v>27613</v>
      </c>
      <c r="E3720">
        <v>92739</v>
      </c>
      <c r="F3720">
        <v>222</v>
      </c>
      <c r="G3720">
        <v>810057</v>
      </c>
    </row>
    <row r="3721" spans="1:7" x14ac:dyDescent="0.25">
      <c r="A3721">
        <v>18951</v>
      </c>
      <c r="B3721">
        <v>213</v>
      </c>
      <c r="C3721">
        <v>27614</v>
      </c>
      <c r="E3721">
        <v>92748</v>
      </c>
      <c r="F3721">
        <v>226</v>
      </c>
      <c r="G3721">
        <v>801049</v>
      </c>
    </row>
    <row r="3722" spans="1:7" x14ac:dyDescent="0.25">
      <c r="A3722">
        <v>18960</v>
      </c>
      <c r="B3722">
        <v>213</v>
      </c>
      <c r="C3722">
        <v>27615</v>
      </c>
      <c r="E3722">
        <v>92750</v>
      </c>
      <c r="F3722">
        <v>226</v>
      </c>
      <c r="G3722">
        <v>801050</v>
      </c>
    </row>
    <row r="3723" spans="1:7" x14ac:dyDescent="0.25">
      <c r="A3723">
        <v>18962</v>
      </c>
      <c r="B3723">
        <v>236</v>
      </c>
      <c r="C3723">
        <v>27616</v>
      </c>
      <c r="E3723">
        <v>92753</v>
      </c>
      <c r="F3723">
        <v>202</v>
      </c>
      <c r="G3723">
        <v>810650</v>
      </c>
    </row>
    <row r="3724" spans="1:7" x14ac:dyDescent="0.25">
      <c r="A3724">
        <v>18963</v>
      </c>
      <c r="B3724">
        <v>226</v>
      </c>
      <c r="C3724">
        <v>27617</v>
      </c>
      <c r="E3724">
        <v>92755</v>
      </c>
      <c r="F3724">
        <v>213</v>
      </c>
      <c r="G3724">
        <v>810660</v>
      </c>
    </row>
    <row r="3725" spans="1:7" x14ac:dyDescent="0.25">
      <c r="A3725">
        <v>18964</v>
      </c>
      <c r="B3725">
        <v>236</v>
      </c>
      <c r="C3725">
        <v>182471</v>
      </c>
      <c r="E3725">
        <v>92756</v>
      </c>
      <c r="F3725">
        <v>213</v>
      </c>
      <c r="G3725">
        <v>810652</v>
      </c>
    </row>
    <row r="3726" spans="1:7" x14ac:dyDescent="0.25">
      <c r="A3726">
        <v>18967</v>
      </c>
      <c r="B3726">
        <v>236</v>
      </c>
      <c r="C3726">
        <v>407584</v>
      </c>
      <c r="E3726">
        <v>92764</v>
      </c>
      <c r="F3726">
        <v>202</v>
      </c>
      <c r="G3726">
        <v>810656</v>
      </c>
    </row>
    <row r="3727" spans="1:7" x14ac:dyDescent="0.25">
      <c r="A3727">
        <v>18968</v>
      </c>
      <c r="B3727">
        <v>236</v>
      </c>
      <c r="C3727">
        <v>27619</v>
      </c>
      <c r="E3727">
        <v>92765</v>
      </c>
      <c r="F3727">
        <v>182</v>
      </c>
      <c r="G3727">
        <v>810649</v>
      </c>
    </row>
    <row r="3728" spans="1:7" x14ac:dyDescent="0.25">
      <c r="A3728">
        <v>18969</v>
      </c>
      <c r="B3728">
        <v>236</v>
      </c>
      <c r="C3728">
        <v>27620</v>
      </c>
      <c r="E3728">
        <v>92766</v>
      </c>
      <c r="F3728">
        <v>213</v>
      </c>
      <c r="G3728">
        <v>810651</v>
      </c>
    </row>
    <row r="3729" spans="1:7" x14ac:dyDescent="0.25">
      <c r="A3729">
        <v>18970</v>
      </c>
      <c r="B3729">
        <v>236</v>
      </c>
      <c r="C3729">
        <v>27621</v>
      </c>
      <c r="E3729">
        <v>92768</v>
      </c>
      <c r="F3729">
        <v>193</v>
      </c>
      <c r="G3729">
        <v>809942</v>
      </c>
    </row>
    <row r="3730" spans="1:7" x14ac:dyDescent="0.25">
      <c r="A3730">
        <v>18974</v>
      </c>
      <c r="B3730">
        <v>226</v>
      </c>
      <c r="C3730">
        <v>27622</v>
      </c>
      <c r="E3730">
        <v>92872</v>
      </c>
      <c r="F3730">
        <v>193</v>
      </c>
      <c r="G3730">
        <v>801045</v>
      </c>
    </row>
    <row r="3731" spans="1:7" x14ac:dyDescent="0.25">
      <c r="A3731">
        <v>18989</v>
      </c>
      <c r="B3731">
        <v>236</v>
      </c>
      <c r="C3731">
        <v>59048</v>
      </c>
      <c r="E3731">
        <v>92873</v>
      </c>
      <c r="F3731">
        <v>193</v>
      </c>
      <c r="G3731">
        <v>801043</v>
      </c>
    </row>
    <row r="3732" spans="1:7" x14ac:dyDescent="0.25">
      <c r="A3732">
        <v>18992</v>
      </c>
      <c r="B3732">
        <v>236</v>
      </c>
      <c r="C3732">
        <v>37304</v>
      </c>
      <c r="E3732">
        <v>92874</v>
      </c>
      <c r="F3732">
        <v>193</v>
      </c>
      <c r="G3732">
        <v>801046</v>
      </c>
    </row>
    <row r="3733" spans="1:7" x14ac:dyDescent="0.25">
      <c r="A3733">
        <v>18993</v>
      </c>
      <c r="B3733">
        <v>193</v>
      </c>
      <c r="C3733">
        <v>37305</v>
      </c>
      <c r="E3733">
        <v>92909</v>
      </c>
      <c r="F3733">
        <v>193</v>
      </c>
      <c r="G3733">
        <v>809828</v>
      </c>
    </row>
    <row r="3734" spans="1:7" x14ac:dyDescent="0.25">
      <c r="A3734">
        <v>18997</v>
      </c>
      <c r="B3734">
        <v>226</v>
      </c>
      <c r="C3734">
        <v>27632</v>
      </c>
      <c r="E3734">
        <v>92963</v>
      </c>
      <c r="F3734">
        <v>182</v>
      </c>
      <c r="G3734">
        <v>847420</v>
      </c>
    </row>
    <row r="3735" spans="1:7" x14ac:dyDescent="0.25">
      <c r="A3735">
        <v>18999</v>
      </c>
      <c r="B3735">
        <v>193</v>
      </c>
      <c r="C3735">
        <v>1191195</v>
      </c>
      <c r="E3735">
        <v>92964</v>
      </c>
      <c r="F3735">
        <v>182</v>
      </c>
      <c r="G3735">
        <v>847421</v>
      </c>
    </row>
    <row r="3736" spans="1:7" x14ac:dyDescent="0.25">
      <c r="A3736">
        <v>19001</v>
      </c>
      <c r="B3736">
        <v>236</v>
      </c>
      <c r="C3736">
        <v>39200</v>
      </c>
      <c r="E3736">
        <v>92990</v>
      </c>
      <c r="F3736">
        <v>213</v>
      </c>
      <c r="G3736">
        <v>809880</v>
      </c>
    </row>
    <row r="3737" spans="1:7" x14ac:dyDescent="0.25">
      <c r="A3737">
        <v>19002</v>
      </c>
      <c r="B3737">
        <v>123</v>
      </c>
      <c r="C3737">
        <v>37308</v>
      </c>
      <c r="E3737">
        <v>92992</v>
      </c>
      <c r="F3737">
        <v>202</v>
      </c>
      <c r="G3737">
        <v>809882</v>
      </c>
    </row>
    <row r="3738" spans="1:7" x14ac:dyDescent="0.25">
      <c r="A3738">
        <v>19003</v>
      </c>
      <c r="B3738">
        <v>233</v>
      </c>
      <c r="C3738">
        <v>37309</v>
      </c>
      <c r="E3738">
        <v>92999</v>
      </c>
      <c r="F3738">
        <v>226</v>
      </c>
      <c r="G3738">
        <v>809915</v>
      </c>
    </row>
    <row r="3739" spans="1:7" x14ac:dyDescent="0.25">
      <c r="A3739">
        <v>19004</v>
      </c>
      <c r="B3739">
        <v>193</v>
      </c>
      <c r="C3739">
        <v>27637</v>
      </c>
      <c r="E3739">
        <v>93002</v>
      </c>
      <c r="F3739">
        <v>158</v>
      </c>
      <c r="G3739">
        <v>810312</v>
      </c>
    </row>
    <row r="3740" spans="1:7" x14ac:dyDescent="0.25">
      <c r="A3740">
        <v>19005</v>
      </c>
      <c r="B3740">
        <v>236</v>
      </c>
      <c r="C3740">
        <v>27638</v>
      </c>
      <c r="E3740">
        <v>93028</v>
      </c>
      <c r="F3740">
        <v>193</v>
      </c>
      <c r="G3740">
        <v>809929</v>
      </c>
    </row>
    <row r="3741" spans="1:7" x14ac:dyDescent="0.25">
      <c r="A3741">
        <v>19008</v>
      </c>
      <c r="B3741">
        <v>236</v>
      </c>
      <c r="C3741">
        <v>37312</v>
      </c>
      <c r="E3741">
        <v>93033</v>
      </c>
      <c r="F3741">
        <v>226</v>
      </c>
      <c r="G3741">
        <v>809909</v>
      </c>
    </row>
    <row r="3742" spans="1:7" x14ac:dyDescent="0.25">
      <c r="A3742">
        <v>19010</v>
      </c>
      <c r="B3742">
        <v>236</v>
      </c>
      <c r="C3742">
        <v>37313</v>
      </c>
      <c r="E3742">
        <v>93035</v>
      </c>
      <c r="F3742">
        <v>233</v>
      </c>
      <c r="G3742">
        <v>809964</v>
      </c>
    </row>
    <row r="3743" spans="1:7" x14ac:dyDescent="0.25">
      <c r="A3743">
        <v>19011</v>
      </c>
      <c r="B3743">
        <v>193</v>
      </c>
      <c r="C3743">
        <v>37314</v>
      </c>
      <c r="E3743">
        <v>93058</v>
      </c>
      <c r="F3743">
        <v>226</v>
      </c>
      <c r="G3743">
        <v>571756</v>
      </c>
    </row>
    <row r="3744" spans="1:7" x14ac:dyDescent="0.25">
      <c r="A3744">
        <v>19012</v>
      </c>
      <c r="B3744">
        <v>182</v>
      </c>
      <c r="C3744">
        <v>37315</v>
      </c>
      <c r="E3744">
        <v>93059</v>
      </c>
      <c r="F3744">
        <v>226</v>
      </c>
      <c r="G3744">
        <v>571755</v>
      </c>
    </row>
    <row r="3745" spans="1:7" x14ac:dyDescent="0.25">
      <c r="A3745">
        <v>19013</v>
      </c>
      <c r="B3745">
        <v>193</v>
      </c>
      <c r="C3745">
        <v>37316</v>
      </c>
      <c r="E3745">
        <v>93060</v>
      </c>
      <c r="F3745">
        <v>226</v>
      </c>
      <c r="G3745">
        <v>571754</v>
      </c>
    </row>
    <row r="3746" spans="1:7" x14ac:dyDescent="0.25">
      <c r="A3746">
        <v>19014</v>
      </c>
      <c r="B3746">
        <v>123</v>
      </c>
      <c r="C3746">
        <v>37317</v>
      </c>
      <c r="E3746">
        <v>93061</v>
      </c>
      <c r="F3746">
        <v>226</v>
      </c>
      <c r="G3746">
        <v>325444</v>
      </c>
    </row>
    <row r="3747" spans="1:7" x14ac:dyDescent="0.25">
      <c r="A3747">
        <v>19015</v>
      </c>
      <c r="B3747">
        <v>193</v>
      </c>
      <c r="C3747">
        <v>37318</v>
      </c>
      <c r="E3747">
        <v>93065</v>
      </c>
      <c r="F3747">
        <v>222</v>
      </c>
      <c r="G3747">
        <v>626431</v>
      </c>
    </row>
    <row r="3748" spans="1:7" x14ac:dyDescent="0.25">
      <c r="A3748">
        <v>19022</v>
      </c>
      <c r="B3748">
        <v>236</v>
      </c>
      <c r="C3748">
        <v>37319</v>
      </c>
      <c r="E3748">
        <v>93066</v>
      </c>
      <c r="F3748">
        <v>226</v>
      </c>
      <c r="G3748">
        <v>547649</v>
      </c>
    </row>
    <row r="3749" spans="1:7" x14ac:dyDescent="0.25">
      <c r="A3749">
        <v>19023</v>
      </c>
      <c r="B3749">
        <v>236</v>
      </c>
      <c r="C3749">
        <v>37320</v>
      </c>
      <c r="E3749">
        <v>93067</v>
      </c>
      <c r="F3749">
        <v>226</v>
      </c>
      <c r="G3749">
        <v>539658</v>
      </c>
    </row>
    <row r="3750" spans="1:7" x14ac:dyDescent="0.25">
      <c r="A3750">
        <v>19024</v>
      </c>
      <c r="B3750">
        <v>123</v>
      </c>
      <c r="C3750">
        <v>37321</v>
      </c>
      <c r="E3750">
        <v>93068</v>
      </c>
      <c r="F3750">
        <v>226</v>
      </c>
      <c r="G3750">
        <v>539027</v>
      </c>
    </row>
    <row r="3751" spans="1:7" x14ac:dyDescent="0.25">
      <c r="A3751">
        <v>19025</v>
      </c>
      <c r="B3751">
        <v>123</v>
      </c>
      <c r="C3751">
        <v>37322</v>
      </c>
      <c r="E3751">
        <v>93074</v>
      </c>
      <c r="F3751">
        <v>233</v>
      </c>
      <c r="G3751">
        <v>783810</v>
      </c>
    </row>
    <row r="3752" spans="1:7" x14ac:dyDescent="0.25">
      <c r="A3752">
        <v>19029</v>
      </c>
      <c r="B3752">
        <v>202</v>
      </c>
      <c r="C3752">
        <v>37324</v>
      </c>
      <c r="E3752">
        <v>93075</v>
      </c>
      <c r="F3752">
        <v>233</v>
      </c>
      <c r="G3752">
        <v>783808</v>
      </c>
    </row>
    <row r="3753" spans="1:7" x14ac:dyDescent="0.25">
      <c r="A3753">
        <v>19035</v>
      </c>
      <c r="B3753">
        <v>236</v>
      </c>
      <c r="C3753">
        <v>37327</v>
      </c>
      <c r="E3753">
        <v>93076</v>
      </c>
      <c r="F3753">
        <v>158</v>
      </c>
      <c r="G3753">
        <v>783812</v>
      </c>
    </row>
    <row r="3754" spans="1:7" x14ac:dyDescent="0.25">
      <c r="A3754">
        <v>19036</v>
      </c>
      <c r="B3754">
        <v>236</v>
      </c>
      <c r="C3754">
        <v>37328</v>
      </c>
      <c r="E3754">
        <v>93077</v>
      </c>
      <c r="F3754">
        <v>233</v>
      </c>
      <c r="G3754">
        <v>750076</v>
      </c>
    </row>
    <row r="3755" spans="1:7" x14ac:dyDescent="0.25">
      <c r="A3755">
        <v>19037</v>
      </c>
      <c r="B3755">
        <v>236</v>
      </c>
      <c r="C3755">
        <v>37329</v>
      </c>
      <c r="E3755">
        <v>93078</v>
      </c>
      <c r="F3755">
        <v>233</v>
      </c>
      <c r="G3755">
        <v>642016</v>
      </c>
    </row>
    <row r="3756" spans="1:7" x14ac:dyDescent="0.25">
      <c r="A3756">
        <v>19041</v>
      </c>
      <c r="B3756">
        <v>226</v>
      </c>
      <c r="C3756">
        <v>27659</v>
      </c>
      <c r="E3756">
        <v>93079</v>
      </c>
      <c r="F3756">
        <v>233</v>
      </c>
      <c r="G3756">
        <v>642015</v>
      </c>
    </row>
    <row r="3757" spans="1:7" x14ac:dyDescent="0.25">
      <c r="A3757">
        <v>19045</v>
      </c>
      <c r="B3757">
        <v>202</v>
      </c>
      <c r="C3757">
        <v>186115</v>
      </c>
      <c r="E3757">
        <v>93080</v>
      </c>
      <c r="F3757">
        <v>233</v>
      </c>
      <c r="G3757">
        <v>642014</v>
      </c>
    </row>
    <row r="3758" spans="1:7" x14ac:dyDescent="0.25">
      <c r="A3758">
        <v>19049</v>
      </c>
      <c r="B3758">
        <v>182</v>
      </c>
      <c r="C3758">
        <v>19785</v>
      </c>
      <c r="E3758">
        <v>93081</v>
      </c>
      <c r="F3758">
        <v>226</v>
      </c>
      <c r="G3758">
        <v>642012</v>
      </c>
    </row>
    <row r="3759" spans="1:7" x14ac:dyDescent="0.25">
      <c r="A3759">
        <v>19050</v>
      </c>
      <c r="B3759">
        <v>182</v>
      </c>
      <c r="C3759">
        <v>27660</v>
      </c>
      <c r="E3759">
        <v>93082</v>
      </c>
      <c r="F3759">
        <v>202</v>
      </c>
      <c r="G3759">
        <v>809973</v>
      </c>
    </row>
    <row r="3760" spans="1:7" x14ac:dyDescent="0.25">
      <c r="A3760">
        <v>19055</v>
      </c>
      <c r="B3760">
        <v>182</v>
      </c>
      <c r="C3760">
        <v>185583</v>
      </c>
      <c r="E3760">
        <v>93083</v>
      </c>
      <c r="F3760">
        <v>193</v>
      </c>
      <c r="G3760">
        <v>810067</v>
      </c>
    </row>
    <row r="3761" spans="1:7" x14ac:dyDescent="0.25">
      <c r="A3761">
        <v>19056</v>
      </c>
      <c r="B3761">
        <v>226</v>
      </c>
      <c r="C3761">
        <v>185581</v>
      </c>
      <c r="E3761">
        <v>93087</v>
      </c>
      <c r="F3761">
        <v>233</v>
      </c>
      <c r="G3761">
        <v>783811</v>
      </c>
    </row>
    <row r="3762" spans="1:7" x14ac:dyDescent="0.25">
      <c r="A3762">
        <v>19059</v>
      </c>
      <c r="B3762">
        <v>182</v>
      </c>
      <c r="C3762">
        <v>185582</v>
      </c>
      <c r="E3762">
        <v>93089</v>
      </c>
      <c r="F3762">
        <v>233</v>
      </c>
      <c r="G3762">
        <v>642000</v>
      </c>
    </row>
    <row r="3763" spans="1:7" x14ac:dyDescent="0.25">
      <c r="A3763">
        <v>19060</v>
      </c>
      <c r="B3763">
        <v>236</v>
      </c>
      <c r="C3763">
        <v>75964</v>
      </c>
      <c r="E3763">
        <v>93090</v>
      </c>
      <c r="F3763">
        <v>233</v>
      </c>
      <c r="G3763">
        <v>641999</v>
      </c>
    </row>
    <row r="3764" spans="1:7" x14ac:dyDescent="0.25">
      <c r="A3764">
        <v>19080</v>
      </c>
      <c r="B3764">
        <v>165</v>
      </c>
      <c r="C3764">
        <v>393088</v>
      </c>
      <c r="E3764">
        <v>93091</v>
      </c>
      <c r="F3764">
        <v>233</v>
      </c>
      <c r="G3764">
        <v>641997</v>
      </c>
    </row>
    <row r="3765" spans="1:7" x14ac:dyDescent="0.25">
      <c r="A3765">
        <v>19081</v>
      </c>
      <c r="B3765">
        <v>182</v>
      </c>
      <c r="C3765">
        <v>212317</v>
      </c>
      <c r="E3765">
        <v>93092</v>
      </c>
      <c r="F3765">
        <v>233</v>
      </c>
      <c r="G3765">
        <v>641996</v>
      </c>
    </row>
    <row r="3766" spans="1:7" x14ac:dyDescent="0.25">
      <c r="A3766">
        <v>19083</v>
      </c>
      <c r="B3766">
        <v>182</v>
      </c>
      <c r="C3766">
        <v>212318</v>
      </c>
      <c r="E3766">
        <v>93093</v>
      </c>
      <c r="F3766">
        <v>233</v>
      </c>
      <c r="G3766">
        <v>641994</v>
      </c>
    </row>
    <row r="3767" spans="1:7" x14ac:dyDescent="0.25">
      <c r="A3767">
        <v>19084</v>
      </c>
      <c r="B3767">
        <v>182</v>
      </c>
      <c r="C3767">
        <v>212316</v>
      </c>
      <c r="E3767">
        <v>93094</v>
      </c>
      <c r="F3767">
        <v>226</v>
      </c>
      <c r="G3767">
        <v>641993</v>
      </c>
    </row>
    <row r="3768" spans="1:7" x14ac:dyDescent="0.25">
      <c r="A3768">
        <v>19088</v>
      </c>
      <c r="B3768">
        <v>222</v>
      </c>
      <c r="C3768">
        <v>184624</v>
      </c>
      <c r="E3768">
        <v>93116</v>
      </c>
      <c r="F3768">
        <v>202</v>
      </c>
      <c r="G3768">
        <v>810014</v>
      </c>
    </row>
    <row r="3769" spans="1:7" x14ac:dyDescent="0.25">
      <c r="A3769">
        <v>19089</v>
      </c>
      <c r="B3769">
        <v>202</v>
      </c>
      <c r="C3769">
        <v>184634</v>
      </c>
      <c r="E3769">
        <v>93135</v>
      </c>
      <c r="F3769">
        <v>213</v>
      </c>
      <c r="G3769">
        <v>1242635</v>
      </c>
    </row>
    <row r="3770" spans="1:7" x14ac:dyDescent="0.25">
      <c r="A3770">
        <v>19090</v>
      </c>
      <c r="B3770">
        <v>193</v>
      </c>
      <c r="C3770">
        <v>201043</v>
      </c>
      <c r="E3770">
        <v>93136</v>
      </c>
      <c r="F3770">
        <v>226</v>
      </c>
      <c r="G3770">
        <v>828930</v>
      </c>
    </row>
    <row r="3771" spans="1:7" x14ac:dyDescent="0.25">
      <c r="A3771">
        <v>19091</v>
      </c>
      <c r="B3771">
        <v>202</v>
      </c>
      <c r="C3771">
        <v>184628</v>
      </c>
      <c r="E3771">
        <v>93144</v>
      </c>
      <c r="F3771">
        <v>226</v>
      </c>
      <c r="G3771">
        <v>810602</v>
      </c>
    </row>
    <row r="3772" spans="1:7" x14ac:dyDescent="0.25">
      <c r="A3772">
        <v>19092</v>
      </c>
      <c r="B3772">
        <v>202</v>
      </c>
      <c r="C3772">
        <v>184629</v>
      </c>
      <c r="E3772">
        <v>93146</v>
      </c>
      <c r="F3772">
        <v>226</v>
      </c>
      <c r="G3772">
        <v>810466</v>
      </c>
    </row>
    <row r="3773" spans="1:7" x14ac:dyDescent="0.25">
      <c r="A3773">
        <v>19093</v>
      </c>
      <c r="B3773">
        <v>123</v>
      </c>
      <c r="C3773">
        <v>184630</v>
      </c>
      <c r="E3773">
        <v>93155</v>
      </c>
      <c r="F3773">
        <v>182</v>
      </c>
      <c r="G3773">
        <v>810468</v>
      </c>
    </row>
    <row r="3774" spans="1:7" x14ac:dyDescent="0.25">
      <c r="A3774">
        <v>19094</v>
      </c>
      <c r="B3774">
        <v>123</v>
      </c>
      <c r="C3774">
        <v>184631</v>
      </c>
      <c r="E3774">
        <v>93160</v>
      </c>
      <c r="F3774">
        <v>226</v>
      </c>
      <c r="G3774">
        <v>828883</v>
      </c>
    </row>
    <row r="3775" spans="1:7" x14ac:dyDescent="0.25">
      <c r="A3775">
        <v>19095</v>
      </c>
      <c r="B3775">
        <v>123</v>
      </c>
      <c r="C3775">
        <v>228430</v>
      </c>
      <c r="E3775">
        <v>93174</v>
      </c>
      <c r="F3775">
        <v>226</v>
      </c>
      <c r="G3775">
        <v>810618</v>
      </c>
    </row>
    <row r="3776" spans="1:7" x14ac:dyDescent="0.25">
      <c r="A3776">
        <v>19096</v>
      </c>
      <c r="B3776">
        <v>202</v>
      </c>
      <c r="C3776">
        <v>184632</v>
      </c>
      <c r="E3776">
        <v>93199</v>
      </c>
      <c r="F3776">
        <v>226</v>
      </c>
      <c r="G3776">
        <v>810101</v>
      </c>
    </row>
    <row r="3777" spans="1:7" x14ac:dyDescent="0.25">
      <c r="A3777">
        <v>19097</v>
      </c>
      <c r="B3777">
        <v>165</v>
      </c>
      <c r="C3777">
        <v>184633</v>
      </c>
      <c r="E3777">
        <v>93200</v>
      </c>
      <c r="F3777">
        <v>202</v>
      </c>
      <c r="G3777">
        <v>810105</v>
      </c>
    </row>
    <row r="3778" spans="1:7" x14ac:dyDescent="0.25">
      <c r="A3778">
        <v>19100</v>
      </c>
      <c r="B3778">
        <v>123</v>
      </c>
      <c r="C3778">
        <v>184635</v>
      </c>
      <c r="E3778">
        <v>93201</v>
      </c>
      <c r="F3778">
        <v>202</v>
      </c>
      <c r="G3778">
        <v>810104</v>
      </c>
    </row>
    <row r="3779" spans="1:7" x14ac:dyDescent="0.25">
      <c r="A3779">
        <v>19101</v>
      </c>
      <c r="B3779">
        <v>165</v>
      </c>
      <c r="C3779">
        <v>184636</v>
      </c>
      <c r="E3779">
        <v>93202</v>
      </c>
      <c r="F3779">
        <v>213</v>
      </c>
      <c r="G3779">
        <v>810106</v>
      </c>
    </row>
    <row r="3780" spans="1:7" x14ac:dyDescent="0.25">
      <c r="A3780">
        <v>19102</v>
      </c>
      <c r="B3780">
        <v>165</v>
      </c>
      <c r="C3780">
        <v>184637</v>
      </c>
      <c r="E3780">
        <v>93203</v>
      </c>
      <c r="F3780">
        <v>213</v>
      </c>
      <c r="G3780">
        <v>810107</v>
      </c>
    </row>
    <row r="3781" spans="1:7" x14ac:dyDescent="0.25">
      <c r="A3781">
        <v>19104</v>
      </c>
      <c r="B3781">
        <v>182</v>
      </c>
      <c r="C3781">
        <v>201044</v>
      </c>
      <c r="E3781">
        <v>93204</v>
      </c>
      <c r="F3781">
        <v>226</v>
      </c>
      <c r="G3781">
        <v>810103</v>
      </c>
    </row>
    <row r="3782" spans="1:7" x14ac:dyDescent="0.25">
      <c r="A3782">
        <v>19106</v>
      </c>
      <c r="B3782">
        <v>123</v>
      </c>
      <c r="C3782">
        <v>184638</v>
      </c>
      <c r="E3782">
        <v>93205</v>
      </c>
      <c r="F3782">
        <v>226</v>
      </c>
      <c r="G3782">
        <v>810108</v>
      </c>
    </row>
    <row r="3783" spans="1:7" x14ac:dyDescent="0.25">
      <c r="A3783">
        <v>27596</v>
      </c>
      <c r="B3783">
        <v>226</v>
      </c>
      <c r="C3783">
        <v>199817</v>
      </c>
      <c r="E3783">
        <v>93206</v>
      </c>
      <c r="F3783">
        <v>202</v>
      </c>
      <c r="G3783">
        <v>810109</v>
      </c>
    </row>
    <row r="3784" spans="1:7" x14ac:dyDescent="0.25">
      <c r="A3784">
        <v>27597</v>
      </c>
      <c r="B3784">
        <v>226</v>
      </c>
      <c r="C3784">
        <v>199818</v>
      </c>
      <c r="E3784">
        <v>93209</v>
      </c>
      <c r="F3784">
        <v>213</v>
      </c>
      <c r="G3784">
        <v>810326</v>
      </c>
    </row>
    <row r="3785" spans="1:7" x14ac:dyDescent="0.25">
      <c r="A3785">
        <v>27622</v>
      </c>
      <c r="B3785">
        <v>182</v>
      </c>
      <c r="C3785">
        <v>199819</v>
      </c>
      <c r="E3785">
        <v>93215</v>
      </c>
      <c r="F3785">
        <v>202</v>
      </c>
      <c r="G3785">
        <v>810379</v>
      </c>
    </row>
    <row r="3786" spans="1:7" x14ac:dyDescent="0.25">
      <c r="A3786">
        <v>28819</v>
      </c>
      <c r="B3786">
        <v>202</v>
      </c>
      <c r="C3786">
        <v>199820</v>
      </c>
      <c r="E3786">
        <v>93216</v>
      </c>
      <c r="F3786">
        <v>213</v>
      </c>
      <c r="G3786">
        <v>810035</v>
      </c>
    </row>
    <row r="3787" spans="1:7" x14ac:dyDescent="0.25">
      <c r="A3787">
        <v>29147</v>
      </c>
      <c r="B3787">
        <v>202</v>
      </c>
      <c r="C3787">
        <v>199821</v>
      </c>
      <c r="E3787">
        <v>93217</v>
      </c>
      <c r="F3787">
        <v>202</v>
      </c>
      <c r="G3787">
        <v>810428</v>
      </c>
    </row>
    <row r="3788" spans="1:7" x14ac:dyDescent="0.25">
      <c r="A3788">
        <v>29564</v>
      </c>
      <c r="B3788">
        <v>202</v>
      </c>
      <c r="C3788">
        <v>199822</v>
      </c>
      <c r="E3788">
        <v>93222</v>
      </c>
      <c r="F3788">
        <v>213</v>
      </c>
      <c r="G3788">
        <v>810120</v>
      </c>
    </row>
    <row r="3789" spans="1:7" x14ac:dyDescent="0.25">
      <c r="A3789">
        <v>30469</v>
      </c>
      <c r="B3789">
        <v>202</v>
      </c>
      <c r="C3789">
        <v>199823</v>
      </c>
      <c r="E3789">
        <v>93223</v>
      </c>
      <c r="F3789">
        <v>182</v>
      </c>
      <c r="G3789">
        <v>810167</v>
      </c>
    </row>
    <row r="3790" spans="1:7" x14ac:dyDescent="0.25">
      <c r="A3790">
        <v>30624</v>
      </c>
      <c r="B3790">
        <v>123</v>
      </c>
      <c r="C3790">
        <v>199824</v>
      </c>
      <c r="E3790">
        <v>93225</v>
      </c>
      <c r="F3790">
        <v>233</v>
      </c>
      <c r="G3790">
        <v>828877</v>
      </c>
    </row>
    <row r="3791" spans="1:7" x14ac:dyDescent="0.25">
      <c r="A3791">
        <v>30852</v>
      </c>
      <c r="B3791">
        <v>193</v>
      </c>
      <c r="C3791">
        <v>185710</v>
      </c>
      <c r="E3791">
        <v>93243</v>
      </c>
      <c r="F3791">
        <v>213</v>
      </c>
      <c r="G3791">
        <v>810309</v>
      </c>
    </row>
    <row r="3792" spans="1:7" x14ac:dyDescent="0.25">
      <c r="A3792">
        <v>31063</v>
      </c>
      <c r="B3792">
        <v>123</v>
      </c>
      <c r="C3792">
        <v>199825</v>
      </c>
      <c r="E3792">
        <v>93250</v>
      </c>
      <c r="F3792">
        <v>202</v>
      </c>
      <c r="G3792">
        <v>810470</v>
      </c>
    </row>
    <row r="3793" spans="1:7" x14ac:dyDescent="0.25">
      <c r="A3793">
        <v>31421</v>
      </c>
      <c r="B3793">
        <v>182</v>
      </c>
      <c r="C3793">
        <v>185717</v>
      </c>
      <c r="E3793">
        <v>93253</v>
      </c>
      <c r="F3793">
        <v>202</v>
      </c>
      <c r="G3793">
        <v>876944</v>
      </c>
    </row>
    <row r="3794" spans="1:7" x14ac:dyDescent="0.25">
      <c r="A3794">
        <v>31665</v>
      </c>
      <c r="B3794">
        <v>226</v>
      </c>
      <c r="C3794">
        <v>185149</v>
      </c>
      <c r="E3794">
        <v>93254</v>
      </c>
      <c r="F3794">
        <v>182</v>
      </c>
      <c r="G3794">
        <v>810314</v>
      </c>
    </row>
    <row r="3795" spans="1:7" x14ac:dyDescent="0.25">
      <c r="A3795">
        <v>33193</v>
      </c>
      <c r="B3795">
        <v>123</v>
      </c>
      <c r="C3795">
        <v>199826</v>
      </c>
      <c r="E3795">
        <v>93268</v>
      </c>
      <c r="F3795">
        <v>222</v>
      </c>
      <c r="G3795">
        <v>810034</v>
      </c>
    </row>
    <row r="3796" spans="1:7" x14ac:dyDescent="0.25">
      <c r="A3796">
        <v>33710</v>
      </c>
      <c r="B3796">
        <v>202</v>
      </c>
      <c r="C3796">
        <v>199827</v>
      </c>
      <c r="E3796">
        <v>93273</v>
      </c>
      <c r="F3796">
        <v>226</v>
      </c>
      <c r="G3796">
        <v>810467</v>
      </c>
    </row>
    <row r="3797" spans="1:7" x14ac:dyDescent="0.25">
      <c r="A3797">
        <v>33985</v>
      </c>
      <c r="B3797">
        <v>123</v>
      </c>
      <c r="C3797">
        <v>498387</v>
      </c>
      <c r="E3797">
        <v>93304</v>
      </c>
      <c r="F3797">
        <v>226</v>
      </c>
      <c r="G3797">
        <v>828858</v>
      </c>
    </row>
    <row r="3798" spans="1:7" x14ac:dyDescent="0.25">
      <c r="A3798">
        <v>33998</v>
      </c>
      <c r="B3798">
        <v>193</v>
      </c>
      <c r="C3798">
        <v>184832</v>
      </c>
      <c r="E3798">
        <v>93307</v>
      </c>
      <c r="F3798">
        <v>226</v>
      </c>
      <c r="G3798">
        <v>828859</v>
      </c>
    </row>
    <row r="3799" spans="1:7" x14ac:dyDescent="0.25">
      <c r="A3799">
        <v>34114</v>
      </c>
      <c r="B3799">
        <v>202</v>
      </c>
      <c r="C3799">
        <v>199828</v>
      </c>
      <c r="E3799">
        <v>93332</v>
      </c>
      <c r="F3799">
        <v>202</v>
      </c>
      <c r="G3799">
        <v>810439</v>
      </c>
    </row>
    <row r="3800" spans="1:7" x14ac:dyDescent="0.25">
      <c r="A3800">
        <v>34299</v>
      </c>
      <c r="B3800">
        <v>123</v>
      </c>
      <c r="C3800">
        <v>199829</v>
      </c>
      <c r="E3800">
        <v>93333</v>
      </c>
      <c r="F3800">
        <v>226</v>
      </c>
      <c r="G3800">
        <v>810437</v>
      </c>
    </row>
    <row r="3801" spans="1:7" x14ac:dyDescent="0.25">
      <c r="A3801">
        <v>34363</v>
      </c>
      <c r="B3801">
        <v>202</v>
      </c>
      <c r="C3801">
        <v>199830</v>
      </c>
      <c r="E3801">
        <v>93335</v>
      </c>
      <c r="F3801">
        <v>193</v>
      </c>
      <c r="G3801">
        <v>810502</v>
      </c>
    </row>
    <row r="3802" spans="1:7" x14ac:dyDescent="0.25">
      <c r="A3802">
        <v>35699</v>
      </c>
      <c r="B3802">
        <v>182</v>
      </c>
      <c r="C3802">
        <v>251496</v>
      </c>
      <c r="E3802">
        <v>93347</v>
      </c>
      <c r="F3802">
        <v>226</v>
      </c>
      <c r="G3802">
        <v>810344</v>
      </c>
    </row>
    <row r="3803" spans="1:7" x14ac:dyDescent="0.25">
      <c r="A3803">
        <v>35948</v>
      </c>
      <c r="B3803">
        <v>165</v>
      </c>
      <c r="C3803">
        <v>199831</v>
      </c>
      <c r="E3803">
        <v>93349</v>
      </c>
      <c r="F3803">
        <v>226</v>
      </c>
      <c r="G3803">
        <v>810345</v>
      </c>
    </row>
    <row r="3804" spans="1:7" x14ac:dyDescent="0.25">
      <c r="A3804">
        <v>38088</v>
      </c>
      <c r="B3804">
        <v>193</v>
      </c>
      <c r="C3804">
        <v>39170</v>
      </c>
      <c r="E3804">
        <v>93350</v>
      </c>
      <c r="F3804">
        <v>226</v>
      </c>
      <c r="G3804">
        <v>810329</v>
      </c>
    </row>
    <row r="3805" spans="1:7" x14ac:dyDescent="0.25">
      <c r="A3805">
        <v>39810</v>
      </c>
      <c r="B3805">
        <v>123</v>
      </c>
      <c r="C3805">
        <v>199832</v>
      </c>
      <c r="E3805">
        <v>93353</v>
      </c>
      <c r="F3805">
        <v>158</v>
      </c>
      <c r="G3805">
        <v>810328</v>
      </c>
    </row>
    <row r="3806" spans="1:7" x14ac:dyDescent="0.25">
      <c r="A3806">
        <v>39811</v>
      </c>
      <c r="B3806">
        <v>123</v>
      </c>
      <c r="C3806">
        <v>199833</v>
      </c>
      <c r="E3806">
        <v>93355</v>
      </c>
      <c r="F3806">
        <v>158</v>
      </c>
      <c r="G3806">
        <v>810316</v>
      </c>
    </row>
    <row r="3807" spans="1:7" x14ac:dyDescent="0.25">
      <c r="A3807">
        <v>39816</v>
      </c>
      <c r="B3807">
        <v>123</v>
      </c>
      <c r="C3807">
        <v>199834</v>
      </c>
      <c r="E3807">
        <v>93357</v>
      </c>
      <c r="F3807">
        <v>182</v>
      </c>
      <c r="G3807">
        <v>935871</v>
      </c>
    </row>
    <row r="3808" spans="1:7" x14ac:dyDescent="0.25">
      <c r="A3808">
        <v>39817</v>
      </c>
      <c r="B3808">
        <v>123</v>
      </c>
      <c r="C3808">
        <v>199835</v>
      </c>
      <c r="E3808">
        <v>93358</v>
      </c>
      <c r="F3808">
        <v>193</v>
      </c>
      <c r="G3808">
        <v>810186</v>
      </c>
    </row>
    <row r="3809" spans="1:7" x14ac:dyDescent="0.25">
      <c r="A3809">
        <v>39818</v>
      </c>
      <c r="B3809">
        <v>123</v>
      </c>
      <c r="C3809">
        <v>199836</v>
      </c>
      <c r="E3809">
        <v>93359</v>
      </c>
      <c r="F3809">
        <v>202</v>
      </c>
      <c r="G3809">
        <v>810043</v>
      </c>
    </row>
    <row r="3810" spans="1:7" x14ac:dyDescent="0.25">
      <c r="A3810">
        <v>39819</v>
      </c>
      <c r="B3810">
        <v>123</v>
      </c>
      <c r="C3810">
        <v>199837</v>
      </c>
      <c r="E3810">
        <v>93386</v>
      </c>
      <c r="F3810">
        <v>226</v>
      </c>
      <c r="G3810">
        <v>810042</v>
      </c>
    </row>
    <row r="3811" spans="1:7" x14ac:dyDescent="0.25">
      <c r="A3811">
        <v>39820</v>
      </c>
      <c r="B3811">
        <v>123</v>
      </c>
      <c r="C3811">
        <v>199838</v>
      </c>
      <c r="E3811">
        <v>93388</v>
      </c>
      <c r="F3811">
        <v>193</v>
      </c>
      <c r="G3811">
        <v>810346</v>
      </c>
    </row>
    <row r="3812" spans="1:7" x14ac:dyDescent="0.25">
      <c r="A3812">
        <v>39821</v>
      </c>
      <c r="B3812">
        <v>123</v>
      </c>
      <c r="C3812">
        <v>199839</v>
      </c>
      <c r="E3812">
        <v>93394</v>
      </c>
      <c r="F3812">
        <v>202</v>
      </c>
      <c r="G3812">
        <v>810364</v>
      </c>
    </row>
    <row r="3813" spans="1:7" x14ac:dyDescent="0.25">
      <c r="A3813">
        <v>39822</v>
      </c>
      <c r="B3813">
        <v>123</v>
      </c>
      <c r="C3813">
        <v>199840</v>
      </c>
      <c r="E3813">
        <v>93395</v>
      </c>
      <c r="F3813">
        <v>213</v>
      </c>
      <c r="G3813">
        <v>810365</v>
      </c>
    </row>
    <row r="3814" spans="1:7" x14ac:dyDescent="0.25">
      <c r="A3814">
        <v>39823</v>
      </c>
      <c r="B3814">
        <v>123</v>
      </c>
      <c r="C3814">
        <v>199841</v>
      </c>
      <c r="E3814">
        <v>93396</v>
      </c>
      <c r="F3814">
        <v>182</v>
      </c>
      <c r="G3814">
        <v>810190</v>
      </c>
    </row>
    <row r="3815" spans="1:7" x14ac:dyDescent="0.25">
      <c r="A3815">
        <v>39827</v>
      </c>
      <c r="B3815">
        <v>123</v>
      </c>
      <c r="C3815">
        <v>199842</v>
      </c>
      <c r="E3815">
        <v>93412</v>
      </c>
      <c r="F3815">
        <v>213</v>
      </c>
      <c r="G3815">
        <v>810501</v>
      </c>
    </row>
    <row r="3816" spans="1:7" x14ac:dyDescent="0.25">
      <c r="A3816">
        <v>39828</v>
      </c>
      <c r="B3816">
        <v>123</v>
      </c>
      <c r="C3816">
        <v>199843</v>
      </c>
      <c r="E3816">
        <v>93413</v>
      </c>
      <c r="F3816">
        <v>226</v>
      </c>
      <c r="G3816">
        <v>810500</v>
      </c>
    </row>
    <row r="3817" spans="1:7" x14ac:dyDescent="0.25">
      <c r="A3817">
        <v>39829</v>
      </c>
      <c r="B3817">
        <v>123</v>
      </c>
      <c r="C3817">
        <v>199844</v>
      </c>
      <c r="E3817">
        <v>93414</v>
      </c>
      <c r="F3817">
        <v>193</v>
      </c>
      <c r="G3817">
        <v>810503</v>
      </c>
    </row>
    <row r="3818" spans="1:7" x14ac:dyDescent="0.25">
      <c r="A3818">
        <v>39830</v>
      </c>
      <c r="B3818">
        <v>123</v>
      </c>
      <c r="C3818">
        <v>199845</v>
      </c>
      <c r="E3818">
        <v>93415</v>
      </c>
      <c r="F3818">
        <v>193</v>
      </c>
      <c r="G3818">
        <v>810504</v>
      </c>
    </row>
    <row r="3819" spans="1:7" x14ac:dyDescent="0.25">
      <c r="A3819">
        <v>39831</v>
      </c>
      <c r="B3819">
        <v>123</v>
      </c>
      <c r="C3819">
        <v>199846</v>
      </c>
      <c r="E3819">
        <v>93435</v>
      </c>
      <c r="F3819">
        <v>158</v>
      </c>
      <c r="G3819">
        <v>810527</v>
      </c>
    </row>
    <row r="3820" spans="1:7" x14ac:dyDescent="0.25">
      <c r="A3820">
        <v>39832</v>
      </c>
      <c r="B3820">
        <v>123</v>
      </c>
      <c r="C3820">
        <v>199847</v>
      </c>
      <c r="E3820">
        <v>93437</v>
      </c>
      <c r="F3820">
        <v>158</v>
      </c>
      <c r="G3820">
        <v>810528</v>
      </c>
    </row>
    <row r="3821" spans="1:7" x14ac:dyDescent="0.25">
      <c r="A3821">
        <v>39833</v>
      </c>
      <c r="B3821">
        <v>123</v>
      </c>
      <c r="C3821">
        <v>199848</v>
      </c>
      <c r="E3821">
        <v>93438</v>
      </c>
      <c r="F3821">
        <v>158</v>
      </c>
      <c r="G3821">
        <v>810529</v>
      </c>
    </row>
    <row r="3822" spans="1:7" x14ac:dyDescent="0.25">
      <c r="A3822">
        <v>39834</v>
      </c>
      <c r="B3822">
        <v>123</v>
      </c>
      <c r="C3822">
        <v>199849</v>
      </c>
      <c r="E3822">
        <v>93439</v>
      </c>
      <c r="F3822">
        <v>158</v>
      </c>
      <c r="G3822">
        <v>810530</v>
      </c>
    </row>
    <row r="3823" spans="1:7" x14ac:dyDescent="0.25">
      <c r="A3823">
        <v>39835</v>
      </c>
      <c r="B3823">
        <v>123</v>
      </c>
      <c r="C3823">
        <v>199850</v>
      </c>
      <c r="E3823">
        <v>93454</v>
      </c>
      <c r="F3823">
        <v>158</v>
      </c>
      <c r="G3823">
        <v>810616</v>
      </c>
    </row>
    <row r="3824" spans="1:7" x14ac:dyDescent="0.25">
      <c r="A3824">
        <v>39838</v>
      </c>
      <c r="B3824">
        <v>123</v>
      </c>
      <c r="C3824">
        <v>199851</v>
      </c>
      <c r="E3824">
        <v>93459</v>
      </c>
      <c r="F3824">
        <v>226</v>
      </c>
      <c r="G3824">
        <v>810505</v>
      </c>
    </row>
    <row r="3825" spans="1:7" x14ac:dyDescent="0.25">
      <c r="A3825">
        <v>39839</v>
      </c>
      <c r="B3825">
        <v>123</v>
      </c>
      <c r="C3825">
        <v>199852</v>
      </c>
      <c r="E3825">
        <v>93460</v>
      </c>
      <c r="F3825">
        <v>202</v>
      </c>
      <c r="G3825">
        <v>810189</v>
      </c>
    </row>
    <row r="3826" spans="1:7" x14ac:dyDescent="0.25">
      <c r="A3826">
        <v>39840</v>
      </c>
      <c r="B3826">
        <v>123</v>
      </c>
      <c r="C3826">
        <v>199853</v>
      </c>
      <c r="E3826">
        <v>93461</v>
      </c>
      <c r="F3826">
        <v>202</v>
      </c>
      <c r="G3826">
        <v>810188</v>
      </c>
    </row>
    <row r="3827" spans="1:7" x14ac:dyDescent="0.25">
      <c r="A3827">
        <v>39841</v>
      </c>
      <c r="B3827">
        <v>123</v>
      </c>
      <c r="C3827">
        <v>199854</v>
      </c>
      <c r="E3827">
        <v>93462</v>
      </c>
      <c r="F3827">
        <v>202</v>
      </c>
      <c r="G3827">
        <v>810363</v>
      </c>
    </row>
    <row r="3828" spans="1:7" x14ac:dyDescent="0.25">
      <c r="A3828">
        <v>39842</v>
      </c>
      <c r="B3828">
        <v>123</v>
      </c>
      <c r="C3828">
        <v>199855</v>
      </c>
      <c r="E3828">
        <v>93463</v>
      </c>
      <c r="F3828">
        <v>182</v>
      </c>
      <c r="G3828">
        <v>810353</v>
      </c>
    </row>
    <row r="3829" spans="1:7" x14ac:dyDescent="0.25">
      <c r="A3829">
        <v>39843</v>
      </c>
      <c r="B3829">
        <v>123</v>
      </c>
      <c r="C3829">
        <v>199856</v>
      </c>
      <c r="E3829">
        <v>93464</v>
      </c>
      <c r="F3829">
        <v>193</v>
      </c>
      <c r="G3829">
        <v>810352</v>
      </c>
    </row>
    <row r="3830" spans="1:7" x14ac:dyDescent="0.25">
      <c r="A3830">
        <v>39847</v>
      </c>
      <c r="B3830">
        <v>123</v>
      </c>
      <c r="C3830">
        <v>199857</v>
      </c>
      <c r="E3830">
        <v>93465</v>
      </c>
      <c r="F3830">
        <v>213</v>
      </c>
      <c r="G3830">
        <v>810351</v>
      </c>
    </row>
    <row r="3831" spans="1:7" x14ac:dyDescent="0.25">
      <c r="A3831">
        <v>39848</v>
      </c>
      <c r="B3831">
        <v>123</v>
      </c>
      <c r="C3831">
        <v>199858</v>
      </c>
      <c r="E3831">
        <v>93466</v>
      </c>
      <c r="F3831">
        <v>193</v>
      </c>
      <c r="G3831">
        <v>810350</v>
      </c>
    </row>
    <row r="3832" spans="1:7" x14ac:dyDescent="0.25">
      <c r="A3832">
        <v>39852</v>
      </c>
      <c r="B3832">
        <v>123</v>
      </c>
      <c r="C3832">
        <v>199859</v>
      </c>
      <c r="E3832">
        <v>93467</v>
      </c>
      <c r="F3832">
        <v>202</v>
      </c>
      <c r="G3832">
        <v>810349</v>
      </c>
    </row>
    <row r="3833" spans="1:7" x14ac:dyDescent="0.25">
      <c r="A3833">
        <v>39853</v>
      </c>
      <c r="B3833">
        <v>123</v>
      </c>
      <c r="C3833">
        <v>199860</v>
      </c>
      <c r="E3833">
        <v>93506</v>
      </c>
      <c r="F3833">
        <v>193</v>
      </c>
      <c r="G3833">
        <v>810625</v>
      </c>
    </row>
    <row r="3834" spans="1:7" x14ac:dyDescent="0.25">
      <c r="A3834">
        <v>39855</v>
      </c>
      <c r="B3834">
        <v>123</v>
      </c>
      <c r="C3834">
        <v>199861</v>
      </c>
      <c r="E3834">
        <v>93512</v>
      </c>
      <c r="F3834">
        <v>158</v>
      </c>
      <c r="G3834">
        <v>810343</v>
      </c>
    </row>
    <row r="3835" spans="1:7" x14ac:dyDescent="0.25">
      <c r="A3835">
        <v>39856</v>
      </c>
      <c r="B3835">
        <v>123</v>
      </c>
      <c r="C3835">
        <v>199862</v>
      </c>
      <c r="E3835">
        <v>93513</v>
      </c>
      <c r="F3835">
        <v>213</v>
      </c>
      <c r="G3835">
        <v>810342</v>
      </c>
    </row>
    <row r="3836" spans="1:7" x14ac:dyDescent="0.25">
      <c r="A3836">
        <v>39857</v>
      </c>
      <c r="B3836">
        <v>123</v>
      </c>
      <c r="C3836">
        <v>199863</v>
      </c>
      <c r="E3836">
        <v>93515</v>
      </c>
      <c r="F3836">
        <v>193</v>
      </c>
      <c r="G3836">
        <v>810339</v>
      </c>
    </row>
    <row r="3837" spans="1:7" x14ac:dyDescent="0.25">
      <c r="A3837">
        <v>39859</v>
      </c>
      <c r="B3837">
        <v>123</v>
      </c>
      <c r="C3837">
        <v>199864</v>
      </c>
      <c r="E3837">
        <v>93521</v>
      </c>
      <c r="F3837">
        <v>202</v>
      </c>
      <c r="G3837">
        <v>810612</v>
      </c>
    </row>
    <row r="3838" spans="1:7" x14ac:dyDescent="0.25">
      <c r="A3838">
        <v>39860</v>
      </c>
      <c r="B3838">
        <v>123</v>
      </c>
      <c r="C3838">
        <v>199865</v>
      </c>
      <c r="E3838">
        <v>93522</v>
      </c>
      <c r="F3838">
        <v>222</v>
      </c>
      <c r="G3838">
        <v>810615</v>
      </c>
    </row>
    <row r="3839" spans="1:7" x14ac:dyDescent="0.25">
      <c r="A3839">
        <v>39861</v>
      </c>
      <c r="B3839">
        <v>123</v>
      </c>
      <c r="C3839">
        <v>199866</v>
      </c>
      <c r="E3839">
        <v>93523</v>
      </c>
      <c r="F3839">
        <v>202</v>
      </c>
      <c r="G3839">
        <v>810610</v>
      </c>
    </row>
    <row r="3840" spans="1:7" x14ac:dyDescent="0.25">
      <c r="A3840">
        <v>39862</v>
      </c>
      <c r="B3840">
        <v>123</v>
      </c>
      <c r="C3840">
        <v>199867</v>
      </c>
      <c r="E3840">
        <v>93525</v>
      </c>
      <c r="F3840">
        <v>202</v>
      </c>
      <c r="G3840">
        <v>810608</v>
      </c>
    </row>
    <row r="3841" spans="1:7" x14ac:dyDescent="0.25">
      <c r="A3841">
        <v>39863</v>
      </c>
      <c r="B3841">
        <v>123</v>
      </c>
      <c r="C3841">
        <v>199868</v>
      </c>
      <c r="E3841">
        <v>93526</v>
      </c>
      <c r="F3841">
        <v>226</v>
      </c>
      <c r="G3841">
        <v>810611</v>
      </c>
    </row>
    <row r="3842" spans="1:7" x14ac:dyDescent="0.25">
      <c r="A3842">
        <v>39864</v>
      </c>
      <c r="B3842">
        <v>123</v>
      </c>
      <c r="C3842">
        <v>199869</v>
      </c>
      <c r="E3842">
        <v>93527</v>
      </c>
      <c r="F3842">
        <v>226</v>
      </c>
      <c r="G3842">
        <v>810628</v>
      </c>
    </row>
    <row r="3843" spans="1:7" x14ac:dyDescent="0.25">
      <c r="A3843">
        <v>39868</v>
      </c>
      <c r="B3843">
        <v>123</v>
      </c>
      <c r="C3843">
        <v>199870</v>
      </c>
      <c r="E3843">
        <v>93528</v>
      </c>
      <c r="F3843">
        <v>213</v>
      </c>
      <c r="G3843">
        <v>810613</v>
      </c>
    </row>
    <row r="3844" spans="1:7" x14ac:dyDescent="0.25">
      <c r="A3844">
        <v>39869</v>
      </c>
      <c r="B3844">
        <v>123</v>
      </c>
      <c r="C3844">
        <v>199871</v>
      </c>
      <c r="E3844">
        <v>93530</v>
      </c>
      <c r="F3844">
        <v>213</v>
      </c>
      <c r="G3844">
        <v>810642</v>
      </c>
    </row>
    <row r="3845" spans="1:7" x14ac:dyDescent="0.25">
      <c r="A3845">
        <v>39873</v>
      </c>
      <c r="B3845">
        <v>123</v>
      </c>
      <c r="C3845">
        <v>199872</v>
      </c>
      <c r="E3845">
        <v>93535</v>
      </c>
      <c r="F3845">
        <v>226</v>
      </c>
      <c r="G3845">
        <v>810614</v>
      </c>
    </row>
    <row r="3846" spans="1:7" x14ac:dyDescent="0.25">
      <c r="A3846">
        <v>39879</v>
      </c>
      <c r="B3846">
        <v>123</v>
      </c>
      <c r="C3846">
        <v>199873</v>
      </c>
      <c r="E3846">
        <v>93548</v>
      </c>
      <c r="F3846">
        <v>202</v>
      </c>
      <c r="G3846">
        <v>810348</v>
      </c>
    </row>
    <row r="3847" spans="1:7" x14ac:dyDescent="0.25">
      <c r="A3847">
        <v>39880</v>
      </c>
      <c r="B3847">
        <v>123</v>
      </c>
      <c r="C3847">
        <v>199874</v>
      </c>
      <c r="E3847">
        <v>93549</v>
      </c>
      <c r="F3847">
        <v>193</v>
      </c>
      <c r="G3847">
        <v>810347</v>
      </c>
    </row>
    <row r="3848" spans="1:7" x14ac:dyDescent="0.25">
      <c r="A3848">
        <v>39881</v>
      </c>
      <c r="B3848">
        <v>123</v>
      </c>
      <c r="C3848">
        <v>199875</v>
      </c>
      <c r="E3848">
        <v>93568</v>
      </c>
      <c r="F3848">
        <v>226</v>
      </c>
      <c r="G3848">
        <v>810338</v>
      </c>
    </row>
    <row r="3849" spans="1:7" x14ac:dyDescent="0.25">
      <c r="A3849">
        <v>39883</v>
      </c>
      <c r="B3849">
        <v>123</v>
      </c>
      <c r="C3849">
        <v>199877</v>
      </c>
      <c r="E3849">
        <v>93569</v>
      </c>
      <c r="F3849">
        <v>222</v>
      </c>
      <c r="G3849">
        <v>810337</v>
      </c>
    </row>
    <row r="3850" spans="1:7" x14ac:dyDescent="0.25">
      <c r="A3850">
        <v>39889</v>
      </c>
      <c r="B3850">
        <v>123</v>
      </c>
      <c r="C3850">
        <v>199878</v>
      </c>
      <c r="E3850">
        <v>93570</v>
      </c>
      <c r="F3850">
        <v>202</v>
      </c>
      <c r="G3850">
        <v>810336</v>
      </c>
    </row>
    <row r="3851" spans="1:7" x14ac:dyDescent="0.25">
      <c r="A3851">
        <v>39890</v>
      </c>
      <c r="B3851">
        <v>123</v>
      </c>
      <c r="C3851">
        <v>199879</v>
      </c>
      <c r="E3851">
        <v>93577</v>
      </c>
      <c r="F3851">
        <v>226</v>
      </c>
      <c r="G3851">
        <v>828876</v>
      </c>
    </row>
    <row r="3852" spans="1:7" x14ac:dyDescent="0.25">
      <c r="A3852">
        <v>39891</v>
      </c>
      <c r="B3852">
        <v>123</v>
      </c>
      <c r="C3852">
        <v>199880</v>
      </c>
      <c r="E3852">
        <v>93578</v>
      </c>
      <c r="F3852">
        <v>213</v>
      </c>
      <c r="G3852">
        <v>810341</v>
      </c>
    </row>
    <row r="3853" spans="1:7" x14ac:dyDescent="0.25">
      <c r="A3853">
        <v>39892</v>
      </c>
      <c r="B3853">
        <v>123</v>
      </c>
      <c r="C3853">
        <v>199881</v>
      </c>
      <c r="E3853">
        <v>93600</v>
      </c>
      <c r="F3853">
        <v>213</v>
      </c>
      <c r="G3853">
        <v>1059614</v>
      </c>
    </row>
    <row r="3854" spans="1:7" x14ac:dyDescent="0.25">
      <c r="A3854">
        <v>39896</v>
      </c>
      <c r="B3854">
        <v>123</v>
      </c>
      <c r="C3854">
        <v>199882</v>
      </c>
      <c r="E3854">
        <v>93601</v>
      </c>
      <c r="F3854">
        <v>226</v>
      </c>
      <c r="G3854">
        <v>810360</v>
      </c>
    </row>
    <row r="3855" spans="1:7" x14ac:dyDescent="0.25">
      <c r="A3855">
        <v>39897</v>
      </c>
      <c r="B3855">
        <v>123</v>
      </c>
      <c r="C3855">
        <v>199883</v>
      </c>
      <c r="E3855">
        <v>93602</v>
      </c>
      <c r="F3855">
        <v>213</v>
      </c>
      <c r="G3855">
        <v>828846</v>
      </c>
    </row>
    <row r="3856" spans="1:7" x14ac:dyDescent="0.25">
      <c r="A3856">
        <v>39898</v>
      </c>
      <c r="B3856">
        <v>123</v>
      </c>
      <c r="C3856">
        <v>199884</v>
      </c>
      <c r="E3856">
        <v>93609</v>
      </c>
      <c r="F3856">
        <v>193</v>
      </c>
      <c r="G3856">
        <v>810359</v>
      </c>
    </row>
    <row r="3857" spans="1:7" x14ac:dyDescent="0.25">
      <c r="A3857">
        <v>39899</v>
      </c>
      <c r="B3857">
        <v>123</v>
      </c>
      <c r="C3857">
        <v>199885</v>
      </c>
      <c r="E3857">
        <v>93611</v>
      </c>
      <c r="F3857">
        <v>213</v>
      </c>
      <c r="G3857">
        <v>810358</v>
      </c>
    </row>
    <row r="3858" spans="1:7" x14ac:dyDescent="0.25">
      <c r="A3858">
        <v>39900</v>
      </c>
      <c r="B3858">
        <v>123</v>
      </c>
      <c r="C3858">
        <v>199886</v>
      </c>
      <c r="E3858">
        <v>93612</v>
      </c>
      <c r="F3858">
        <v>202</v>
      </c>
      <c r="G3858">
        <v>810357</v>
      </c>
    </row>
    <row r="3859" spans="1:7" x14ac:dyDescent="0.25">
      <c r="A3859">
        <v>39901</v>
      </c>
      <c r="B3859">
        <v>123</v>
      </c>
      <c r="C3859">
        <v>199887</v>
      </c>
      <c r="E3859">
        <v>93613</v>
      </c>
      <c r="F3859">
        <v>213</v>
      </c>
      <c r="G3859">
        <v>810356</v>
      </c>
    </row>
    <row r="3860" spans="1:7" x14ac:dyDescent="0.25">
      <c r="A3860">
        <v>39903</v>
      </c>
      <c r="B3860">
        <v>123</v>
      </c>
      <c r="C3860">
        <v>199888</v>
      </c>
      <c r="E3860">
        <v>93614</v>
      </c>
      <c r="F3860">
        <v>226</v>
      </c>
      <c r="G3860">
        <v>810355</v>
      </c>
    </row>
    <row r="3861" spans="1:7" x14ac:dyDescent="0.25">
      <c r="A3861">
        <v>39904</v>
      </c>
      <c r="B3861">
        <v>123</v>
      </c>
      <c r="C3861">
        <v>199889</v>
      </c>
      <c r="E3861">
        <v>93626</v>
      </c>
      <c r="F3861">
        <v>226</v>
      </c>
      <c r="G3861">
        <v>867206</v>
      </c>
    </row>
    <row r="3862" spans="1:7" x14ac:dyDescent="0.25">
      <c r="A3862">
        <v>39906</v>
      </c>
      <c r="B3862">
        <v>123</v>
      </c>
      <c r="C3862">
        <v>199890</v>
      </c>
      <c r="E3862">
        <v>93631</v>
      </c>
      <c r="F3862">
        <v>213</v>
      </c>
      <c r="G3862">
        <v>810335</v>
      </c>
    </row>
    <row r="3863" spans="1:7" x14ac:dyDescent="0.25">
      <c r="A3863">
        <v>39907</v>
      </c>
      <c r="B3863">
        <v>123</v>
      </c>
      <c r="C3863">
        <v>199891</v>
      </c>
      <c r="E3863">
        <v>93641</v>
      </c>
      <c r="F3863">
        <v>193</v>
      </c>
      <c r="G3863">
        <v>810334</v>
      </c>
    </row>
    <row r="3864" spans="1:7" x14ac:dyDescent="0.25">
      <c r="A3864">
        <v>39911</v>
      </c>
      <c r="B3864">
        <v>123</v>
      </c>
      <c r="C3864">
        <v>199892</v>
      </c>
      <c r="E3864">
        <v>93661</v>
      </c>
      <c r="F3864">
        <v>213</v>
      </c>
      <c r="G3864">
        <v>810333</v>
      </c>
    </row>
    <row r="3865" spans="1:7" x14ac:dyDescent="0.25">
      <c r="A3865">
        <v>39913</v>
      </c>
      <c r="B3865">
        <v>123</v>
      </c>
      <c r="C3865">
        <v>199893</v>
      </c>
      <c r="E3865">
        <v>93662</v>
      </c>
      <c r="F3865">
        <v>213</v>
      </c>
      <c r="G3865">
        <v>810332</v>
      </c>
    </row>
    <row r="3866" spans="1:7" x14ac:dyDescent="0.25">
      <c r="A3866">
        <v>39914</v>
      </c>
      <c r="B3866">
        <v>123</v>
      </c>
      <c r="C3866">
        <v>199894</v>
      </c>
      <c r="E3866">
        <v>93664</v>
      </c>
      <c r="F3866">
        <v>213</v>
      </c>
      <c r="G3866">
        <v>810187</v>
      </c>
    </row>
    <row r="3867" spans="1:7" x14ac:dyDescent="0.25">
      <c r="A3867">
        <v>39915</v>
      </c>
      <c r="B3867">
        <v>123</v>
      </c>
      <c r="C3867">
        <v>199895</v>
      </c>
      <c r="E3867">
        <v>93665</v>
      </c>
      <c r="F3867">
        <v>213</v>
      </c>
      <c r="G3867">
        <v>810362</v>
      </c>
    </row>
    <row r="3868" spans="1:7" x14ac:dyDescent="0.25">
      <c r="A3868">
        <v>39920</v>
      </c>
      <c r="B3868">
        <v>123</v>
      </c>
      <c r="C3868">
        <v>199896</v>
      </c>
      <c r="E3868">
        <v>93666</v>
      </c>
      <c r="F3868">
        <v>158</v>
      </c>
      <c r="G3868">
        <v>810624</v>
      </c>
    </row>
    <row r="3869" spans="1:7" x14ac:dyDescent="0.25">
      <c r="A3869">
        <v>39925</v>
      </c>
      <c r="B3869">
        <v>123</v>
      </c>
      <c r="C3869">
        <v>199897</v>
      </c>
      <c r="E3869">
        <v>93669</v>
      </c>
      <c r="F3869">
        <v>213</v>
      </c>
      <c r="G3869">
        <v>810143</v>
      </c>
    </row>
    <row r="3870" spans="1:7" x14ac:dyDescent="0.25">
      <c r="A3870">
        <v>39929</v>
      </c>
      <c r="B3870">
        <v>123</v>
      </c>
      <c r="C3870">
        <v>199898</v>
      </c>
      <c r="E3870">
        <v>93722</v>
      </c>
      <c r="F3870">
        <v>226</v>
      </c>
      <c r="G3870">
        <v>867120</v>
      </c>
    </row>
    <row r="3871" spans="1:7" x14ac:dyDescent="0.25">
      <c r="A3871">
        <v>39930</v>
      </c>
      <c r="B3871">
        <v>123</v>
      </c>
      <c r="C3871">
        <v>199899</v>
      </c>
      <c r="E3871">
        <v>93805</v>
      </c>
      <c r="F3871">
        <v>226</v>
      </c>
      <c r="G3871">
        <v>828884</v>
      </c>
    </row>
    <row r="3872" spans="1:7" x14ac:dyDescent="0.25">
      <c r="A3872">
        <v>39933</v>
      </c>
      <c r="B3872">
        <v>123</v>
      </c>
      <c r="C3872">
        <v>199900</v>
      </c>
      <c r="E3872">
        <v>93846</v>
      </c>
      <c r="F3872">
        <v>202</v>
      </c>
      <c r="G3872">
        <v>877063</v>
      </c>
    </row>
    <row r="3873" spans="1:7" x14ac:dyDescent="0.25">
      <c r="A3873">
        <v>39934</v>
      </c>
      <c r="B3873">
        <v>123</v>
      </c>
      <c r="C3873">
        <v>199901</v>
      </c>
      <c r="E3873">
        <v>93861</v>
      </c>
      <c r="F3873">
        <v>213</v>
      </c>
      <c r="G3873">
        <v>828904</v>
      </c>
    </row>
    <row r="3874" spans="1:7" x14ac:dyDescent="0.25">
      <c r="A3874">
        <v>39936</v>
      </c>
      <c r="B3874">
        <v>123</v>
      </c>
      <c r="C3874">
        <v>199902</v>
      </c>
      <c r="E3874">
        <v>93876</v>
      </c>
      <c r="F3874">
        <v>226</v>
      </c>
      <c r="G3874">
        <v>828916</v>
      </c>
    </row>
    <row r="3875" spans="1:7" x14ac:dyDescent="0.25">
      <c r="A3875">
        <v>39937</v>
      </c>
      <c r="B3875">
        <v>123</v>
      </c>
      <c r="C3875">
        <v>199903</v>
      </c>
      <c r="E3875">
        <v>93889</v>
      </c>
      <c r="F3875">
        <v>202</v>
      </c>
      <c r="G3875">
        <v>828908</v>
      </c>
    </row>
    <row r="3876" spans="1:7" x14ac:dyDescent="0.25">
      <c r="A3876">
        <v>39942</v>
      </c>
      <c r="B3876">
        <v>123</v>
      </c>
      <c r="C3876">
        <v>199904</v>
      </c>
      <c r="E3876">
        <v>93962</v>
      </c>
      <c r="F3876">
        <v>202</v>
      </c>
      <c r="G3876">
        <v>978665</v>
      </c>
    </row>
    <row r="3877" spans="1:7" x14ac:dyDescent="0.25">
      <c r="A3877">
        <v>39943</v>
      </c>
      <c r="B3877">
        <v>123</v>
      </c>
      <c r="C3877">
        <v>199905</v>
      </c>
      <c r="E3877">
        <v>93963</v>
      </c>
      <c r="F3877">
        <v>202</v>
      </c>
      <c r="G3877">
        <v>828945</v>
      </c>
    </row>
    <row r="3878" spans="1:7" x14ac:dyDescent="0.25">
      <c r="A3878">
        <v>39944</v>
      </c>
      <c r="B3878">
        <v>123</v>
      </c>
      <c r="C3878">
        <v>199906</v>
      </c>
      <c r="E3878">
        <v>93974</v>
      </c>
      <c r="F3878">
        <v>182</v>
      </c>
      <c r="G3878">
        <v>828946</v>
      </c>
    </row>
    <row r="3879" spans="1:7" x14ac:dyDescent="0.25">
      <c r="A3879">
        <v>39945</v>
      </c>
      <c r="B3879">
        <v>123</v>
      </c>
      <c r="C3879">
        <v>199907</v>
      </c>
      <c r="E3879">
        <v>93975</v>
      </c>
      <c r="F3879">
        <v>226</v>
      </c>
      <c r="G3879">
        <v>828947</v>
      </c>
    </row>
    <row r="3880" spans="1:7" x14ac:dyDescent="0.25">
      <c r="A3880">
        <v>39948</v>
      </c>
      <c r="B3880">
        <v>123</v>
      </c>
      <c r="C3880">
        <v>199908</v>
      </c>
      <c r="E3880">
        <v>93976</v>
      </c>
      <c r="F3880">
        <v>158</v>
      </c>
      <c r="G3880">
        <v>828948</v>
      </c>
    </row>
    <row r="3881" spans="1:7" x14ac:dyDescent="0.25">
      <c r="A3881">
        <v>39949</v>
      </c>
      <c r="B3881">
        <v>123</v>
      </c>
      <c r="C3881">
        <v>199909</v>
      </c>
      <c r="E3881">
        <v>93977</v>
      </c>
      <c r="F3881">
        <v>158</v>
      </c>
      <c r="G3881">
        <v>828949</v>
      </c>
    </row>
    <row r="3882" spans="1:7" x14ac:dyDescent="0.25">
      <c r="A3882">
        <v>40012</v>
      </c>
      <c r="B3882">
        <v>123</v>
      </c>
      <c r="C3882">
        <v>201278</v>
      </c>
      <c r="E3882">
        <v>93978</v>
      </c>
      <c r="F3882">
        <v>193</v>
      </c>
      <c r="G3882">
        <v>828942</v>
      </c>
    </row>
    <row r="3883" spans="1:7" x14ac:dyDescent="0.25">
      <c r="A3883">
        <v>40022</v>
      </c>
      <c r="B3883">
        <v>123</v>
      </c>
      <c r="C3883">
        <v>201279</v>
      </c>
      <c r="E3883">
        <v>94027</v>
      </c>
      <c r="F3883">
        <v>202</v>
      </c>
      <c r="G3883">
        <v>867086</v>
      </c>
    </row>
    <row r="3884" spans="1:7" x14ac:dyDescent="0.25">
      <c r="A3884">
        <v>50006</v>
      </c>
      <c r="B3884">
        <v>213</v>
      </c>
      <c r="C3884">
        <v>186249</v>
      </c>
      <c r="E3884">
        <v>94089</v>
      </c>
      <c r="F3884">
        <v>226</v>
      </c>
      <c r="G3884">
        <v>876943</v>
      </c>
    </row>
    <row r="3885" spans="1:7" x14ac:dyDescent="0.25">
      <c r="A3885">
        <v>50007</v>
      </c>
      <c r="B3885">
        <v>236</v>
      </c>
      <c r="C3885">
        <v>27663</v>
      </c>
      <c r="E3885">
        <v>94090</v>
      </c>
      <c r="F3885">
        <v>213</v>
      </c>
      <c r="G3885">
        <v>847441</v>
      </c>
    </row>
    <row r="3886" spans="1:7" x14ac:dyDescent="0.25">
      <c r="A3886">
        <v>50008</v>
      </c>
      <c r="B3886">
        <v>202</v>
      </c>
      <c r="C3886">
        <v>37335</v>
      </c>
      <c r="E3886">
        <v>94102</v>
      </c>
      <c r="F3886">
        <v>233</v>
      </c>
      <c r="G3886">
        <v>935719</v>
      </c>
    </row>
    <row r="3887" spans="1:7" x14ac:dyDescent="0.25">
      <c r="A3887">
        <v>50009</v>
      </c>
      <c r="B3887">
        <v>123</v>
      </c>
      <c r="C3887">
        <v>27665</v>
      </c>
      <c r="E3887">
        <v>94127</v>
      </c>
      <c r="F3887">
        <v>202</v>
      </c>
      <c r="G3887">
        <v>847862</v>
      </c>
    </row>
    <row r="3888" spans="1:7" x14ac:dyDescent="0.25">
      <c r="A3888">
        <v>50012</v>
      </c>
      <c r="B3888">
        <v>236</v>
      </c>
      <c r="C3888">
        <v>37337</v>
      </c>
      <c r="E3888">
        <v>94198</v>
      </c>
      <c r="F3888">
        <v>193</v>
      </c>
      <c r="G3888">
        <v>1059634</v>
      </c>
    </row>
    <row r="3889" spans="1:7" x14ac:dyDescent="0.25">
      <c r="A3889">
        <v>50013</v>
      </c>
      <c r="B3889">
        <v>182</v>
      </c>
      <c r="C3889">
        <v>37338</v>
      </c>
      <c r="E3889">
        <v>94208</v>
      </c>
      <c r="F3889">
        <v>202</v>
      </c>
      <c r="G3889">
        <v>828943</v>
      </c>
    </row>
    <row r="3890" spans="1:7" x14ac:dyDescent="0.25">
      <c r="A3890">
        <v>50015</v>
      </c>
      <c r="B3890">
        <v>236</v>
      </c>
      <c r="C3890">
        <v>27671</v>
      </c>
      <c r="E3890">
        <v>94213</v>
      </c>
      <c r="F3890">
        <v>226</v>
      </c>
      <c r="G3890">
        <v>741719</v>
      </c>
    </row>
    <row r="3891" spans="1:7" x14ac:dyDescent="0.25">
      <c r="A3891">
        <v>50016</v>
      </c>
      <c r="B3891">
        <v>226</v>
      </c>
      <c r="C3891">
        <v>27672</v>
      </c>
      <c r="E3891">
        <v>94238</v>
      </c>
      <c r="F3891">
        <v>193</v>
      </c>
      <c r="G3891">
        <v>847367</v>
      </c>
    </row>
    <row r="3892" spans="1:7" x14ac:dyDescent="0.25">
      <c r="A3892">
        <v>50017</v>
      </c>
      <c r="B3892">
        <v>213</v>
      </c>
      <c r="C3892">
        <v>27673</v>
      </c>
      <c r="E3892">
        <v>94239</v>
      </c>
      <c r="F3892">
        <v>202</v>
      </c>
      <c r="G3892">
        <v>847366</v>
      </c>
    </row>
    <row r="3893" spans="1:7" x14ac:dyDescent="0.25">
      <c r="A3893">
        <v>50020</v>
      </c>
      <c r="B3893">
        <v>226</v>
      </c>
      <c r="C3893">
        <v>27675</v>
      </c>
      <c r="E3893">
        <v>94261</v>
      </c>
      <c r="F3893">
        <v>222</v>
      </c>
      <c r="G3893">
        <v>847364</v>
      </c>
    </row>
    <row r="3894" spans="1:7" x14ac:dyDescent="0.25">
      <c r="A3894">
        <v>50021</v>
      </c>
      <c r="B3894">
        <v>236</v>
      </c>
      <c r="C3894">
        <v>27676</v>
      </c>
      <c r="E3894">
        <v>94263</v>
      </c>
      <c r="F3894">
        <v>222</v>
      </c>
      <c r="G3894">
        <v>847373</v>
      </c>
    </row>
    <row r="3895" spans="1:7" x14ac:dyDescent="0.25">
      <c r="A3895">
        <v>50022</v>
      </c>
      <c r="B3895">
        <v>226</v>
      </c>
      <c r="C3895">
        <v>27677</v>
      </c>
      <c r="E3895">
        <v>94264</v>
      </c>
      <c r="F3895">
        <v>226</v>
      </c>
      <c r="G3895">
        <v>847374</v>
      </c>
    </row>
    <row r="3896" spans="1:7" x14ac:dyDescent="0.25">
      <c r="A3896">
        <v>50023</v>
      </c>
      <c r="B3896">
        <v>236</v>
      </c>
      <c r="C3896">
        <v>37346</v>
      </c>
      <c r="E3896">
        <v>94274</v>
      </c>
      <c r="F3896">
        <v>226</v>
      </c>
      <c r="G3896">
        <v>847383</v>
      </c>
    </row>
    <row r="3897" spans="1:7" x14ac:dyDescent="0.25">
      <c r="A3897">
        <v>50024</v>
      </c>
      <c r="B3897">
        <v>193</v>
      </c>
      <c r="C3897">
        <v>27679</v>
      </c>
      <c r="E3897">
        <v>94275</v>
      </c>
      <c r="F3897">
        <v>222</v>
      </c>
      <c r="G3897">
        <v>847384</v>
      </c>
    </row>
    <row r="3898" spans="1:7" x14ac:dyDescent="0.25">
      <c r="A3898">
        <v>50025</v>
      </c>
      <c r="B3898">
        <v>226</v>
      </c>
      <c r="C3898">
        <v>27680</v>
      </c>
      <c r="E3898">
        <v>94276</v>
      </c>
      <c r="F3898">
        <v>226</v>
      </c>
      <c r="G3898">
        <v>847385</v>
      </c>
    </row>
    <row r="3899" spans="1:7" x14ac:dyDescent="0.25">
      <c r="A3899">
        <v>50026</v>
      </c>
      <c r="B3899">
        <v>213</v>
      </c>
      <c r="C3899">
        <v>27681</v>
      </c>
      <c r="E3899">
        <v>94277</v>
      </c>
      <c r="F3899">
        <v>226</v>
      </c>
      <c r="G3899">
        <v>847387</v>
      </c>
    </row>
    <row r="3900" spans="1:7" x14ac:dyDescent="0.25">
      <c r="A3900">
        <v>50028</v>
      </c>
      <c r="B3900">
        <v>193</v>
      </c>
      <c r="C3900">
        <v>39179</v>
      </c>
      <c r="E3900">
        <v>94279</v>
      </c>
      <c r="F3900">
        <v>222</v>
      </c>
      <c r="G3900">
        <v>847389</v>
      </c>
    </row>
    <row r="3901" spans="1:7" x14ac:dyDescent="0.25">
      <c r="A3901">
        <v>50029</v>
      </c>
      <c r="B3901">
        <v>236</v>
      </c>
      <c r="C3901">
        <v>27682</v>
      </c>
      <c r="E3901">
        <v>94281</v>
      </c>
      <c r="F3901">
        <v>222</v>
      </c>
      <c r="G3901">
        <v>847395</v>
      </c>
    </row>
    <row r="3902" spans="1:7" x14ac:dyDescent="0.25">
      <c r="A3902">
        <v>50030</v>
      </c>
      <c r="B3902">
        <v>236</v>
      </c>
      <c r="C3902">
        <v>27683</v>
      </c>
      <c r="E3902">
        <v>94282</v>
      </c>
      <c r="F3902">
        <v>222</v>
      </c>
      <c r="G3902">
        <v>847396</v>
      </c>
    </row>
    <row r="3903" spans="1:7" x14ac:dyDescent="0.25">
      <c r="A3903">
        <v>50041</v>
      </c>
      <c r="B3903">
        <v>236</v>
      </c>
      <c r="C3903">
        <v>27684</v>
      </c>
      <c r="E3903">
        <v>94284</v>
      </c>
      <c r="F3903">
        <v>226</v>
      </c>
      <c r="G3903">
        <v>847398</v>
      </c>
    </row>
    <row r="3904" spans="1:7" x14ac:dyDescent="0.25">
      <c r="A3904">
        <v>50052</v>
      </c>
      <c r="B3904">
        <v>123</v>
      </c>
      <c r="C3904">
        <v>185103</v>
      </c>
      <c r="E3904">
        <v>94287</v>
      </c>
      <c r="F3904">
        <v>222</v>
      </c>
      <c r="G3904">
        <v>847425</v>
      </c>
    </row>
    <row r="3905" spans="1:7" x14ac:dyDescent="0.25">
      <c r="A3905">
        <v>50057</v>
      </c>
      <c r="B3905">
        <v>236</v>
      </c>
      <c r="C3905">
        <v>185164</v>
      </c>
      <c r="E3905">
        <v>94325</v>
      </c>
      <c r="F3905">
        <v>213</v>
      </c>
      <c r="G3905">
        <v>847584</v>
      </c>
    </row>
    <row r="3906" spans="1:7" x14ac:dyDescent="0.25">
      <c r="A3906">
        <v>50058</v>
      </c>
      <c r="B3906">
        <v>193</v>
      </c>
      <c r="C3906">
        <v>185457</v>
      </c>
      <c r="E3906">
        <v>94363</v>
      </c>
      <c r="F3906">
        <v>222</v>
      </c>
      <c r="G3906">
        <v>847427</v>
      </c>
    </row>
    <row r="3907" spans="1:7" x14ac:dyDescent="0.25">
      <c r="A3907">
        <v>50075</v>
      </c>
      <c r="B3907">
        <v>236</v>
      </c>
      <c r="C3907">
        <v>184382</v>
      </c>
      <c r="E3907">
        <v>94409</v>
      </c>
      <c r="F3907">
        <v>226</v>
      </c>
      <c r="G3907">
        <v>847623</v>
      </c>
    </row>
    <row r="3908" spans="1:7" x14ac:dyDescent="0.25">
      <c r="A3908">
        <v>50087</v>
      </c>
      <c r="B3908">
        <v>226</v>
      </c>
      <c r="C3908">
        <v>847370</v>
      </c>
      <c r="E3908">
        <v>94421</v>
      </c>
      <c r="F3908">
        <v>182</v>
      </c>
      <c r="G3908">
        <v>847552</v>
      </c>
    </row>
    <row r="3909" spans="1:7" x14ac:dyDescent="0.25">
      <c r="A3909">
        <v>50100</v>
      </c>
      <c r="B3909">
        <v>236</v>
      </c>
      <c r="C3909">
        <v>37354</v>
      </c>
      <c r="E3909">
        <v>94423</v>
      </c>
      <c r="F3909">
        <v>226</v>
      </c>
      <c r="G3909">
        <v>847545</v>
      </c>
    </row>
    <row r="3910" spans="1:7" x14ac:dyDescent="0.25">
      <c r="A3910">
        <v>50102</v>
      </c>
      <c r="B3910">
        <v>233</v>
      </c>
      <c r="C3910">
        <v>61598</v>
      </c>
      <c r="E3910">
        <v>94424</v>
      </c>
      <c r="F3910">
        <v>182</v>
      </c>
      <c r="G3910">
        <v>847547</v>
      </c>
    </row>
    <row r="3911" spans="1:7" x14ac:dyDescent="0.25">
      <c r="A3911">
        <v>50103</v>
      </c>
      <c r="B3911">
        <v>222</v>
      </c>
      <c r="C3911">
        <v>61636</v>
      </c>
      <c r="E3911">
        <v>94425</v>
      </c>
      <c r="F3911">
        <v>182</v>
      </c>
      <c r="G3911">
        <v>847548</v>
      </c>
    </row>
    <row r="3912" spans="1:7" x14ac:dyDescent="0.25">
      <c r="A3912">
        <v>50105</v>
      </c>
      <c r="B3912">
        <v>236</v>
      </c>
      <c r="C3912">
        <v>61638</v>
      </c>
      <c r="E3912">
        <v>94426</v>
      </c>
      <c r="F3912">
        <v>202</v>
      </c>
      <c r="G3912">
        <v>847550</v>
      </c>
    </row>
    <row r="3913" spans="1:7" x14ac:dyDescent="0.25">
      <c r="A3913">
        <v>50106</v>
      </c>
      <c r="B3913">
        <v>236</v>
      </c>
      <c r="C3913">
        <v>61795</v>
      </c>
      <c r="E3913">
        <v>94428</v>
      </c>
      <c r="F3913">
        <v>193</v>
      </c>
      <c r="G3913">
        <v>847554</v>
      </c>
    </row>
    <row r="3914" spans="1:7" x14ac:dyDescent="0.25">
      <c r="A3914">
        <v>50107</v>
      </c>
      <c r="B3914">
        <v>236</v>
      </c>
      <c r="C3914">
        <v>61926</v>
      </c>
      <c r="E3914">
        <v>94429</v>
      </c>
      <c r="F3914">
        <v>182</v>
      </c>
      <c r="G3914">
        <v>847555</v>
      </c>
    </row>
    <row r="3915" spans="1:7" x14ac:dyDescent="0.25">
      <c r="A3915">
        <v>50108</v>
      </c>
      <c r="B3915">
        <v>236</v>
      </c>
      <c r="C3915">
        <v>27694</v>
      </c>
      <c r="E3915">
        <v>94430</v>
      </c>
      <c r="F3915">
        <v>202</v>
      </c>
      <c r="G3915">
        <v>847466</v>
      </c>
    </row>
    <row r="3916" spans="1:7" x14ac:dyDescent="0.25">
      <c r="A3916">
        <v>50109</v>
      </c>
      <c r="B3916">
        <v>236</v>
      </c>
      <c r="C3916">
        <v>61683</v>
      </c>
      <c r="E3916">
        <v>94431</v>
      </c>
      <c r="F3916">
        <v>202</v>
      </c>
      <c r="G3916">
        <v>847467</v>
      </c>
    </row>
    <row r="3917" spans="1:7" x14ac:dyDescent="0.25">
      <c r="A3917">
        <v>50110</v>
      </c>
      <c r="B3917">
        <v>236</v>
      </c>
      <c r="C3917">
        <v>61777</v>
      </c>
      <c r="E3917">
        <v>94432</v>
      </c>
      <c r="F3917">
        <v>202</v>
      </c>
      <c r="G3917">
        <v>847469</v>
      </c>
    </row>
    <row r="3918" spans="1:7" x14ac:dyDescent="0.25">
      <c r="A3918">
        <v>50111</v>
      </c>
      <c r="B3918">
        <v>236</v>
      </c>
      <c r="C3918">
        <v>61909</v>
      </c>
      <c r="E3918">
        <v>94433</v>
      </c>
      <c r="F3918">
        <v>193</v>
      </c>
      <c r="G3918">
        <v>847564</v>
      </c>
    </row>
    <row r="3919" spans="1:7" x14ac:dyDescent="0.25">
      <c r="A3919">
        <v>50112</v>
      </c>
      <c r="B3919">
        <v>236</v>
      </c>
      <c r="C3919">
        <v>61676</v>
      </c>
      <c r="E3919">
        <v>94434</v>
      </c>
      <c r="F3919">
        <v>202</v>
      </c>
      <c r="G3919">
        <v>847565</v>
      </c>
    </row>
    <row r="3920" spans="1:7" x14ac:dyDescent="0.25">
      <c r="A3920">
        <v>50113</v>
      </c>
      <c r="B3920">
        <v>226</v>
      </c>
      <c r="C3920">
        <v>27699</v>
      </c>
      <c r="E3920">
        <v>94435</v>
      </c>
      <c r="F3920">
        <v>182</v>
      </c>
      <c r="G3920">
        <v>847470</v>
      </c>
    </row>
    <row r="3921" spans="1:7" x14ac:dyDescent="0.25">
      <c r="A3921">
        <v>50114</v>
      </c>
      <c r="B3921">
        <v>222</v>
      </c>
      <c r="C3921">
        <v>61735</v>
      </c>
      <c r="E3921">
        <v>94437</v>
      </c>
      <c r="F3921">
        <v>182</v>
      </c>
      <c r="G3921">
        <v>847568</v>
      </c>
    </row>
    <row r="3922" spans="1:7" x14ac:dyDescent="0.25">
      <c r="A3922">
        <v>50116</v>
      </c>
      <c r="B3922">
        <v>202</v>
      </c>
      <c r="C3922">
        <v>61684</v>
      </c>
      <c r="E3922">
        <v>94438</v>
      </c>
      <c r="F3922">
        <v>182</v>
      </c>
      <c r="G3922">
        <v>847569</v>
      </c>
    </row>
    <row r="3923" spans="1:7" x14ac:dyDescent="0.25">
      <c r="A3923">
        <v>50117</v>
      </c>
      <c r="B3923">
        <v>202</v>
      </c>
      <c r="C3923">
        <v>61866</v>
      </c>
      <c r="E3923">
        <v>94440</v>
      </c>
      <c r="F3923">
        <v>202</v>
      </c>
      <c r="G3923">
        <v>847465</v>
      </c>
    </row>
    <row r="3924" spans="1:7" x14ac:dyDescent="0.25">
      <c r="A3924">
        <v>50118</v>
      </c>
      <c r="B3924">
        <v>236</v>
      </c>
      <c r="C3924">
        <v>61748</v>
      </c>
      <c r="E3924">
        <v>94442</v>
      </c>
      <c r="F3924">
        <v>182</v>
      </c>
      <c r="G3924">
        <v>847471</v>
      </c>
    </row>
    <row r="3925" spans="1:7" x14ac:dyDescent="0.25">
      <c r="A3925">
        <v>50119</v>
      </c>
      <c r="B3925">
        <v>236</v>
      </c>
      <c r="C3925">
        <v>61758</v>
      </c>
      <c r="E3925">
        <v>94459</v>
      </c>
      <c r="F3925">
        <v>213</v>
      </c>
      <c r="G3925">
        <v>847570</v>
      </c>
    </row>
    <row r="3926" spans="1:7" x14ac:dyDescent="0.25">
      <c r="A3926">
        <v>50121</v>
      </c>
      <c r="B3926">
        <v>193</v>
      </c>
      <c r="C3926">
        <v>27705</v>
      </c>
      <c r="E3926">
        <v>94460</v>
      </c>
      <c r="F3926">
        <v>213</v>
      </c>
      <c r="G3926">
        <v>847571</v>
      </c>
    </row>
    <row r="3927" spans="1:7" x14ac:dyDescent="0.25">
      <c r="A3927">
        <v>50122</v>
      </c>
      <c r="B3927">
        <v>202</v>
      </c>
      <c r="C3927">
        <v>27706</v>
      </c>
      <c r="E3927">
        <v>94466</v>
      </c>
      <c r="F3927">
        <v>158</v>
      </c>
      <c r="G3927">
        <v>847551</v>
      </c>
    </row>
    <row r="3928" spans="1:7" x14ac:dyDescent="0.25">
      <c r="A3928">
        <v>50124</v>
      </c>
      <c r="B3928">
        <v>236</v>
      </c>
      <c r="C3928">
        <v>27708</v>
      </c>
      <c r="E3928">
        <v>94467</v>
      </c>
      <c r="F3928">
        <v>222</v>
      </c>
      <c r="G3928">
        <v>906247</v>
      </c>
    </row>
    <row r="3929" spans="1:7" x14ac:dyDescent="0.25">
      <c r="A3929">
        <v>50125</v>
      </c>
      <c r="B3929">
        <v>233</v>
      </c>
      <c r="C3929">
        <v>27709</v>
      </c>
      <c r="E3929">
        <v>94468</v>
      </c>
      <c r="F3929">
        <v>202</v>
      </c>
      <c r="G3929">
        <v>847546</v>
      </c>
    </row>
    <row r="3930" spans="1:7" x14ac:dyDescent="0.25">
      <c r="A3930">
        <v>50142</v>
      </c>
      <c r="B3930">
        <v>222</v>
      </c>
      <c r="C3930">
        <v>27711</v>
      </c>
      <c r="E3930">
        <v>94469</v>
      </c>
      <c r="F3930">
        <v>202</v>
      </c>
      <c r="G3930">
        <v>847544</v>
      </c>
    </row>
    <row r="3931" spans="1:7" x14ac:dyDescent="0.25">
      <c r="A3931">
        <v>50308</v>
      </c>
      <c r="B3931">
        <v>202</v>
      </c>
      <c r="C3931">
        <v>184896</v>
      </c>
      <c r="E3931">
        <v>94515</v>
      </c>
      <c r="F3931">
        <v>202</v>
      </c>
      <c r="G3931">
        <v>847556</v>
      </c>
    </row>
    <row r="3932" spans="1:7" x14ac:dyDescent="0.25">
      <c r="A3932">
        <v>50426</v>
      </c>
      <c r="B3932">
        <v>226</v>
      </c>
      <c r="C3932">
        <v>27712</v>
      </c>
      <c r="E3932">
        <v>94523</v>
      </c>
      <c r="F3932">
        <v>158</v>
      </c>
      <c r="G3932">
        <v>847543</v>
      </c>
    </row>
    <row r="3933" spans="1:7" x14ac:dyDescent="0.25">
      <c r="A3933">
        <v>50427</v>
      </c>
      <c r="B3933">
        <v>123</v>
      </c>
      <c r="C3933">
        <v>27713</v>
      </c>
      <c r="E3933">
        <v>94540</v>
      </c>
      <c r="F3933">
        <v>193</v>
      </c>
      <c r="G3933">
        <v>847576</v>
      </c>
    </row>
    <row r="3934" spans="1:7" x14ac:dyDescent="0.25">
      <c r="A3934">
        <v>50428</v>
      </c>
      <c r="B3934">
        <v>182</v>
      </c>
      <c r="C3934">
        <v>27714</v>
      </c>
      <c r="E3934">
        <v>94541</v>
      </c>
      <c r="F3934">
        <v>202</v>
      </c>
      <c r="G3934">
        <v>847574</v>
      </c>
    </row>
    <row r="3935" spans="1:7" x14ac:dyDescent="0.25">
      <c r="A3935">
        <v>50430</v>
      </c>
      <c r="B3935">
        <v>222</v>
      </c>
      <c r="C3935">
        <v>33973</v>
      </c>
      <c r="E3935">
        <v>94543</v>
      </c>
      <c r="F3935">
        <v>213</v>
      </c>
      <c r="G3935">
        <v>847580</v>
      </c>
    </row>
    <row r="3936" spans="1:7" x14ac:dyDescent="0.25">
      <c r="A3936">
        <v>50510</v>
      </c>
      <c r="B3936">
        <v>226</v>
      </c>
      <c r="C3936">
        <v>27718</v>
      </c>
      <c r="E3936">
        <v>94544</v>
      </c>
      <c r="F3936">
        <v>213</v>
      </c>
      <c r="G3936">
        <v>847578</v>
      </c>
    </row>
    <row r="3937" spans="1:7" x14ac:dyDescent="0.25">
      <c r="A3937">
        <v>50512</v>
      </c>
      <c r="B3937">
        <v>182</v>
      </c>
      <c r="C3937">
        <v>27719</v>
      </c>
      <c r="E3937">
        <v>94549</v>
      </c>
      <c r="F3937">
        <v>182</v>
      </c>
      <c r="G3937">
        <v>847597</v>
      </c>
    </row>
    <row r="3938" spans="1:7" x14ac:dyDescent="0.25">
      <c r="A3938">
        <v>50514</v>
      </c>
      <c r="B3938">
        <v>233</v>
      </c>
      <c r="C3938">
        <v>27720</v>
      </c>
      <c r="E3938">
        <v>94581</v>
      </c>
      <c r="F3938">
        <v>193</v>
      </c>
      <c r="G3938">
        <v>876873</v>
      </c>
    </row>
    <row r="3939" spans="1:7" x14ac:dyDescent="0.25">
      <c r="A3939">
        <v>50519</v>
      </c>
      <c r="B3939">
        <v>236</v>
      </c>
      <c r="C3939">
        <v>27722</v>
      </c>
      <c r="E3939">
        <v>94584</v>
      </c>
      <c r="F3939">
        <v>213</v>
      </c>
      <c r="G3939">
        <v>847677</v>
      </c>
    </row>
    <row r="3940" spans="1:7" x14ac:dyDescent="0.25">
      <c r="A3940">
        <v>50521</v>
      </c>
      <c r="B3940">
        <v>182</v>
      </c>
      <c r="C3940">
        <v>27723</v>
      </c>
      <c r="E3940">
        <v>94586</v>
      </c>
      <c r="F3940">
        <v>202</v>
      </c>
      <c r="G3940">
        <v>847675</v>
      </c>
    </row>
    <row r="3941" spans="1:7" x14ac:dyDescent="0.25">
      <c r="A3941">
        <v>50522</v>
      </c>
      <c r="B3941">
        <v>182</v>
      </c>
      <c r="C3941">
        <v>27724</v>
      </c>
      <c r="E3941">
        <v>94590</v>
      </c>
      <c r="F3941">
        <v>213</v>
      </c>
      <c r="G3941">
        <v>847674</v>
      </c>
    </row>
    <row r="3942" spans="1:7" x14ac:dyDescent="0.25">
      <c r="A3942">
        <v>50525</v>
      </c>
      <c r="B3942">
        <v>236</v>
      </c>
      <c r="C3942">
        <v>27725</v>
      </c>
      <c r="E3942">
        <v>94591</v>
      </c>
      <c r="F3942">
        <v>222</v>
      </c>
      <c r="G3942">
        <v>847720</v>
      </c>
    </row>
    <row r="3943" spans="1:7" x14ac:dyDescent="0.25">
      <c r="A3943">
        <v>50527</v>
      </c>
      <c r="B3943">
        <v>165</v>
      </c>
      <c r="C3943">
        <v>27726</v>
      </c>
      <c r="E3943">
        <v>94611</v>
      </c>
      <c r="F3943">
        <v>226</v>
      </c>
      <c r="G3943">
        <v>847731</v>
      </c>
    </row>
    <row r="3944" spans="1:7" x14ac:dyDescent="0.25">
      <c r="A3944">
        <v>50528</v>
      </c>
      <c r="B3944">
        <v>236</v>
      </c>
      <c r="C3944">
        <v>27727</v>
      </c>
      <c r="E3944">
        <v>94613</v>
      </c>
      <c r="F3944">
        <v>226</v>
      </c>
      <c r="G3944">
        <v>847737</v>
      </c>
    </row>
    <row r="3945" spans="1:7" x14ac:dyDescent="0.25">
      <c r="A3945">
        <v>50529</v>
      </c>
      <c r="B3945">
        <v>236</v>
      </c>
      <c r="C3945">
        <v>27728</v>
      </c>
      <c r="E3945">
        <v>94614</v>
      </c>
      <c r="F3945">
        <v>182</v>
      </c>
      <c r="G3945">
        <v>847735</v>
      </c>
    </row>
    <row r="3946" spans="1:7" x14ac:dyDescent="0.25">
      <c r="A3946">
        <v>50533</v>
      </c>
      <c r="B3946">
        <v>236</v>
      </c>
      <c r="C3946">
        <v>27729</v>
      </c>
      <c r="E3946">
        <v>94632</v>
      </c>
      <c r="F3946">
        <v>193</v>
      </c>
      <c r="G3946">
        <v>867113</v>
      </c>
    </row>
    <row r="3947" spans="1:7" x14ac:dyDescent="0.25">
      <c r="A3947">
        <v>50534</v>
      </c>
      <c r="B3947">
        <v>236</v>
      </c>
      <c r="C3947">
        <v>27730</v>
      </c>
      <c r="E3947">
        <v>94637</v>
      </c>
      <c r="F3947">
        <v>202</v>
      </c>
      <c r="G3947">
        <v>847741</v>
      </c>
    </row>
    <row r="3948" spans="1:7" x14ac:dyDescent="0.25">
      <c r="A3948">
        <v>50535</v>
      </c>
      <c r="B3948">
        <v>236</v>
      </c>
      <c r="C3948">
        <v>27731</v>
      </c>
      <c r="E3948">
        <v>94638</v>
      </c>
      <c r="F3948">
        <v>202</v>
      </c>
      <c r="G3948">
        <v>847742</v>
      </c>
    </row>
    <row r="3949" spans="1:7" x14ac:dyDescent="0.25">
      <c r="A3949">
        <v>50536</v>
      </c>
      <c r="B3949">
        <v>236</v>
      </c>
      <c r="C3949">
        <v>27732</v>
      </c>
      <c r="E3949">
        <v>94639</v>
      </c>
      <c r="F3949">
        <v>202</v>
      </c>
      <c r="G3949">
        <v>847740</v>
      </c>
    </row>
    <row r="3950" spans="1:7" x14ac:dyDescent="0.25">
      <c r="A3950">
        <v>50537</v>
      </c>
      <c r="B3950">
        <v>236</v>
      </c>
      <c r="C3950">
        <v>27733</v>
      </c>
      <c r="E3950">
        <v>94640</v>
      </c>
      <c r="F3950">
        <v>202</v>
      </c>
      <c r="G3950">
        <v>847743</v>
      </c>
    </row>
    <row r="3951" spans="1:7" x14ac:dyDescent="0.25">
      <c r="A3951">
        <v>50538</v>
      </c>
      <c r="B3951">
        <v>222</v>
      </c>
      <c r="C3951">
        <v>27734</v>
      </c>
      <c r="E3951">
        <v>94641</v>
      </c>
      <c r="F3951">
        <v>202</v>
      </c>
      <c r="G3951">
        <v>847744</v>
      </c>
    </row>
    <row r="3952" spans="1:7" x14ac:dyDescent="0.25">
      <c r="A3952">
        <v>50553</v>
      </c>
      <c r="B3952">
        <v>222</v>
      </c>
      <c r="C3952">
        <v>27737</v>
      </c>
      <c r="E3952">
        <v>94652</v>
      </c>
      <c r="F3952">
        <v>226</v>
      </c>
      <c r="G3952">
        <v>847747</v>
      </c>
    </row>
    <row r="3953" spans="1:7" x14ac:dyDescent="0.25">
      <c r="A3953">
        <v>50562</v>
      </c>
      <c r="B3953">
        <v>193</v>
      </c>
      <c r="C3953">
        <v>37404</v>
      </c>
      <c r="E3953">
        <v>94721</v>
      </c>
      <c r="F3953">
        <v>202</v>
      </c>
      <c r="G3953">
        <v>810390</v>
      </c>
    </row>
    <row r="3954" spans="1:7" x14ac:dyDescent="0.25">
      <c r="A3954">
        <v>50563</v>
      </c>
      <c r="B3954">
        <v>236</v>
      </c>
      <c r="C3954">
        <v>27739</v>
      </c>
      <c r="E3954">
        <v>94722</v>
      </c>
      <c r="F3954">
        <v>233</v>
      </c>
      <c r="G3954">
        <v>810393</v>
      </c>
    </row>
    <row r="3955" spans="1:7" x14ac:dyDescent="0.25">
      <c r="A3955">
        <v>50565</v>
      </c>
      <c r="B3955">
        <v>236</v>
      </c>
      <c r="C3955">
        <v>27740</v>
      </c>
      <c r="E3955">
        <v>94723</v>
      </c>
      <c r="F3955">
        <v>233</v>
      </c>
      <c r="G3955">
        <v>810398</v>
      </c>
    </row>
    <row r="3956" spans="1:7" x14ac:dyDescent="0.25">
      <c r="A3956">
        <v>50598</v>
      </c>
      <c r="B3956">
        <v>226</v>
      </c>
      <c r="C3956">
        <v>185088</v>
      </c>
      <c r="E3956">
        <v>94724</v>
      </c>
      <c r="F3956">
        <v>233</v>
      </c>
      <c r="G3956">
        <v>810399</v>
      </c>
    </row>
    <row r="3957" spans="1:7" x14ac:dyDescent="0.25">
      <c r="A3957">
        <v>50599</v>
      </c>
      <c r="B3957">
        <v>226</v>
      </c>
      <c r="C3957">
        <v>185089</v>
      </c>
      <c r="E3957">
        <v>94725</v>
      </c>
      <c r="F3957">
        <v>233</v>
      </c>
      <c r="G3957">
        <v>810400</v>
      </c>
    </row>
    <row r="3958" spans="1:7" x14ac:dyDescent="0.25">
      <c r="A3958">
        <v>50612</v>
      </c>
      <c r="B3958">
        <v>193</v>
      </c>
      <c r="C3958">
        <v>27741</v>
      </c>
      <c r="E3958">
        <v>94726</v>
      </c>
      <c r="F3958">
        <v>233</v>
      </c>
      <c r="G3958">
        <v>810401</v>
      </c>
    </row>
    <row r="3959" spans="1:7" x14ac:dyDescent="0.25">
      <c r="A3959">
        <v>50613</v>
      </c>
      <c r="B3959">
        <v>193</v>
      </c>
      <c r="C3959">
        <v>27742</v>
      </c>
      <c r="E3959">
        <v>94730</v>
      </c>
      <c r="F3959">
        <v>202</v>
      </c>
      <c r="G3959">
        <v>876875</v>
      </c>
    </row>
    <row r="3960" spans="1:7" x14ac:dyDescent="0.25">
      <c r="A3960">
        <v>50614</v>
      </c>
      <c r="B3960">
        <v>182</v>
      </c>
      <c r="C3960">
        <v>27743</v>
      </c>
      <c r="E3960">
        <v>94735</v>
      </c>
      <c r="F3960">
        <v>202</v>
      </c>
      <c r="G3960">
        <v>876879</v>
      </c>
    </row>
    <row r="3961" spans="1:7" x14ac:dyDescent="0.25">
      <c r="A3961">
        <v>50615</v>
      </c>
      <c r="B3961">
        <v>182</v>
      </c>
      <c r="C3961">
        <v>27744</v>
      </c>
      <c r="E3961">
        <v>94743</v>
      </c>
      <c r="F3961">
        <v>202</v>
      </c>
      <c r="G3961">
        <v>876886</v>
      </c>
    </row>
    <row r="3962" spans="1:7" x14ac:dyDescent="0.25">
      <c r="A3962">
        <v>50616</v>
      </c>
      <c r="B3962">
        <v>193</v>
      </c>
      <c r="C3962">
        <v>27745</v>
      </c>
      <c r="E3962">
        <v>94744</v>
      </c>
      <c r="F3962">
        <v>202</v>
      </c>
      <c r="G3962">
        <v>876887</v>
      </c>
    </row>
    <row r="3963" spans="1:7" x14ac:dyDescent="0.25">
      <c r="A3963">
        <v>50618</v>
      </c>
      <c r="B3963">
        <v>236</v>
      </c>
      <c r="C3963">
        <v>27746</v>
      </c>
      <c r="E3963">
        <v>94745</v>
      </c>
      <c r="F3963">
        <v>226</v>
      </c>
      <c r="G3963">
        <v>876888</v>
      </c>
    </row>
    <row r="3964" spans="1:7" x14ac:dyDescent="0.25">
      <c r="A3964">
        <v>50619</v>
      </c>
      <c r="B3964">
        <v>236</v>
      </c>
      <c r="C3964">
        <v>1368978</v>
      </c>
      <c r="E3964">
        <v>94753</v>
      </c>
      <c r="F3964">
        <v>193</v>
      </c>
      <c r="G3964">
        <v>876891</v>
      </c>
    </row>
    <row r="3965" spans="1:7" x14ac:dyDescent="0.25">
      <c r="A3965">
        <v>50650</v>
      </c>
      <c r="B3965">
        <v>236</v>
      </c>
      <c r="C3965">
        <v>27748</v>
      </c>
      <c r="E3965">
        <v>94804</v>
      </c>
      <c r="F3965">
        <v>222</v>
      </c>
      <c r="G3965">
        <v>847937</v>
      </c>
    </row>
    <row r="3966" spans="1:7" x14ac:dyDescent="0.25">
      <c r="A3966">
        <v>50651</v>
      </c>
      <c r="B3966">
        <v>236</v>
      </c>
      <c r="C3966">
        <v>27749</v>
      </c>
      <c r="E3966">
        <v>94831</v>
      </c>
      <c r="F3966">
        <v>226</v>
      </c>
      <c r="G3966">
        <v>847962</v>
      </c>
    </row>
    <row r="3967" spans="1:7" x14ac:dyDescent="0.25">
      <c r="A3967">
        <v>50696</v>
      </c>
      <c r="B3967">
        <v>222</v>
      </c>
      <c r="C3967">
        <v>61338</v>
      </c>
      <c r="E3967">
        <v>94832</v>
      </c>
      <c r="F3967">
        <v>226</v>
      </c>
      <c r="G3967">
        <v>876907</v>
      </c>
    </row>
    <row r="3968" spans="1:7" x14ac:dyDescent="0.25">
      <c r="A3968">
        <v>50697</v>
      </c>
      <c r="B3968">
        <v>226</v>
      </c>
      <c r="C3968">
        <v>59066</v>
      </c>
      <c r="E3968">
        <v>94840</v>
      </c>
      <c r="F3968">
        <v>202</v>
      </c>
      <c r="G3968">
        <v>876911</v>
      </c>
    </row>
    <row r="3969" spans="1:7" x14ac:dyDescent="0.25">
      <c r="A3969">
        <v>50699</v>
      </c>
      <c r="B3969">
        <v>202</v>
      </c>
      <c r="C3969">
        <v>61523</v>
      </c>
      <c r="E3969">
        <v>94842</v>
      </c>
      <c r="F3969">
        <v>202</v>
      </c>
      <c r="G3969">
        <v>876912</v>
      </c>
    </row>
    <row r="3970" spans="1:7" x14ac:dyDescent="0.25">
      <c r="A3970">
        <v>50722</v>
      </c>
      <c r="B3970">
        <v>123</v>
      </c>
      <c r="C3970">
        <v>539212</v>
      </c>
      <c r="E3970">
        <v>94846</v>
      </c>
      <c r="F3970">
        <v>233</v>
      </c>
      <c r="G3970">
        <v>876916</v>
      </c>
    </row>
    <row r="3971" spans="1:7" x14ac:dyDescent="0.25">
      <c r="A3971">
        <v>50750</v>
      </c>
      <c r="B3971">
        <v>182</v>
      </c>
      <c r="C3971">
        <v>34038</v>
      </c>
      <c r="E3971">
        <v>94847</v>
      </c>
      <c r="F3971">
        <v>233</v>
      </c>
      <c r="G3971">
        <v>876917</v>
      </c>
    </row>
    <row r="3972" spans="1:7" x14ac:dyDescent="0.25">
      <c r="A3972">
        <v>50751</v>
      </c>
      <c r="B3972">
        <v>213</v>
      </c>
      <c r="C3972">
        <v>34041</v>
      </c>
      <c r="E3972">
        <v>94849</v>
      </c>
      <c r="F3972">
        <v>202</v>
      </c>
      <c r="G3972">
        <v>876919</v>
      </c>
    </row>
    <row r="3973" spans="1:7" x14ac:dyDescent="0.25">
      <c r="A3973">
        <v>50752</v>
      </c>
      <c r="B3973">
        <v>182</v>
      </c>
      <c r="C3973">
        <v>27757</v>
      </c>
      <c r="E3973">
        <v>94850</v>
      </c>
      <c r="F3973">
        <v>202</v>
      </c>
      <c r="G3973">
        <v>876920</v>
      </c>
    </row>
    <row r="3974" spans="1:7" x14ac:dyDescent="0.25">
      <c r="A3974">
        <v>50794</v>
      </c>
      <c r="B3974">
        <v>193</v>
      </c>
      <c r="C3974">
        <v>185930</v>
      </c>
      <c r="E3974">
        <v>94852</v>
      </c>
      <c r="F3974">
        <v>193</v>
      </c>
      <c r="G3974">
        <v>876922</v>
      </c>
    </row>
    <row r="3975" spans="1:7" x14ac:dyDescent="0.25">
      <c r="A3975">
        <v>50828</v>
      </c>
      <c r="B3975">
        <v>182</v>
      </c>
      <c r="C3975">
        <v>27758</v>
      </c>
      <c r="E3975">
        <v>94854</v>
      </c>
      <c r="F3975">
        <v>213</v>
      </c>
      <c r="G3975">
        <v>847930</v>
      </c>
    </row>
    <row r="3976" spans="1:7" x14ac:dyDescent="0.25">
      <c r="A3976">
        <v>50853</v>
      </c>
      <c r="B3976">
        <v>165</v>
      </c>
      <c r="C3976">
        <v>427303</v>
      </c>
      <c r="E3976">
        <v>94855</v>
      </c>
      <c r="F3976">
        <v>213</v>
      </c>
      <c r="G3976">
        <v>847931</v>
      </c>
    </row>
    <row r="3977" spans="1:7" x14ac:dyDescent="0.25">
      <c r="A3977">
        <v>50905</v>
      </c>
      <c r="B3977">
        <v>182</v>
      </c>
      <c r="C3977">
        <v>185654</v>
      </c>
      <c r="E3977">
        <v>94857</v>
      </c>
      <c r="F3977">
        <v>213</v>
      </c>
      <c r="G3977">
        <v>847932</v>
      </c>
    </row>
    <row r="3978" spans="1:7" x14ac:dyDescent="0.25">
      <c r="A3978">
        <v>50952</v>
      </c>
      <c r="B3978">
        <v>182</v>
      </c>
      <c r="C3978">
        <v>184925</v>
      </c>
      <c r="E3978">
        <v>94858</v>
      </c>
      <c r="F3978">
        <v>213</v>
      </c>
      <c r="G3978">
        <v>847933</v>
      </c>
    </row>
    <row r="3979" spans="1:7" x14ac:dyDescent="0.25">
      <c r="A3979">
        <v>50956</v>
      </c>
      <c r="B3979">
        <v>182</v>
      </c>
      <c r="C3979">
        <v>251391</v>
      </c>
      <c r="E3979">
        <v>94860</v>
      </c>
      <c r="F3979">
        <v>182</v>
      </c>
      <c r="G3979">
        <v>847934</v>
      </c>
    </row>
    <row r="3980" spans="1:7" x14ac:dyDescent="0.25">
      <c r="A3980">
        <v>50958</v>
      </c>
      <c r="B3980">
        <v>182</v>
      </c>
      <c r="C3980">
        <v>184907</v>
      </c>
      <c r="E3980">
        <v>94904</v>
      </c>
      <c r="F3980">
        <v>226</v>
      </c>
      <c r="G3980">
        <v>877048</v>
      </c>
    </row>
    <row r="3981" spans="1:7" x14ac:dyDescent="0.25">
      <c r="A3981">
        <v>50959</v>
      </c>
      <c r="B3981">
        <v>193</v>
      </c>
      <c r="C3981">
        <v>184908</v>
      </c>
      <c r="E3981">
        <v>94944</v>
      </c>
      <c r="F3981">
        <v>222</v>
      </c>
      <c r="G3981">
        <v>867162</v>
      </c>
    </row>
    <row r="3982" spans="1:7" x14ac:dyDescent="0.25">
      <c r="A3982">
        <v>50965</v>
      </c>
      <c r="B3982">
        <v>165</v>
      </c>
      <c r="C3982">
        <v>258141</v>
      </c>
      <c r="E3982">
        <v>94946</v>
      </c>
      <c r="F3982">
        <v>202</v>
      </c>
      <c r="G3982">
        <v>867189</v>
      </c>
    </row>
    <row r="3983" spans="1:7" x14ac:dyDescent="0.25">
      <c r="A3983">
        <v>50995</v>
      </c>
      <c r="B3983">
        <v>182</v>
      </c>
      <c r="C3983">
        <v>184815</v>
      </c>
      <c r="E3983">
        <v>94989</v>
      </c>
      <c r="F3983">
        <v>202</v>
      </c>
      <c r="G3983">
        <v>1059318</v>
      </c>
    </row>
    <row r="3984" spans="1:7" x14ac:dyDescent="0.25">
      <c r="A3984">
        <v>51022</v>
      </c>
      <c r="B3984">
        <v>193</v>
      </c>
      <c r="C3984">
        <v>185026</v>
      </c>
      <c r="E3984">
        <v>95025</v>
      </c>
      <c r="F3984">
        <v>202</v>
      </c>
      <c r="G3984">
        <v>867127</v>
      </c>
    </row>
    <row r="3985" spans="1:7" x14ac:dyDescent="0.25">
      <c r="A3985">
        <v>51040</v>
      </c>
      <c r="B3985">
        <v>182</v>
      </c>
      <c r="C3985">
        <v>185275</v>
      </c>
      <c r="E3985">
        <v>95026</v>
      </c>
      <c r="F3985">
        <v>193</v>
      </c>
      <c r="G3985">
        <v>867126</v>
      </c>
    </row>
    <row r="3986" spans="1:7" x14ac:dyDescent="0.25">
      <c r="A3986">
        <v>51044</v>
      </c>
      <c r="B3986">
        <v>182</v>
      </c>
      <c r="C3986">
        <v>184730</v>
      </c>
      <c r="E3986">
        <v>95027</v>
      </c>
      <c r="F3986">
        <v>193</v>
      </c>
      <c r="G3986">
        <v>867125</v>
      </c>
    </row>
    <row r="3987" spans="1:7" x14ac:dyDescent="0.25">
      <c r="A3987">
        <v>51045</v>
      </c>
      <c r="B3987">
        <v>236</v>
      </c>
      <c r="C3987">
        <v>184731</v>
      </c>
      <c r="E3987">
        <v>95029</v>
      </c>
      <c r="F3987">
        <v>193</v>
      </c>
      <c r="G3987">
        <v>867122</v>
      </c>
    </row>
    <row r="3988" spans="1:7" x14ac:dyDescent="0.25">
      <c r="A3988">
        <v>51046</v>
      </c>
      <c r="B3988">
        <v>222</v>
      </c>
      <c r="C3988">
        <v>184732</v>
      </c>
      <c r="E3988">
        <v>95032</v>
      </c>
      <c r="F3988">
        <v>202</v>
      </c>
      <c r="G3988">
        <v>867135</v>
      </c>
    </row>
    <row r="3989" spans="1:7" x14ac:dyDescent="0.25">
      <c r="A3989">
        <v>51047</v>
      </c>
      <c r="B3989">
        <v>236</v>
      </c>
      <c r="C3989">
        <v>185329</v>
      </c>
      <c r="E3989">
        <v>95040</v>
      </c>
      <c r="F3989">
        <v>158</v>
      </c>
      <c r="G3989">
        <v>876834</v>
      </c>
    </row>
    <row r="3990" spans="1:7" x14ac:dyDescent="0.25">
      <c r="A3990">
        <v>51048</v>
      </c>
      <c r="B3990">
        <v>165</v>
      </c>
      <c r="C3990">
        <v>185330</v>
      </c>
      <c r="E3990">
        <v>95041</v>
      </c>
      <c r="F3990">
        <v>202</v>
      </c>
      <c r="G3990">
        <v>876835</v>
      </c>
    </row>
    <row r="3991" spans="1:7" x14ac:dyDescent="0.25">
      <c r="A3991">
        <v>51049</v>
      </c>
      <c r="B3991">
        <v>123</v>
      </c>
      <c r="C3991">
        <v>185331</v>
      </c>
      <c r="E3991">
        <v>95044</v>
      </c>
      <c r="F3991">
        <v>202</v>
      </c>
      <c r="G3991">
        <v>867139</v>
      </c>
    </row>
    <row r="3992" spans="1:7" x14ac:dyDescent="0.25">
      <c r="A3992">
        <v>51051</v>
      </c>
      <c r="B3992">
        <v>182</v>
      </c>
      <c r="C3992">
        <v>185490</v>
      </c>
      <c r="E3992">
        <v>95050</v>
      </c>
      <c r="F3992">
        <v>226</v>
      </c>
      <c r="G3992">
        <v>828993</v>
      </c>
    </row>
    <row r="3993" spans="1:7" x14ac:dyDescent="0.25">
      <c r="A3993">
        <v>51052</v>
      </c>
      <c r="B3993">
        <v>193</v>
      </c>
      <c r="C3993">
        <v>185491</v>
      </c>
      <c r="E3993">
        <v>95072</v>
      </c>
      <c r="F3993">
        <v>213</v>
      </c>
      <c r="G3993">
        <v>906248</v>
      </c>
    </row>
    <row r="3994" spans="1:7" x14ac:dyDescent="0.25">
      <c r="A3994">
        <v>51053</v>
      </c>
      <c r="B3994">
        <v>193</v>
      </c>
      <c r="C3994">
        <v>185492</v>
      </c>
      <c r="E3994">
        <v>95111</v>
      </c>
      <c r="F3994">
        <v>226</v>
      </c>
      <c r="G3994">
        <v>810402</v>
      </c>
    </row>
    <row r="3995" spans="1:7" x14ac:dyDescent="0.25">
      <c r="A3995">
        <v>51054</v>
      </c>
      <c r="B3995">
        <v>182</v>
      </c>
      <c r="C3995">
        <v>185493</v>
      </c>
      <c r="E3995">
        <v>95112</v>
      </c>
      <c r="F3995">
        <v>233</v>
      </c>
      <c r="G3995">
        <v>810403</v>
      </c>
    </row>
    <row r="3996" spans="1:7" x14ac:dyDescent="0.25">
      <c r="A3996">
        <v>51055</v>
      </c>
      <c r="B3996">
        <v>182</v>
      </c>
      <c r="C3996">
        <v>185494</v>
      </c>
      <c r="E3996">
        <v>95113</v>
      </c>
      <c r="F3996">
        <v>226</v>
      </c>
      <c r="G3996">
        <v>810455</v>
      </c>
    </row>
    <row r="3997" spans="1:7" x14ac:dyDescent="0.25">
      <c r="A3997">
        <v>51056</v>
      </c>
      <c r="B3997">
        <v>236</v>
      </c>
      <c r="C3997">
        <v>185495</v>
      </c>
      <c r="E3997">
        <v>95114</v>
      </c>
      <c r="F3997">
        <v>226</v>
      </c>
      <c r="G3997">
        <v>936080</v>
      </c>
    </row>
    <row r="3998" spans="1:7" x14ac:dyDescent="0.25">
      <c r="A3998">
        <v>51057</v>
      </c>
      <c r="B3998">
        <v>123</v>
      </c>
      <c r="C3998">
        <v>185496</v>
      </c>
      <c r="E3998">
        <v>95149</v>
      </c>
      <c r="F3998">
        <v>226</v>
      </c>
      <c r="G3998">
        <v>783668</v>
      </c>
    </row>
    <row r="3999" spans="1:7" x14ac:dyDescent="0.25">
      <c r="A3999">
        <v>51059</v>
      </c>
      <c r="B3999">
        <v>213</v>
      </c>
      <c r="C3999">
        <v>184970</v>
      </c>
      <c r="E3999">
        <v>95159</v>
      </c>
      <c r="F3999">
        <v>226</v>
      </c>
      <c r="G3999">
        <v>641973</v>
      </c>
    </row>
    <row r="4000" spans="1:7" x14ac:dyDescent="0.25">
      <c r="A4000">
        <v>51060</v>
      </c>
      <c r="B4000">
        <v>182</v>
      </c>
      <c r="C4000">
        <v>184971</v>
      </c>
      <c r="E4000">
        <v>95178</v>
      </c>
      <c r="F4000">
        <v>213</v>
      </c>
      <c r="G4000">
        <v>906218</v>
      </c>
    </row>
    <row r="4001" spans="1:7" x14ac:dyDescent="0.25">
      <c r="A4001">
        <v>51091</v>
      </c>
      <c r="B4001">
        <v>202</v>
      </c>
      <c r="C4001">
        <v>810434</v>
      </c>
      <c r="E4001">
        <v>95411</v>
      </c>
      <c r="F4001">
        <v>213</v>
      </c>
      <c r="G4001">
        <v>925707</v>
      </c>
    </row>
    <row r="4002" spans="1:7" x14ac:dyDescent="0.25">
      <c r="A4002">
        <v>51135</v>
      </c>
      <c r="B4002">
        <v>236</v>
      </c>
      <c r="C4002">
        <v>27761</v>
      </c>
      <c r="E4002">
        <v>95412</v>
      </c>
      <c r="F4002">
        <v>222</v>
      </c>
      <c r="G4002">
        <v>876848</v>
      </c>
    </row>
    <row r="4003" spans="1:7" x14ac:dyDescent="0.25">
      <c r="A4003">
        <v>51140</v>
      </c>
      <c r="B4003">
        <v>202</v>
      </c>
      <c r="C4003">
        <v>185648</v>
      </c>
      <c r="E4003">
        <v>95419</v>
      </c>
      <c r="F4003">
        <v>213</v>
      </c>
      <c r="G4003">
        <v>925708</v>
      </c>
    </row>
    <row r="4004" spans="1:7" x14ac:dyDescent="0.25">
      <c r="A4004">
        <v>51141</v>
      </c>
      <c r="B4004">
        <v>182</v>
      </c>
      <c r="C4004">
        <v>185643</v>
      </c>
      <c r="E4004">
        <v>95420</v>
      </c>
      <c r="F4004">
        <v>193</v>
      </c>
      <c r="G4004">
        <v>925711</v>
      </c>
    </row>
    <row r="4005" spans="1:7" x14ac:dyDescent="0.25">
      <c r="A4005">
        <v>51145</v>
      </c>
      <c r="B4005">
        <v>123</v>
      </c>
      <c r="C4005">
        <v>184599</v>
      </c>
      <c r="E4005">
        <v>95421</v>
      </c>
      <c r="F4005">
        <v>213</v>
      </c>
      <c r="G4005">
        <v>925710</v>
      </c>
    </row>
    <row r="4006" spans="1:7" x14ac:dyDescent="0.25">
      <c r="A4006">
        <v>51146</v>
      </c>
      <c r="B4006">
        <v>182</v>
      </c>
      <c r="C4006">
        <v>258150</v>
      </c>
      <c r="E4006">
        <v>95423</v>
      </c>
      <c r="F4006">
        <v>226</v>
      </c>
      <c r="G4006">
        <v>925712</v>
      </c>
    </row>
    <row r="4007" spans="1:7" x14ac:dyDescent="0.25">
      <c r="A4007">
        <v>51147</v>
      </c>
      <c r="B4007">
        <v>123</v>
      </c>
      <c r="C4007">
        <v>184593</v>
      </c>
      <c r="E4007">
        <v>95464</v>
      </c>
      <c r="F4007">
        <v>226</v>
      </c>
      <c r="G4007">
        <v>915965</v>
      </c>
    </row>
    <row r="4008" spans="1:7" x14ac:dyDescent="0.25">
      <c r="A4008">
        <v>51148</v>
      </c>
      <c r="B4008">
        <v>123</v>
      </c>
      <c r="C4008">
        <v>228427</v>
      </c>
      <c r="E4008">
        <v>95481</v>
      </c>
      <c r="F4008">
        <v>222</v>
      </c>
      <c r="G4008">
        <v>877081</v>
      </c>
    </row>
    <row r="4009" spans="1:7" x14ac:dyDescent="0.25">
      <c r="A4009">
        <v>51153</v>
      </c>
      <c r="B4009">
        <v>193</v>
      </c>
      <c r="C4009">
        <v>184641</v>
      </c>
      <c r="E4009">
        <v>95490</v>
      </c>
      <c r="F4009">
        <v>213</v>
      </c>
      <c r="G4009">
        <v>876938</v>
      </c>
    </row>
    <row r="4010" spans="1:7" x14ac:dyDescent="0.25">
      <c r="A4010">
        <v>51154</v>
      </c>
      <c r="B4010">
        <v>123</v>
      </c>
      <c r="C4010">
        <v>228426</v>
      </c>
      <c r="E4010">
        <v>95511</v>
      </c>
      <c r="F4010">
        <v>193</v>
      </c>
      <c r="G4010">
        <v>1179952</v>
      </c>
    </row>
    <row r="4011" spans="1:7" x14ac:dyDescent="0.25">
      <c r="A4011">
        <v>51155</v>
      </c>
      <c r="B4011">
        <v>123</v>
      </c>
      <c r="C4011">
        <v>228425</v>
      </c>
      <c r="E4011">
        <v>95530</v>
      </c>
      <c r="F4011">
        <v>182</v>
      </c>
      <c r="G4011">
        <v>877100</v>
      </c>
    </row>
    <row r="4012" spans="1:7" x14ac:dyDescent="0.25">
      <c r="A4012">
        <v>51156</v>
      </c>
      <c r="B4012">
        <v>123</v>
      </c>
      <c r="C4012">
        <v>228424</v>
      </c>
      <c r="E4012">
        <v>95531</v>
      </c>
      <c r="F4012">
        <v>226</v>
      </c>
      <c r="G4012">
        <v>877086</v>
      </c>
    </row>
    <row r="4013" spans="1:7" x14ac:dyDescent="0.25">
      <c r="A4013">
        <v>51157</v>
      </c>
      <c r="B4013">
        <v>123</v>
      </c>
      <c r="C4013">
        <v>228423</v>
      </c>
      <c r="E4013">
        <v>95532</v>
      </c>
      <c r="F4013">
        <v>193</v>
      </c>
      <c r="G4013">
        <v>1179954</v>
      </c>
    </row>
    <row r="4014" spans="1:7" x14ac:dyDescent="0.25">
      <c r="A4014">
        <v>51158</v>
      </c>
      <c r="B4014">
        <v>123</v>
      </c>
      <c r="C4014">
        <v>228422</v>
      </c>
      <c r="E4014">
        <v>95540</v>
      </c>
      <c r="F4014">
        <v>193</v>
      </c>
      <c r="G4014">
        <v>936071</v>
      </c>
    </row>
    <row r="4015" spans="1:7" x14ac:dyDescent="0.25">
      <c r="A4015">
        <v>51159</v>
      </c>
      <c r="B4015">
        <v>123</v>
      </c>
      <c r="C4015">
        <v>228421</v>
      </c>
      <c r="E4015">
        <v>95635</v>
      </c>
      <c r="F4015">
        <v>226</v>
      </c>
      <c r="G4015">
        <v>946624</v>
      </c>
    </row>
    <row r="4016" spans="1:7" x14ac:dyDescent="0.25">
      <c r="A4016">
        <v>51160</v>
      </c>
      <c r="B4016">
        <v>193</v>
      </c>
      <c r="C4016">
        <v>184642</v>
      </c>
      <c r="E4016">
        <v>95636</v>
      </c>
      <c r="F4016">
        <v>226</v>
      </c>
      <c r="G4016">
        <v>906243</v>
      </c>
    </row>
    <row r="4017" spans="1:7" x14ac:dyDescent="0.25">
      <c r="A4017">
        <v>51161</v>
      </c>
      <c r="B4017">
        <v>123</v>
      </c>
      <c r="C4017">
        <v>228434</v>
      </c>
      <c r="E4017">
        <v>95637</v>
      </c>
      <c r="F4017">
        <v>226</v>
      </c>
      <c r="G4017">
        <v>935485</v>
      </c>
    </row>
    <row r="4018" spans="1:7" x14ac:dyDescent="0.25">
      <c r="A4018">
        <v>51162</v>
      </c>
      <c r="B4018">
        <v>123</v>
      </c>
      <c r="C4018">
        <v>228433</v>
      </c>
      <c r="E4018">
        <v>95718</v>
      </c>
      <c r="F4018">
        <v>213</v>
      </c>
      <c r="G4018">
        <v>957013</v>
      </c>
    </row>
    <row r="4019" spans="1:7" x14ac:dyDescent="0.25">
      <c r="A4019">
        <v>51167</v>
      </c>
      <c r="B4019">
        <v>123</v>
      </c>
      <c r="C4019">
        <v>251493</v>
      </c>
      <c r="E4019">
        <v>95812</v>
      </c>
      <c r="F4019">
        <v>213</v>
      </c>
      <c r="G4019">
        <v>876939</v>
      </c>
    </row>
    <row r="4020" spans="1:7" x14ac:dyDescent="0.25">
      <c r="A4020">
        <v>51168</v>
      </c>
      <c r="B4020">
        <v>123</v>
      </c>
      <c r="C4020">
        <v>251492</v>
      </c>
      <c r="E4020">
        <v>95931</v>
      </c>
      <c r="F4020">
        <v>233</v>
      </c>
      <c r="G4020">
        <v>935595</v>
      </c>
    </row>
    <row r="4021" spans="1:7" x14ac:dyDescent="0.25">
      <c r="A4021">
        <v>51183</v>
      </c>
      <c r="B4021">
        <v>182</v>
      </c>
      <c r="C4021">
        <v>184862</v>
      </c>
      <c r="E4021">
        <v>95951</v>
      </c>
      <c r="F4021">
        <v>226</v>
      </c>
      <c r="G4021">
        <v>810461</v>
      </c>
    </row>
    <row r="4022" spans="1:7" x14ac:dyDescent="0.25">
      <c r="A4022">
        <v>51188</v>
      </c>
      <c r="B4022">
        <v>182</v>
      </c>
      <c r="C4022">
        <v>184863</v>
      </c>
      <c r="E4022">
        <v>95952</v>
      </c>
      <c r="F4022">
        <v>233</v>
      </c>
      <c r="G4022">
        <v>810463</v>
      </c>
    </row>
    <row r="4023" spans="1:7" x14ac:dyDescent="0.25">
      <c r="A4023">
        <v>51189</v>
      </c>
      <c r="B4023">
        <v>182</v>
      </c>
      <c r="C4023">
        <v>184867</v>
      </c>
      <c r="E4023">
        <v>95983</v>
      </c>
      <c r="F4023">
        <v>213</v>
      </c>
      <c r="G4023">
        <v>946431</v>
      </c>
    </row>
    <row r="4024" spans="1:7" x14ac:dyDescent="0.25">
      <c r="A4024">
        <v>51190</v>
      </c>
      <c r="B4024">
        <v>182</v>
      </c>
      <c r="C4024">
        <v>184864</v>
      </c>
      <c r="E4024">
        <v>95986</v>
      </c>
      <c r="F4024">
        <v>193</v>
      </c>
      <c r="G4024">
        <v>935534</v>
      </c>
    </row>
    <row r="4025" spans="1:7" x14ac:dyDescent="0.25">
      <c r="A4025">
        <v>51191</v>
      </c>
      <c r="B4025">
        <v>123</v>
      </c>
      <c r="C4025">
        <v>184866</v>
      </c>
      <c r="E4025">
        <v>96035</v>
      </c>
      <c r="F4025">
        <v>193</v>
      </c>
      <c r="G4025">
        <v>935533</v>
      </c>
    </row>
    <row r="4026" spans="1:7" x14ac:dyDescent="0.25">
      <c r="A4026">
        <v>51192</v>
      </c>
      <c r="B4026">
        <v>226</v>
      </c>
      <c r="C4026">
        <v>184874</v>
      </c>
      <c r="E4026">
        <v>96036</v>
      </c>
      <c r="F4026">
        <v>193</v>
      </c>
      <c r="G4026">
        <v>935529</v>
      </c>
    </row>
    <row r="4027" spans="1:7" x14ac:dyDescent="0.25">
      <c r="A4027">
        <v>51193</v>
      </c>
      <c r="B4027">
        <v>193</v>
      </c>
      <c r="C4027">
        <v>184875</v>
      </c>
      <c r="E4027">
        <v>96037</v>
      </c>
      <c r="F4027">
        <v>193</v>
      </c>
      <c r="G4027">
        <v>935531</v>
      </c>
    </row>
    <row r="4028" spans="1:7" x14ac:dyDescent="0.25">
      <c r="A4028">
        <v>51194</v>
      </c>
      <c r="B4028">
        <v>236</v>
      </c>
      <c r="C4028">
        <v>184876</v>
      </c>
      <c r="E4028">
        <v>96038</v>
      </c>
      <c r="F4028">
        <v>193</v>
      </c>
      <c r="G4028">
        <v>935532</v>
      </c>
    </row>
    <row r="4029" spans="1:7" x14ac:dyDescent="0.25">
      <c r="A4029">
        <v>51195</v>
      </c>
      <c r="B4029">
        <v>193</v>
      </c>
      <c r="C4029">
        <v>184877</v>
      </c>
      <c r="E4029">
        <v>96043</v>
      </c>
      <c r="F4029">
        <v>193</v>
      </c>
      <c r="G4029">
        <v>935945</v>
      </c>
    </row>
    <row r="4030" spans="1:7" x14ac:dyDescent="0.25">
      <c r="A4030">
        <v>51213</v>
      </c>
      <c r="B4030">
        <v>182</v>
      </c>
      <c r="C4030">
        <v>186116</v>
      </c>
      <c r="E4030">
        <v>96052</v>
      </c>
      <c r="F4030">
        <v>202</v>
      </c>
      <c r="G4030">
        <v>935495</v>
      </c>
    </row>
    <row r="4031" spans="1:7" x14ac:dyDescent="0.25">
      <c r="A4031">
        <v>51216</v>
      </c>
      <c r="B4031">
        <v>123</v>
      </c>
      <c r="C4031">
        <v>407590</v>
      </c>
      <c r="E4031">
        <v>96053</v>
      </c>
      <c r="F4031">
        <v>202</v>
      </c>
      <c r="G4031">
        <v>935496</v>
      </c>
    </row>
    <row r="4032" spans="1:7" x14ac:dyDescent="0.25">
      <c r="A4032">
        <v>51218</v>
      </c>
      <c r="B4032">
        <v>202</v>
      </c>
      <c r="C4032">
        <v>184538</v>
      </c>
      <c r="E4032">
        <v>96069</v>
      </c>
      <c r="F4032">
        <v>226</v>
      </c>
      <c r="G4032">
        <v>935546</v>
      </c>
    </row>
    <row r="4033" spans="1:7" x14ac:dyDescent="0.25">
      <c r="A4033">
        <v>51219</v>
      </c>
      <c r="B4033">
        <v>236</v>
      </c>
      <c r="C4033">
        <v>1190801</v>
      </c>
      <c r="E4033">
        <v>96105</v>
      </c>
      <c r="F4033">
        <v>222</v>
      </c>
      <c r="G4033">
        <v>936096</v>
      </c>
    </row>
    <row r="4034" spans="1:7" x14ac:dyDescent="0.25">
      <c r="A4034">
        <v>51242</v>
      </c>
      <c r="B4034">
        <v>226</v>
      </c>
      <c r="C4034">
        <v>27764</v>
      </c>
      <c r="E4034">
        <v>96256</v>
      </c>
      <c r="F4034">
        <v>226</v>
      </c>
      <c r="G4034">
        <v>946400</v>
      </c>
    </row>
    <row r="4035" spans="1:7" x14ac:dyDescent="0.25">
      <c r="A4035">
        <v>51248</v>
      </c>
      <c r="B4035">
        <v>202</v>
      </c>
      <c r="C4035">
        <v>318019</v>
      </c>
      <c r="E4035">
        <v>96259</v>
      </c>
      <c r="F4035">
        <v>226</v>
      </c>
      <c r="G4035">
        <v>946396</v>
      </c>
    </row>
    <row r="4036" spans="1:7" x14ac:dyDescent="0.25">
      <c r="A4036">
        <v>51250</v>
      </c>
      <c r="B4036">
        <v>182</v>
      </c>
      <c r="C4036">
        <v>185309</v>
      </c>
      <c r="E4036">
        <v>96261</v>
      </c>
      <c r="F4036">
        <v>226</v>
      </c>
      <c r="G4036">
        <v>1059148</v>
      </c>
    </row>
    <row r="4037" spans="1:7" x14ac:dyDescent="0.25">
      <c r="A4037">
        <v>51253</v>
      </c>
      <c r="B4037">
        <v>226</v>
      </c>
      <c r="C4037">
        <v>185096</v>
      </c>
      <c r="E4037">
        <v>96370</v>
      </c>
      <c r="F4037">
        <v>213</v>
      </c>
      <c r="G4037">
        <v>946411</v>
      </c>
    </row>
    <row r="4038" spans="1:7" x14ac:dyDescent="0.25">
      <c r="A4038">
        <v>51261</v>
      </c>
      <c r="B4038">
        <v>236</v>
      </c>
      <c r="C4038">
        <v>185105</v>
      </c>
      <c r="E4038">
        <v>96371</v>
      </c>
      <c r="F4038">
        <v>213</v>
      </c>
      <c r="G4038">
        <v>946413</v>
      </c>
    </row>
    <row r="4039" spans="1:7" x14ac:dyDescent="0.25">
      <c r="A4039">
        <v>51336</v>
      </c>
      <c r="B4039">
        <v>182</v>
      </c>
      <c r="C4039">
        <v>311217</v>
      </c>
      <c r="E4039">
        <v>96372</v>
      </c>
      <c r="F4039">
        <v>213</v>
      </c>
      <c r="G4039">
        <v>946414</v>
      </c>
    </row>
    <row r="4040" spans="1:7" x14ac:dyDescent="0.25">
      <c r="A4040">
        <v>51348</v>
      </c>
      <c r="B4040">
        <v>193</v>
      </c>
      <c r="C4040">
        <v>184370</v>
      </c>
      <c r="E4040">
        <v>96509</v>
      </c>
      <c r="F4040">
        <v>226</v>
      </c>
      <c r="G4040">
        <v>935851</v>
      </c>
    </row>
    <row r="4041" spans="1:7" x14ac:dyDescent="0.25">
      <c r="A4041">
        <v>51350</v>
      </c>
      <c r="B4041">
        <v>182</v>
      </c>
      <c r="C4041">
        <v>285577</v>
      </c>
      <c r="E4041">
        <v>96510</v>
      </c>
      <c r="F4041">
        <v>222</v>
      </c>
      <c r="G4041">
        <v>1243173</v>
      </c>
    </row>
    <row r="4042" spans="1:7" x14ac:dyDescent="0.25">
      <c r="A4042">
        <v>51353</v>
      </c>
      <c r="B4042">
        <v>233</v>
      </c>
      <c r="C4042">
        <v>186129</v>
      </c>
      <c r="E4042">
        <v>96529</v>
      </c>
      <c r="F4042">
        <v>226</v>
      </c>
      <c r="G4042">
        <v>867141</v>
      </c>
    </row>
    <row r="4043" spans="1:7" x14ac:dyDescent="0.25">
      <c r="A4043">
        <v>51355</v>
      </c>
      <c r="B4043">
        <v>182</v>
      </c>
      <c r="C4043">
        <v>212407</v>
      </c>
      <c r="E4043">
        <v>96553</v>
      </c>
      <c r="F4043">
        <v>193</v>
      </c>
      <c r="G4043">
        <v>946581</v>
      </c>
    </row>
    <row r="4044" spans="1:7" x14ac:dyDescent="0.25">
      <c r="A4044">
        <v>51356</v>
      </c>
      <c r="B4044">
        <v>182</v>
      </c>
      <c r="C4044">
        <v>258215</v>
      </c>
      <c r="E4044">
        <v>96681</v>
      </c>
      <c r="F4044">
        <v>226</v>
      </c>
      <c r="G4044">
        <v>828939</v>
      </c>
    </row>
    <row r="4045" spans="1:7" x14ac:dyDescent="0.25">
      <c r="A4045">
        <v>51357</v>
      </c>
      <c r="B4045">
        <v>182</v>
      </c>
      <c r="C4045">
        <v>186126</v>
      </c>
      <c r="E4045">
        <v>96717</v>
      </c>
      <c r="F4045">
        <v>202</v>
      </c>
      <c r="G4045">
        <v>935861</v>
      </c>
    </row>
    <row r="4046" spans="1:7" x14ac:dyDescent="0.25">
      <c r="A4046">
        <v>51358</v>
      </c>
      <c r="B4046">
        <v>182</v>
      </c>
      <c r="C4046">
        <v>186127</v>
      </c>
      <c r="E4046">
        <v>96719</v>
      </c>
      <c r="F4046">
        <v>213</v>
      </c>
      <c r="G4046">
        <v>935864</v>
      </c>
    </row>
    <row r="4047" spans="1:7" x14ac:dyDescent="0.25">
      <c r="A4047">
        <v>51359</v>
      </c>
      <c r="B4047">
        <v>182</v>
      </c>
      <c r="C4047">
        <v>186128</v>
      </c>
      <c r="E4047">
        <v>96721</v>
      </c>
      <c r="F4047">
        <v>233</v>
      </c>
      <c r="G4047">
        <v>935614</v>
      </c>
    </row>
    <row r="4048" spans="1:7" x14ac:dyDescent="0.25">
      <c r="A4048">
        <v>51376</v>
      </c>
      <c r="B4048">
        <v>182</v>
      </c>
      <c r="C4048">
        <v>185398</v>
      </c>
      <c r="E4048">
        <v>96725</v>
      </c>
      <c r="F4048">
        <v>202</v>
      </c>
      <c r="G4048">
        <v>935622</v>
      </c>
    </row>
    <row r="4049" spans="1:7" x14ac:dyDescent="0.25">
      <c r="A4049">
        <v>51378</v>
      </c>
      <c r="B4049">
        <v>182</v>
      </c>
      <c r="C4049">
        <v>185400</v>
      </c>
      <c r="E4049">
        <v>96731</v>
      </c>
      <c r="F4049">
        <v>213</v>
      </c>
      <c r="G4049">
        <v>935708</v>
      </c>
    </row>
    <row r="4050" spans="1:7" x14ac:dyDescent="0.25">
      <c r="A4050">
        <v>51379</v>
      </c>
      <c r="B4050">
        <v>182</v>
      </c>
      <c r="C4050">
        <v>185401</v>
      </c>
      <c r="E4050">
        <v>96732</v>
      </c>
      <c r="F4050">
        <v>213</v>
      </c>
      <c r="G4050">
        <v>935707</v>
      </c>
    </row>
    <row r="4051" spans="1:7" x14ac:dyDescent="0.25">
      <c r="A4051">
        <v>51381</v>
      </c>
      <c r="B4051">
        <v>182</v>
      </c>
      <c r="C4051">
        <v>185402</v>
      </c>
      <c r="E4051">
        <v>96733</v>
      </c>
      <c r="F4051">
        <v>226</v>
      </c>
      <c r="G4051">
        <v>935706</v>
      </c>
    </row>
    <row r="4052" spans="1:7" x14ac:dyDescent="0.25">
      <c r="A4052">
        <v>51383</v>
      </c>
      <c r="B4052">
        <v>182</v>
      </c>
      <c r="C4052">
        <v>185403</v>
      </c>
      <c r="E4052">
        <v>96734</v>
      </c>
      <c r="F4052">
        <v>226</v>
      </c>
      <c r="G4052">
        <v>935659</v>
      </c>
    </row>
    <row r="4053" spans="1:7" x14ac:dyDescent="0.25">
      <c r="A4053">
        <v>51386</v>
      </c>
      <c r="B4053">
        <v>182</v>
      </c>
      <c r="C4053">
        <v>847371</v>
      </c>
      <c r="E4053">
        <v>96739</v>
      </c>
      <c r="F4053">
        <v>233</v>
      </c>
      <c r="G4053">
        <v>936007</v>
      </c>
    </row>
    <row r="4054" spans="1:7" x14ac:dyDescent="0.25">
      <c r="A4054">
        <v>51387</v>
      </c>
      <c r="B4054">
        <v>182</v>
      </c>
      <c r="C4054">
        <v>611670</v>
      </c>
      <c r="E4054">
        <v>96743</v>
      </c>
      <c r="F4054">
        <v>193</v>
      </c>
      <c r="G4054">
        <v>935682</v>
      </c>
    </row>
    <row r="4055" spans="1:7" x14ac:dyDescent="0.25">
      <c r="A4055">
        <v>51391</v>
      </c>
      <c r="B4055">
        <v>182</v>
      </c>
      <c r="C4055">
        <v>251411</v>
      </c>
      <c r="E4055">
        <v>96750</v>
      </c>
      <c r="F4055">
        <v>226</v>
      </c>
      <c r="G4055">
        <v>935716</v>
      </c>
    </row>
    <row r="4056" spans="1:7" x14ac:dyDescent="0.25">
      <c r="A4056">
        <v>51392</v>
      </c>
      <c r="B4056">
        <v>182</v>
      </c>
      <c r="C4056">
        <v>847372</v>
      </c>
      <c r="E4056">
        <v>96751</v>
      </c>
      <c r="F4056">
        <v>226</v>
      </c>
      <c r="G4056">
        <v>935715</v>
      </c>
    </row>
    <row r="4057" spans="1:7" x14ac:dyDescent="0.25">
      <c r="A4057">
        <v>51394</v>
      </c>
      <c r="B4057">
        <v>193</v>
      </c>
      <c r="C4057">
        <v>27767</v>
      </c>
      <c r="E4057">
        <v>96752</v>
      </c>
      <c r="F4057">
        <v>226</v>
      </c>
      <c r="G4057">
        <v>935712</v>
      </c>
    </row>
    <row r="4058" spans="1:7" x14ac:dyDescent="0.25">
      <c r="A4058">
        <v>51401</v>
      </c>
      <c r="B4058">
        <v>226</v>
      </c>
      <c r="C4058">
        <v>184556</v>
      </c>
      <c r="E4058">
        <v>96754</v>
      </c>
      <c r="F4058">
        <v>202</v>
      </c>
      <c r="G4058">
        <v>936106</v>
      </c>
    </row>
    <row r="4059" spans="1:7" x14ac:dyDescent="0.25">
      <c r="A4059">
        <v>51414</v>
      </c>
      <c r="B4059">
        <v>236</v>
      </c>
      <c r="C4059">
        <v>37435</v>
      </c>
      <c r="E4059">
        <v>96766</v>
      </c>
      <c r="F4059">
        <v>193</v>
      </c>
      <c r="G4059">
        <v>1168580</v>
      </c>
    </row>
    <row r="4060" spans="1:7" x14ac:dyDescent="0.25">
      <c r="A4060">
        <v>51415</v>
      </c>
      <c r="B4060">
        <v>182</v>
      </c>
      <c r="C4060">
        <v>185601</v>
      </c>
      <c r="E4060">
        <v>96768</v>
      </c>
      <c r="F4060">
        <v>193</v>
      </c>
      <c r="G4060">
        <v>935869</v>
      </c>
    </row>
    <row r="4061" spans="1:7" x14ac:dyDescent="0.25">
      <c r="A4061">
        <v>51418</v>
      </c>
      <c r="B4061">
        <v>182</v>
      </c>
      <c r="C4061">
        <v>251192</v>
      </c>
      <c r="E4061">
        <v>96784</v>
      </c>
      <c r="F4061">
        <v>213</v>
      </c>
      <c r="G4061">
        <v>935711</v>
      </c>
    </row>
    <row r="4062" spans="1:7" x14ac:dyDescent="0.25">
      <c r="A4062">
        <v>51419</v>
      </c>
      <c r="B4062">
        <v>182</v>
      </c>
      <c r="C4062">
        <v>258112</v>
      </c>
      <c r="E4062">
        <v>96857</v>
      </c>
      <c r="F4062">
        <v>226</v>
      </c>
      <c r="G4062">
        <v>935647</v>
      </c>
    </row>
    <row r="4063" spans="1:7" x14ac:dyDescent="0.25">
      <c r="A4063">
        <v>51420</v>
      </c>
      <c r="B4063">
        <v>182</v>
      </c>
      <c r="C4063">
        <v>258111</v>
      </c>
      <c r="E4063">
        <v>96866</v>
      </c>
      <c r="F4063">
        <v>202</v>
      </c>
      <c r="G4063">
        <v>935581</v>
      </c>
    </row>
    <row r="4064" spans="1:7" x14ac:dyDescent="0.25">
      <c r="A4064">
        <v>51421</v>
      </c>
      <c r="B4064">
        <v>182</v>
      </c>
      <c r="C4064">
        <v>185053</v>
      </c>
      <c r="E4064">
        <v>96869</v>
      </c>
      <c r="F4064">
        <v>182</v>
      </c>
      <c r="G4064">
        <v>935580</v>
      </c>
    </row>
    <row r="4065" spans="1:7" x14ac:dyDescent="0.25">
      <c r="A4065">
        <v>51438</v>
      </c>
      <c r="B4065">
        <v>202</v>
      </c>
      <c r="C4065">
        <v>184752</v>
      </c>
      <c r="E4065">
        <v>96870</v>
      </c>
      <c r="F4065">
        <v>193</v>
      </c>
      <c r="G4065">
        <v>935579</v>
      </c>
    </row>
    <row r="4066" spans="1:7" x14ac:dyDescent="0.25">
      <c r="A4066">
        <v>51439</v>
      </c>
      <c r="B4066">
        <v>202</v>
      </c>
      <c r="C4066">
        <v>188974</v>
      </c>
      <c r="E4066">
        <v>96871</v>
      </c>
      <c r="F4066">
        <v>213</v>
      </c>
      <c r="G4066">
        <v>935714</v>
      </c>
    </row>
    <row r="4067" spans="1:7" x14ac:dyDescent="0.25">
      <c r="A4067">
        <v>51440</v>
      </c>
      <c r="B4067">
        <v>182</v>
      </c>
      <c r="C4067">
        <v>188975</v>
      </c>
      <c r="E4067">
        <v>96900</v>
      </c>
      <c r="F4067">
        <v>213</v>
      </c>
      <c r="G4067">
        <v>935644</v>
      </c>
    </row>
    <row r="4068" spans="1:7" x14ac:dyDescent="0.25">
      <c r="A4068">
        <v>51441</v>
      </c>
      <c r="B4068">
        <v>226</v>
      </c>
      <c r="C4068">
        <v>27770</v>
      </c>
      <c r="E4068">
        <v>96901</v>
      </c>
      <c r="F4068">
        <v>213</v>
      </c>
      <c r="G4068">
        <v>1242608</v>
      </c>
    </row>
    <row r="4069" spans="1:7" x14ac:dyDescent="0.25">
      <c r="A4069">
        <v>51449</v>
      </c>
      <c r="B4069">
        <v>193</v>
      </c>
      <c r="C4069">
        <v>184994</v>
      </c>
      <c r="E4069">
        <v>96902</v>
      </c>
      <c r="F4069">
        <v>213</v>
      </c>
      <c r="G4069">
        <v>935639</v>
      </c>
    </row>
    <row r="4070" spans="1:7" x14ac:dyDescent="0.25">
      <c r="A4070">
        <v>51450</v>
      </c>
      <c r="B4070">
        <v>182</v>
      </c>
      <c r="C4070">
        <v>184995</v>
      </c>
      <c r="E4070">
        <v>96904</v>
      </c>
      <c r="F4070">
        <v>213</v>
      </c>
      <c r="G4070">
        <v>935638</v>
      </c>
    </row>
    <row r="4071" spans="1:7" x14ac:dyDescent="0.25">
      <c r="A4071">
        <v>51451</v>
      </c>
      <c r="B4071">
        <v>193</v>
      </c>
      <c r="C4071">
        <v>184996</v>
      </c>
      <c r="E4071">
        <v>96905</v>
      </c>
      <c r="F4071">
        <v>213</v>
      </c>
      <c r="G4071">
        <v>935637</v>
      </c>
    </row>
    <row r="4072" spans="1:7" x14ac:dyDescent="0.25">
      <c r="A4072">
        <v>51452</v>
      </c>
      <c r="B4072">
        <v>202</v>
      </c>
      <c r="C4072">
        <v>184997</v>
      </c>
      <c r="E4072">
        <v>96906</v>
      </c>
      <c r="F4072">
        <v>213</v>
      </c>
      <c r="G4072">
        <v>935618</v>
      </c>
    </row>
    <row r="4073" spans="1:7" x14ac:dyDescent="0.25">
      <c r="A4073">
        <v>51453</v>
      </c>
      <c r="B4073">
        <v>222</v>
      </c>
      <c r="C4073">
        <v>185012</v>
      </c>
      <c r="E4073">
        <v>96907</v>
      </c>
      <c r="F4073">
        <v>213</v>
      </c>
      <c r="G4073">
        <v>935617</v>
      </c>
    </row>
    <row r="4074" spans="1:7" x14ac:dyDescent="0.25">
      <c r="A4074">
        <v>51454</v>
      </c>
      <c r="B4074">
        <v>236</v>
      </c>
      <c r="C4074">
        <v>186044</v>
      </c>
      <c r="E4074">
        <v>96908</v>
      </c>
      <c r="F4074">
        <v>213</v>
      </c>
      <c r="G4074">
        <v>1243102</v>
      </c>
    </row>
    <row r="4075" spans="1:7" x14ac:dyDescent="0.25">
      <c r="A4075">
        <v>51455</v>
      </c>
      <c r="B4075">
        <v>202</v>
      </c>
      <c r="C4075">
        <v>186046</v>
      </c>
      <c r="E4075">
        <v>96920</v>
      </c>
      <c r="F4075">
        <v>213</v>
      </c>
      <c r="G4075">
        <v>935704</v>
      </c>
    </row>
    <row r="4076" spans="1:7" x14ac:dyDescent="0.25">
      <c r="A4076">
        <v>51456</v>
      </c>
      <c r="B4076">
        <v>202</v>
      </c>
      <c r="C4076">
        <v>186045</v>
      </c>
      <c r="E4076">
        <v>96931</v>
      </c>
      <c r="F4076">
        <v>182</v>
      </c>
      <c r="G4076">
        <v>935882</v>
      </c>
    </row>
    <row r="4077" spans="1:7" x14ac:dyDescent="0.25">
      <c r="A4077">
        <v>51477</v>
      </c>
      <c r="B4077">
        <v>226</v>
      </c>
      <c r="C4077">
        <v>184480</v>
      </c>
      <c r="E4077">
        <v>96932</v>
      </c>
      <c r="F4077">
        <v>213</v>
      </c>
      <c r="G4077">
        <v>956975</v>
      </c>
    </row>
    <row r="4078" spans="1:7" x14ac:dyDescent="0.25">
      <c r="A4078">
        <v>51479</v>
      </c>
      <c r="B4078">
        <v>182</v>
      </c>
      <c r="C4078">
        <v>207575</v>
      </c>
      <c r="E4078">
        <v>96933</v>
      </c>
      <c r="F4078">
        <v>226</v>
      </c>
      <c r="G4078">
        <v>946417</v>
      </c>
    </row>
    <row r="4079" spans="1:7" x14ac:dyDescent="0.25">
      <c r="A4079">
        <v>51480</v>
      </c>
      <c r="B4079">
        <v>182</v>
      </c>
      <c r="C4079">
        <v>207578</v>
      </c>
      <c r="E4079">
        <v>96934</v>
      </c>
      <c r="F4079">
        <v>182</v>
      </c>
      <c r="G4079">
        <v>936077</v>
      </c>
    </row>
    <row r="4080" spans="1:7" x14ac:dyDescent="0.25">
      <c r="A4080">
        <v>51481</v>
      </c>
      <c r="B4080">
        <v>182</v>
      </c>
      <c r="C4080">
        <v>185981</v>
      </c>
      <c r="E4080">
        <v>96935</v>
      </c>
      <c r="F4080">
        <v>213</v>
      </c>
      <c r="G4080">
        <v>935881</v>
      </c>
    </row>
    <row r="4081" spans="1:7" x14ac:dyDescent="0.25">
      <c r="A4081">
        <v>51483</v>
      </c>
      <c r="B4081">
        <v>193</v>
      </c>
      <c r="C4081">
        <v>185982</v>
      </c>
      <c r="E4081">
        <v>96936</v>
      </c>
      <c r="F4081">
        <v>213</v>
      </c>
      <c r="G4081">
        <v>935880</v>
      </c>
    </row>
    <row r="4082" spans="1:7" x14ac:dyDescent="0.25">
      <c r="A4082">
        <v>51484</v>
      </c>
      <c r="B4082">
        <v>123</v>
      </c>
      <c r="C4082">
        <v>185978</v>
      </c>
      <c r="E4082">
        <v>96937</v>
      </c>
      <c r="F4082">
        <v>213</v>
      </c>
      <c r="G4082">
        <v>935879</v>
      </c>
    </row>
    <row r="4083" spans="1:7" x14ac:dyDescent="0.25">
      <c r="A4083">
        <v>51485</v>
      </c>
      <c r="B4083">
        <v>202</v>
      </c>
      <c r="C4083">
        <v>185979</v>
      </c>
      <c r="E4083">
        <v>96938</v>
      </c>
      <c r="F4083">
        <v>233</v>
      </c>
      <c r="G4083">
        <v>935878</v>
      </c>
    </row>
    <row r="4084" spans="1:7" x14ac:dyDescent="0.25">
      <c r="A4084">
        <v>51542</v>
      </c>
      <c r="B4084">
        <v>165</v>
      </c>
      <c r="C4084">
        <v>251300</v>
      </c>
      <c r="E4084">
        <v>96939</v>
      </c>
      <c r="F4084">
        <v>226</v>
      </c>
      <c r="G4084">
        <v>935775</v>
      </c>
    </row>
    <row r="4085" spans="1:7" x14ac:dyDescent="0.25">
      <c r="A4085">
        <v>51544</v>
      </c>
      <c r="B4085">
        <v>193</v>
      </c>
      <c r="C4085">
        <v>201045</v>
      </c>
      <c r="E4085">
        <v>96942</v>
      </c>
      <c r="F4085">
        <v>202</v>
      </c>
      <c r="G4085">
        <v>935777</v>
      </c>
    </row>
    <row r="4086" spans="1:7" x14ac:dyDescent="0.25">
      <c r="A4086">
        <v>51547</v>
      </c>
      <c r="B4086">
        <v>226</v>
      </c>
      <c r="C4086">
        <v>185204</v>
      </c>
      <c r="E4086">
        <v>97003</v>
      </c>
      <c r="F4086">
        <v>213</v>
      </c>
      <c r="G4086">
        <v>935713</v>
      </c>
    </row>
    <row r="4087" spans="1:7" x14ac:dyDescent="0.25">
      <c r="A4087">
        <v>51548</v>
      </c>
      <c r="B4087">
        <v>182</v>
      </c>
      <c r="C4087">
        <v>185205</v>
      </c>
      <c r="E4087">
        <v>97010</v>
      </c>
      <c r="F4087">
        <v>213</v>
      </c>
      <c r="G4087">
        <v>935907</v>
      </c>
    </row>
    <row r="4088" spans="1:7" x14ac:dyDescent="0.25">
      <c r="A4088">
        <v>51549</v>
      </c>
      <c r="B4088">
        <v>193</v>
      </c>
      <c r="C4088">
        <v>185206</v>
      </c>
      <c r="E4088">
        <v>97011</v>
      </c>
      <c r="F4088">
        <v>213</v>
      </c>
      <c r="G4088">
        <v>935783</v>
      </c>
    </row>
    <row r="4089" spans="1:7" x14ac:dyDescent="0.25">
      <c r="A4089">
        <v>51550</v>
      </c>
      <c r="B4089">
        <v>202</v>
      </c>
      <c r="C4089">
        <v>185207</v>
      </c>
      <c r="E4089">
        <v>97012</v>
      </c>
      <c r="F4089">
        <v>213</v>
      </c>
      <c r="G4089">
        <v>935780</v>
      </c>
    </row>
    <row r="4090" spans="1:7" x14ac:dyDescent="0.25">
      <c r="A4090">
        <v>51551</v>
      </c>
      <c r="B4090">
        <v>182</v>
      </c>
      <c r="C4090">
        <v>185208</v>
      </c>
      <c r="E4090">
        <v>97043</v>
      </c>
      <c r="F4090">
        <v>226</v>
      </c>
      <c r="G4090">
        <v>935954</v>
      </c>
    </row>
    <row r="4091" spans="1:7" x14ac:dyDescent="0.25">
      <c r="A4091">
        <v>51552</v>
      </c>
      <c r="B4091">
        <v>213</v>
      </c>
      <c r="C4091">
        <v>1127035</v>
      </c>
      <c r="E4091">
        <v>97044</v>
      </c>
      <c r="F4091">
        <v>222</v>
      </c>
      <c r="G4091">
        <v>935956</v>
      </c>
    </row>
    <row r="4092" spans="1:7" x14ac:dyDescent="0.25">
      <c r="A4092">
        <v>51554</v>
      </c>
      <c r="B4092">
        <v>193</v>
      </c>
      <c r="C4092">
        <v>27773</v>
      </c>
      <c r="E4092">
        <v>97054</v>
      </c>
      <c r="F4092">
        <v>213</v>
      </c>
      <c r="G4092">
        <v>935619</v>
      </c>
    </row>
    <row r="4093" spans="1:7" x14ac:dyDescent="0.25">
      <c r="A4093">
        <v>51555</v>
      </c>
      <c r="B4093">
        <v>193</v>
      </c>
      <c r="C4093">
        <v>185764</v>
      </c>
      <c r="E4093">
        <v>97060</v>
      </c>
      <c r="F4093">
        <v>193</v>
      </c>
      <c r="G4093">
        <v>935994</v>
      </c>
    </row>
    <row r="4094" spans="1:7" x14ac:dyDescent="0.25">
      <c r="A4094">
        <v>51556</v>
      </c>
      <c r="B4094">
        <v>165</v>
      </c>
      <c r="C4094">
        <v>185765</v>
      </c>
      <c r="E4094">
        <v>97110</v>
      </c>
      <c r="F4094">
        <v>182</v>
      </c>
      <c r="G4094">
        <v>237539</v>
      </c>
    </row>
    <row r="4095" spans="1:7" x14ac:dyDescent="0.25">
      <c r="A4095">
        <v>51558</v>
      </c>
      <c r="B4095">
        <v>236</v>
      </c>
      <c r="C4095">
        <v>185789</v>
      </c>
      <c r="E4095">
        <v>97111</v>
      </c>
      <c r="F4095">
        <v>233</v>
      </c>
      <c r="G4095">
        <v>935805</v>
      </c>
    </row>
    <row r="4096" spans="1:7" x14ac:dyDescent="0.25">
      <c r="A4096">
        <v>51560</v>
      </c>
      <c r="B4096">
        <v>202</v>
      </c>
      <c r="C4096">
        <v>185796</v>
      </c>
      <c r="E4096">
        <v>97112</v>
      </c>
      <c r="F4096">
        <v>233</v>
      </c>
      <c r="G4096">
        <v>935769</v>
      </c>
    </row>
    <row r="4097" spans="1:7" x14ac:dyDescent="0.25">
      <c r="A4097">
        <v>51561</v>
      </c>
      <c r="B4097">
        <v>202</v>
      </c>
      <c r="C4097">
        <v>185797</v>
      </c>
      <c r="E4097">
        <v>97113</v>
      </c>
      <c r="F4097">
        <v>233</v>
      </c>
      <c r="G4097">
        <v>935776</v>
      </c>
    </row>
    <row r="4098" spans="1:7" x14ac:dyDescent="0.25">
      <c r="A4098">
        <v>51563</v>
      </c>
      <c r="B4098">
        <v>202</v>
      </c>
      <c r="C4098">
        <v>185801</v>
      </c>
      <c r="E4098">
        <v>97136</v>
      </c>
      <c r="F4098">
        <v>233</v>
      </c>
      <c r="G4098">
        <v>935731</v>
      </c>
    </row>
    <row r="4099" spans="1:7" x14ac:dyDescent="0.25">
      <c r="A4099">
        <v>51565</v>
      </c>
      <c r="B4099">
        <v>226</v>
      </c>
      <c r="C4099">
        <v>185798</v>
      </c>
      <c r="E4099">
        <v>97138</v>
      </c>
      <c r="F4099">
        <v>182</v>
      </c>
      <c r="G4099">
        <v>936040</v>
      </c>
    </row>
    <row r="4100" spans="1:7" x14ac:dyDescent="0.25">
      <c r="A4100">
        <v>51566</v>
      </c>
      <c r="B4100">
        <v>202</v>
      </c>
      <c r="C4100">
        <v>185800</v>
      </c>
      <c r="E4100">
        <v>97160</v>
      </c>
      <c r="F4100">
        <v>202</v>
      </c>
      <c r="G4100">
        <v>935735</v>
      </c>
    </row>
    <row r="4101" spans="1:7" x14ac:dyDescent="0.25">
      <c r="A4101">
        <v>51580</v>
      </c>
      <c r="B4101">
        <v>193</v>
      </c>
      <c r="C4101">
        <v>184828</v>
      </c>
      <c r="E4101">
        <v>97171</v>
      </c>
      <c r="F4101">
        <v>233</v>
      </c>
      <c r="G4101">
        <v>936064</v>
      </c>
    </row>
    <row r="4102" spans="1:7" x14ac:dyDescent="0.25">
      <c r="A4102">
        <v>51581</v>
      </c>
      <c r="B4102">
        <v>202</v>
      </c>
      <c r="C4102">
        <v>184816</v>
      </c>
      <c r="E4102">
        <v>97175</v>
      </c>
      <c r="F4102">
        <v>226</v>
      </c>
      <c r="G4102">
        <v>936074</v>
      </c>
    </row>
    <row r="4103" spans="1:7" x14ac:dyDescent="0.25">
      <c r="A4103">
        <v>51582</v>
      </c>
      <c r="B4103">
        <v>202</v>
      </c>
      <c r="C4103">
        <v>184817</v>
      </c>
      <c r="E4103">
        <v>97177</v>
      </c>
      <c r="F4103">
        <v>193</v>
      </c>
      <c r="G4103">
        <v>936104</v>
      </c>
    </row>
    <row r="4104" spans="1:7" x14ac:dyDescent="0.25">
      <c r="A4104">
        <v>51583</v>
      </c>
      <c r="B4104">
        <v>182</v>
      </c>
      <c r="C4104">
        <v>184818</v>
      </c>
      <c r="E4104">
        <v>97186</v>
      </c>
      <c r="F4104">
        <v>193</v>
      </c>
      <c r="G4104">
        <v>1071111</v>
      </c>
    </row>
    <row r="4105" spans="1:7" x14ac:dyDescent="0.25">
      <c r="A4105">
        <v>51585</v>
      </c>
      <c r="B4105">
        <v>193</v>
      </c>
      <c r="C4105">
        <v>184829</v>
      </c>
      <c r="E4105">
        <v>97193</v>
      </c>
      <c r="F4105">
        <v>233</v>
      </c>
      <c r="G4105">
        <v>936014</v>
      </c>
    </row>
    <row r="4106" spans="1:7" x14ac:dyDescent="0.25">
      <c r="A4106">
        <v>51586</v>
      </c>
      <c r="B4106">
        <v>182</v>
      </c>
      <c r="C4106">
        <v>184825</v>
      </c>
      <c r="E4106">
        <v>97194</v>
      </c>
      <c r="F4106">
        <v>233</v>
      </c>
      <c r="G4106">
        <v>936016</v>
      </c>
    </row>
    <row r="4107" spans="1:7" x14ac:dyDescent="0.25">
      <c r="A4107">
        <v>51589</v>
      </c>
      <c r="B4107">
        <v>193</v>
      </c>
      <c r="C4107">
        <v>185280</v>
      </c>
      <c r="E4107">
        <v>97219</v>
      </c>
      <c r="F4107">
        <v>222</v>
      </c>
      <c r="G4107">
        <v>936043</v>
      </c>
    </row>
    <row r="4108" spans="1:7" x14ac:dyDescent="0.25">
      <c r="A4108">
        <v>51592</v>
      </c>
      <c r="B4108">
        <v>193</v>
      </c>
      <c r="C4108">
        <v>185652</v>
      </c>
      <c r="E4108">
        <v>97225</v>
      </c>
      <c r="F4108">
        <v>233</v>
      </c>
      <c r="G4108">
        <v>935729</v>
      </c>
    </row>
    <row r="4109" spans="1:7" x14ac:dyDescent="0.25">
      <c r="A4109">
        <v>51653</v>
      </c>
      <c r="B4109">
        <v>123</v>
      </c>
      <c r="C4109">
        <v>251174</v>
      </c>
      <c r="E4109">
        <v>97226</v>
      </c>
      <c r="F4109">
        <v>226</v>
      </c>
      <c r="G4109">
        <v>936111</v>
      </c>
    </row>
    <row r="4110" spans="1:7" x14ac:dyDescent="0.25">
      <c r="A4110">
        <v>51685</v>
      </c>
      <c r="B4110">
        <v>182</v>
      </c>
      <c r="C4110">
        <v>184648</v>
      </c>
      <c r="E4110">
        <v>97242</v>
      </c>
      <c r="F4110">
        <v>182</v>
      </c>
      <c r="G4110">
        <v>936139</v>
      </c>
    </row>
    <row r="4111" spans="1:7" x14ac:dyDescent="0.25">
      <c r="A4111">
        <v>51697</v>
      </c>
      <c r="B4111">
        <v>236</v>
      </c>
      <c r="C4111">
        <v>184717</v>
      </c>
      <c r="E4111">
        <v>97258</v>
      </c>
      <c r="F4111">
        <v>182</v>
      </c>
      <c r="G4111">
        <v>626238</v>
      </c>
    </row>
    <row r="4112" spans="1:7" x14ac:dyDescent="0.25">
      <c r="A4112">
        <v>51709</v>
      </c>
      <c r="B4112">
        <v>123</v>
      </c>
      <c r="C4112">
        <v>185130</v>
      </c>
      <c r="E4112">
        <v>97281</v>
      </c>
      <c r="F4112">
        <v>233</v>
      </c>
      <c r="G4112">
        <v>935794</v>
      </c>
    </row>
    <row r="4113" spans="1:7" x14ac:dyDescent="0.25">
      <c r="A4113">
        <v>51739</v>
      </c>
      <c r="B4113">
        <v>182</v>
      </c>
      <c r="C4113">
        <v>201046</v>
      </c>
      <c r="E4113">
        <v>97473</v>
      </c>
      <c r="F4113">
        <v>182</v>
      </c>
      <c r="G4113">
        <v>946557</v>
      </c>
    </row>
    <row r="4114" spans="1:7" x14ac:dyDescent="0.25">
      <c r="A4114">
        <v>51754</v>
      </c>
      <c r="B4114">
        <v>123</v>
      </c>
      <c r="C4114">
        <v>186025</v>
      </c>
      <c r="E4114">
        <v>97526</v>
      </c>
      <c r="F4114">
        <v>182</v>
      </c>
      <c r="G4114">
        <v>946457</v>
      </c>
    </row>
    <row r="4115" spans="1:7" x14ac:dyDescent="0.25">
      <c r="A4115">
        <v>51755</v>
      </c>
      <c r="B4115">
        <v>123</v>
      </c>
      <c r="C4115">
        <v>186026</v>
      </c>
      <c r="E4115">
        <v>97529</v>
      </c>
      <c r="F4115">
        <v>233</v>
      </c>
      <c r="G4115">
        <v>946514</v>
      </c>
    </row>
    <row r="4116" spans="1:7" x14ac:dyDescent="0.25">
      <c r="A4116">
        <v>51770</v>
      </c>
      <c r="B4116">
        <v>182</v>
      </c>
      <c r="C4116">
        <v>201047</v>
      </c>
      <c r="E4116">
        <v>97533</v>
      </c>
      <c r="F4116">
        <v>182</v>
      </c>
      <c r="G4116">
        <v>946448</v>
      </c>
    </row>
    <row r="4117" spans="1:7" x14ac:dyDescent="0.25">
      <c r="A4117">
        <v>51791</v>
      </c>
      <c r="B4117">
        <v>226</v>
      </c>
      <c r="C4117">
        <v>201048</v>
      </c>
      <c r="E4117">
        <v>97537</v>
      </c>
      <c r="F4117">
        <v>182</v>
      </c>
      <c r="G4117">
        <v>946460</v>
      </c>
    </row>
    <row r="4118" spans="1:7" x14ac:dyDescent="0.25">
      <c r="A4118">
        <v>51797</v>
      </c>
      <c r="B4118">
        <v>182</v>
      </c>
      <c r="C4118">
        <v>61543</v>
      </c>
      <c r="E4118">
        <v>97541</v>
      </c>
      <c r="F4118">
        <v>182</v>
      </c>
      <c r="G4118">
        <v>946443</v>
      </c>
    </row>
    <row r="4119" spans="1:7" x14ac:dyDescent="0.25">
      <c r="A4119">
        <v>51803</v>
      </c>
      <c r="B4119">
        <v>193</v>
      </c>
      <c r="C4119">
        <v>61298</v>
      </c>
      <c r="E4119">
        <v>97542</v>
      </c>
      <c r="F4119">
        <v>182</v>
      </c>
      <c r="G4119">
        <v>946446</v>
      </c>
    </row>
    <row r="4120" spans="1:7" x14ac:dyDescent="0.25">
      <c r="A4120">
        <v>51805</v>
      </c>
      <c r="B4120">
        <v>226</v>
      </c>
      <c r="C4120">
        <v>201049</v>
      </c>
      <c r="E4120">
        <v>97545</v>
      </c>
      <c r="F4120">
        <v>182</v>
      </c>
      <c r="G4120">
        <v>946449</v>
      </c>
    </row>
    <row r="4121" spans="1:7" x14ac:dyDescent="0.25">
      <c r="A4121">
        <v>51810</v>
      </c>
      <c r="B4121">
        <v>165</v>
      </c>
      <c r="C4121">
        <v>201050</v>
      </c>
      <c r="E4121">
        <v>97547</v>
      </c>
      <c r="F4121">
        <v>182</v>
      </c>
      <c r="G4121">
        <v>946452</v>
      </c>
    </row>
    <row r="4122" spans="1:7" x14ac:dyDescent="0.25">
      <c r="A4122">
        <v>51812</v>
      </c>
      <c r="B4122">
        <v>182</v>
      </c>
      <c r="C4122">
        <v>356872</v>
      </c>
      <c r="E4122">
        <v>97548</v>
      </c>
      <c r="F4122">
        <v>182</v>
      </c>
      <c r="G4122">
        <v>946453</v>
      </c>
    </row>
    <row r="4123" spans="1:7" x14ac:dyDescent="0.25">
      <c r="A4123">
        <v>51814</v>
      </c>
      <c r="B4123">
        <v>236</v>
      </c>
      <c r="C4123">
        <v>650560</v>
      </c>
      <c r="E4123">
        <v>97549</v>
      </c>
      <c r="F4123">
        <v>182</v>
      </c>
      <c r="G4123">
        <v>946456</v>
      </c>
    </row>
    <row r="4124" spans="1:7" x14ac:dyDescent="0.25">
      <c r="A4124">
        <v>51839</v>
      </c>
      <c r="B4124">
        <v>123</v>
      </c>
      <c r="C4124">
        <v>356862</v>
      </c>
      <c r="E4124">
        <v>97552</v>
      </c>
      <c r="F4124">
        <v>213</v>
      </c>
      <c r="G4124">
        <v>946427</v>
      </c>
    </row>
    <row r="4125" spans="1:7" x14ac:dyDescent="0.25">
      <c r="A4125">
        <v>51840</v>
      </c>
      <c r="B4125">
        <v>193</v>
      </c>
      <c r="C4125">
        <v>356865</v>
      </c>
      <c r="E4125">
        <v>97554</v>
      </c>
      <c r="F4125">
        <v>193</v>
      </c>
      <c r="G4125">
        <v>946429</v>
      </c>
    </row>
    <row r="4126" spans="1:7" x14ac:dyDescent="0.25">
      <c r="A4126">
        <v>51841</v>
      </c>
      <c r="B4126">
        <v>182</v>
      </c>
      <c r="C4126">
        <v>356861</v>
      </c>
      <c r="E4126">
        <v>97555</v>
      </c>
      <c r="F4126">
        <v>233</v>
      </c>
      <c r="G4126">
        <v>946540</v>
      </c>
    </row>
    <row r="4127" spans="1:7" x14ac:dyDescent="0.25">
      <c r="A4127">
        <v>51845</v>
      </c>
      <c r="B4127">
        <v>236</v>
      </c>
      <c r="C4127">
        <v>185905</v>
      </c>
      <c r="E4127">
        <v>97556</v>
      </c>
      <c r="F4127">
        <v>202</v>
      </c>
      <c r="G4127">
        <v>946545</v>
      </c>
    </row>
    <row r="4128" spans="1:7" x14ac:dyDescent="0.25">
      <c r="A4128">
        <v>51863</v>
      </c>
      <c r="B4128">
        <v>236</v>
      </c>
      <c r="C4128">
        <v>37451</v>
      </c>
      <c r="E4128">
        <v>97560</v>
      </c>
      <c r="F4128">
        <v>213</v>
      </c>
      <c r="G4128">
        <v>946521</v>
      </c>
    </row>
    <row r="4129" spans="1:7" x14ac:dyDescent="0.25">
      <c r="A4129">
        <v>51866</v>
      </c>
      <c r="B4129">
        <v>236</v>
      </c>
      <c r="C4129">
        <v>37452</v>
      </c>
      <c r="E4129">
        <v>97563</v>
      </c>
      <c r="F4129">
        <v>182</v>
      </c>
      <c r="G4129">
        <v>946451</v>
      </c>
    </row>
    <row r="4130" spans="1:7" x14ac:dyDescent="0.25">
      <c r="A4130">
        <v>51914</v>
      </c>
      <c r="B4130">
        <v>182</v>
      </c>
      <c r="C4130">
        <v>251465</v>
      </c>
      <c r="E4130">
        <v>97565</v>
      </c>
      <c r="F4130">
        <v>233</v>
      </c>
      <c r="G4130">
        <v>946519</v>
      </c>
    </row>
    <row r="4131" spans="1:7" x14ac:dyDescent="0.25">
      <c r="A4131">
        <v>51915</v>
      </c>
      <c r="B4131">
        <v>193</v>
      </c>
      <c r="C4131">
        <v>251347</v>
      </c>
      <c r="E4131">
        <v>97566</v>
      </c>
      <c r="F4131">
        <v>202</v>
      </c>
      <c r="G4131">
        <v>946520</v>
      </c>
    </row>
    <row r="4132" spans="1:7" x14ac:dyDescent="0.25">
      <c r="A4132">
        <v>51916</v>
      </c>
      <c r="B4132">
        <v>236</v>
      </c>
      <c r="C4132">
        <v>184450</v>
      </c>
      <c r="E4132">
        <v>97567</v>
      </c>
      <c r="F4132">
        <v>202</v>
      </c>
      <c r="G4132">
        <v>946541</v>
      </c>
    </row>
    <row r="4133" spans="1:7" x14ac:dyDescent="0.25">
      <c r="A4133">
        <v>51919</v>
      </c>
      <c r="B4133">
        <v>236</v>
      </c>
      <c r="C4133">
        <v>185921</v>
      </c>
      <c r="E4133">
        <v>97569</v>
      </c>
      <c r="F4133">
        <v>182</v>
      </c>
      <c r="G4133">
        <v>946466</v>
      </c>
    </row>
    <row r="4134" spans="1:7" x14ac:dyDescent="0.25">
      <c r="A4134">
        <v>51920</v>
      </c>
      <c r="B4134">
        <v>182</v>
      </c>
      <c r="C4134">
        <v>185925</v>
      </c>
      <c r="E4134">
        <v>97570</v>
      </c>
      <c r="F4134">
        <v>182</v>
      </c>
      <c r="G4134">
        <v>957140</v>
      </c>
    </row>
    <row r="4135" spans="1:7" x14ac:dyDescent="0.25">
      <c r="A4135">
        <v>51923</v>
      </c>
      <c r="B4135">
        <v>182</v>
      </c>
      <c r="C4135">
        <v>184884</v>
      </c>
      <c r="E4135">
        <v>97573</v>
      </c>
      <c r="F4135">
        <v>202</v>
      </c>
      <c r="G4135">
        <v>977746</v>
      </c>
    </row>
    <row r="4136" spans="1:7" x14ac:dyDescent="0.25">
      <c r="A4136">
        <v>51926</v>
      </c>
      <c r="B4136">
        <v>222</v>
      </c>
      <c r="C4136">
        <v>184893</v>
      </c>
      <c r="E4136">
        <v>97576</v>
      </c>
      <c r="F4136">
        <v>213</v>
      </c>
      <c r="G4136">
        <v>946522</v>
      </c>
    </row>
    <row r="4137" spans="1:7" x14ac:dyDescent="0.25">
      <c r="A4137">
        <v>51927</v>
      </c>
      <c r="B4137">
        <v>236</v>
      </c>
      <c r="C4137">
        <v>185029</v>
      </c>
      <c r="E4137">
        <v>97577</v>
      </c>
      <c r="F4137">
        <v>213</v>
      </c>
      <c r="G4137">
        <v>946538</v>
      </c>
    </row>
    <row r="4138" spans="1:7" x14ac:dyDescent="0.25">
      <c r="A4138">
        <v>51928</v>
      </c>
      <c r="B4138">
        <v>182</v>
      </c>
      <c r="C4138">
        <v>185030</v>
      </c>
      <c r="E4138">
        <v>97578</v>
      </c>
      <c r="F4138">
        <v>213</v>
      </c>
      <c r="G4138">
        <v>946537</v>
      </c>
    </row>
    <row r="4139" spans="1:7" x14ac:dyDescent="0.25">
      <c r="A4139">
        <v>51929</v>
      </c>
      <c r="B4139">
        <v>193</v>
      </c>
      <c r="C4139">
        <v>488162</v>
      </c>
      <c r="E4139">
        <v>97583</v>
      </c>
      <c r="F4139">
        <v>202</v>
      </c>
      <c r="G4139">
        <v>946546</v>
      </c>
    </row>
    <row r="4140" spans="1:7" x14ac:dyDescent="0.25">
      <c r="A4140">
        <v>51964</v>
      </c>
      <c r="B4140">
        <v>165</v>
      </c>
      <c r="C4140">
        <v>547617</v>
      </c>
      <c r="E4140">
        <v>97585</v>
      </c>
      <c r="F4140">
        <v>193</v>
      </c>
      <c r="G4140">
        <v>978669</v>
      </c>
    </row>
    <row r="4141" spans="1:7" x14ac:dyDescent="0.25">
      <c r="A4141">
        <v>51965</v>
      </c>
      <c r="B4141">
        <v>165</v>
      </c>
      <c r="C4141">
        <v>547623</v>
      </c>
      <c r="E4141">
        <v>97586</v>
      </c>
      <c r="F4141">
        <v>226</v>
      </c>
      <c r="G4141">
        <v>946515</v>
      </c>
    </row>
    <row r="4142" spans="1:7" x14ac:dyDescent="0.25">
      <c r="A4142">
        <v>51977</v>
      </c>
      <c r="B4142">
        <v>236</v>
      </c>
      <c r="C4142">
        <v>61836</v>
      </c>
      <c r="E4142">
        <v>97611</v>
      </c>
      <c r="F4142">
        <v>202</v>
      </c>
      <c r="G4142">
        <v>946617</v>
      </c>
    </row>
    <row r="4143" spans="1:7" x14ac:dyDescent="0.25">
      <c r="A4143">
        <v>51978</v>
      </c>
      <c r="B4143">
        <v>193</v>
      </c>
      <c r="C4143">
        <v>61605</v>
      </c>
      <c r="E4143">
        <v>97613</v>
      </c>
      <c r="F4143">
        <v>222</v>
      </c>
      <c r="G4143">
        <v>1020690</v>
      </c>
    </row>
    <row r="4144" spans="1:7" x14ac:dyDescent="0.25">
      <c r="A4144">
        <v>51979</v>
      </c>
      <c r="B4144">
        <v>222</v>
      </c>
      <c r="C4144">
        <v>61606</v>
      </c>
      <c r="E4144">
        <v>97635</v>
      </c>
      <c r="F4144">
        <v>213</v>
      </c>
      <c r="G4144">
        <v>935966</v>
      </c>
    </row>
    <row r="4145" spans="1:7" x14ac:dyDescent="0.25">
      <c r="A4145">
        <v>51980</v>
      </c>
      <c r="B4145">
        <v>236</v>
      </c>
      <c r="C4145">
        <v>61607</v>
      </c>
      <c r="E4145">
        <v>97636</v>
      </c>
      <c r="F4145">
        <v>226</v>
      </c>
      <c r="G4145">
        <v>946560</v>
      </c>
    </row>
    <row r="4146" spans="1:7" x14ac:dyDescent="0.25">
      <c r="A4146">
        <v>51981</v>
      </c>
      <c r="B4146">
        <v>236</v>
      </c>
      <c r="C4146">
        <v>61885</v>
      </c>
      <c r="E4146">
        <v>97670</v>
      </c>
      <c r="F4146">
        <v>182</v>
      </c>
      <c r="G4146">
        <v>946607</v>
      </c>
    </row>
    <row r="4147" spans="1:7" x14ac:dyDescent="0.25">
      <c r="A4147">
        <v>51983</v>
      </c>
      <c r="B4147">
        <v>236</v>
      </c>
      <c r="C4147">
        <v>61722</v>
      </c>
      <c r="E4147">
        <v>97673</v>
      </c>
      <c r="F4147">
        <v>202</v>
      </c>
      <c r="G4147">
        <v>1179995</v>
      </c>
    </row>
    <row r="4148" spans="1:7" x14ac:dyDescent="0.25">
      <c r="A4148">
        <v>51984</v>
      </c>
      <c r="B4148">
        <v>222</v>
      </c>
      <c r="C4148">
        <v>61825</v>
      </c>
      <c r="E4148">
        <v>97676</v>
      </c>
      <c r="F4148">
        <v>202</v>
      </c>
      <c r="G4148">
        <v>957137</v>
      </c>
    </row>
    <row r="4149" spans="1:7" x14ac:dyDescent="0.25">
      <c r="A4149">
        <v>51985</v>
      </c>
      <c r="B4149">
        <v>236</v>
      </c>
      <c r="C4149">
        <v>61934</v>
      </c>
      <c r="E4149">
        <v>97677</v>
      </c>
      <c r="F4149">
        <v>193</v>
      </c>
      <c r="G4149">
        <v>957139</v>
      </c>
    </row>
    <row r="4150" spans="1:7" x14ac:dyDescent="0.25">
      <c r="A4150">
        <v>51986</v>
      </c>
      <c r="B4150">
        <v>202</v>
      </c>
      <c r="C4150">
        <v>61608</v>
      </c>
      <c r="E4150">
        <v>97678</v>
      </c>
      <c r="F4150">
        <v>213</v>
      </c>
      <c r="G4150">
        <v>977750</v>
      </c>
    </row>
    <row r="4151" spans="1:7" x14ac:dyDescent="0.25">
      <c r="A4151">
        <v>51989</v>
      </c>
      <c r="B4151">
        <v>236</v>
      </c>
      <c r="C4151">
        <v>61609</v>
      </c>
      <c r="E4151">
        <v>97679</v>
      </c>
      <c r="F4151">
        <v>193</v>
      </c>
      <c r="G4151">
        <v>956952</v>
      </c>
    </row>
    <row r="4152" spans="1:7" x14ac:dyDescent="0.25">
      <c r="A4152">
        <v>51990</v>
      </c>
      <c r="B4152">
        <v>236</v>
      </c>
      <c r="C4152">
        <v>61882</v>
      </c>
      <c r="E4152">
        <v>97685</v>
      </c>
      <c r="F4152">
        <v>226</v>
      </c>
      <c r="G4152">
        <v>946421</v>
      </c>
    </row>
    <row r="4153" spans="1:7" x14ac:dyDescent="0.25">
      <c r="A4153">
        <v>51991</v>
      </c>
      <c r="B4153">
        <v>236</v>
      </c>
      <c r="C4153">
        <v>61884</v>
      </c>
      <c r="E4153">
        <v>97686</v>
      </c>
      <c r="F4153">
        <v>226</v>
      </c>
      <c r="G4153">
        <v>946420</v>
      </c>
    </row>
    <row r="4154" spans="1:7" x14ac:dyDescent="0.25">
      <c r="A4154">
        <v>51995</v>
      </c>
      <c r="B4154">
        <v>222</v>
      </c>
      <c r="C4154">
        <v>61890</v>
      </c>
      <c r="E4154">
        <v>97687</v>
      </c>
      <c r="F4154">
        <v>226</v>
      </c>
      <c r="G4154">
        <v>946405</v>
      </c>
    </row>
    <row r="4155" spans="1:7" x14ac:dyDescent="0.25">
      <c r="A4155">
        <v>51997</v>
      </c>
      <c r="B4155">
        <v>236</v>
      </c>
      <c r="C4155">
        <v>61846</v>
      </c>
      <c r="E4155">
        <v>97688</v>
      </c>
      <c r="F4155">
        <v>233</v>
      </c>
      <c r="G4155">
        <v>946404</v>
      </c>
    </row>
    <row r="4156" spans="1:7" x14ac:dyDescent="0.25">
      <c r="A4156">
        <v>51998</v>
      </c>
      <c r="B4156">
        <v>222</v>
      </c>
      <c r="C4156">
        <v>61852</v>
      </c>
      <c r="E4156">
        <v>97689</v>
      </c>
      <c r="F4156">
        <v>213</v>
      </c>
      <c r="G4156">
        <v>946403</v>
      </c>
    </row>
    <row r="4157" spans="1:7" x14ac:dyDescent="0.25">
      <c r="A4157">
        <v>51999</v>
      </c>
      <c r="B4157">
        <v>222</v>
      </c>
      <c r="C4157">
        <v>61736</v>
      </c>
      <c r="E4157">
        <v>97690</v>
      </c>
      <c r="F4157">
        <v>213</v>
      </c>
      <c r="G4157">
        <v>650564</v>
      </c>
    </row>
    <row r="4158" spans="1:7" x14ac:dyDescent="0.25">
      <c r="A4158">
        <v>52000</v>
      </c>
      <c r="B4158">
        <v>236</v>
      </c>
      <c r="C4158">
        <v>61847</v>
      </c>
      <c r="E4158">
        <v>97691</v>
      </c>
      <c r="F4158">
        <v>222</v>
      </c>
      <c r="G4158">
        <v>936125</v>
      </c>
    </row>
    <row r="4159" spans="1:7" x14ac:dyDescent="0.25">
      <c r="A4159">
        <v>52001</v>
      </c>
      <c r="B4159">
        <v>222</v>
      </c>
      <c r="C4159">
        <v>61792</v>
      </c>
      <c r="E4159">
        <v>97692</v>
      </c>
      <c r="F4159">
        <v>193</v>
      </c>
      <c r="G4159">
        <v>936122</v>
      </c>
    </row>
    <row r="4160" spans="1:7" x14ac:dyDescent="0.25">
      <c r="A4160">
        <v>52003</v>
      </c>
      <c r="B4160">
        <v>236</v>
      </c>
      <c r="C4160">
        <v>61925</v>
      </c>
      <c r="E4160">
        <v>97708</v>
      </c>
      <c r="F4160">
        <v>233</v>
      </c>
      <c r="G4160">
        <v>935743</v>
      </c>
    </row>
    <row r="4161" spans="1:7" x14ac:dyDescent="0.25">
      <c r="A4161">
        <v>52004</v>
      </c>
      <c r="B4161">
        <v>236</v>
      </c>
      <c r="C4161">
        <v>61759</v>
      </c>
      <c r="E4161">
        <v>97709</v>
      </c>
      <c r="F4161">
        <v>233</v>
      </c>
      <c r="G4161">
        <v>935741</v>
      </c>
    </row>
    <row r="4162" spans="1:7" x14ac:dyDescent="0.25">
      <c r="A4162">
        <v>52005</v>
      </c>
      <c r="B4162">
        <v>236</v>
      </c>
      <c r="C4162">
        <v>61853</v>
      </c>
      <c r="E4162">
        <v>97710</v>
      </c>
      <c r="F4162">
        <v>182</v>
      </c>
      <c r="G4162">
        <v>935739</v>
      </c>
    </row>
    <row r="4163" spans="1:7" x14ac:dyDescent="0.25">
      <c r="A4163">
        <v>52006</v>
      </c>
      <c r="B4163">
        <v>236</v>
      </c>
      <c r="C4163">
        <v>61760</v>
      </c>
      <c r="E4163">
        <v>97711</v>
      </c>
      <c r="F4163">
        <v>233</v>
      </c>
      <c r="G4163">
        <v>935738</v>
      </c>
    </row>
    <row r="4164" spans="1:7" x14ac:dyDescent="0.25">
      <c r="A4164">
        <v>52008</v>
      </c>
      <c r="B4164">
        <v>236</v>
      </c>
      <c r="C4164">
        <v>61779</v>
      </c>
      <c r="E4164">
        <v>97712</v>
      </c>
      <c r="F4164">
        <v>233</v>
      </c>
      <c r="G4164">
        <v>935727</v>
      </c>
    </row>
    <row r="4165" spans="1:7" x14ac:dyDescent="0.25">
      <c r="A4165">
        <v>52009</v>
      </c>
      <c r="B4165">
        <v>193</v>
      </c>
      <c r="C4165">
        <v>61796</v>
      </c>
      <c r="E4165">
        <v>97715</v>
      </c>
      <c r="F4165">
        <v>233</v>
      </c>
      <c r="G4165">
        <v>935628</v>
      </c>
    </row>
    <row r="4166" spans="1:7" x14ac:dyDescent="0.25">
      <c r="A4166">
        <v>52010</v>
      </c>
      <c r="B4166">
        <v>222</v>
      </c>
      <c r="C4166">
        <v>61797</v>
      </c>
      <c r="E4166">
        <v>97716</v>
      </c>
      <c r="F4166">
        <v>226</v>
      </c>
      <c r="G4166">
        <v>935671</v>
      </c>
    </row>
    <row r="4167" spans="1:7" x14ac:dyDescent="0.25">
      <c r="A4167">
        <v>52011</v>
      </c>
      <c r="B4167">
        <v>236</v>
      </c>
      <c r="C4167">
        <v>61798</v>
      </c>
      <c r="E4167">
        <v>97717</v>
      </c>
      <c r="F4167">
        <v>226</v>
      </c>
      <c r="G4167">
        <v>935672</v>
      </c>
    </row>
    <row r="4168" spans="1:7" x14ac:dyDescent="0.25">
      <c r="A4168">
        <v>52013</v>
      </c>
      <c r="B4168">
        <v>236</v>
      </c>
      <c r="C4168">
        <v>61935</v>
      </c>
      <c r="E4168">
        <v>97718</v>
      </c>
      <c r="F4168">
        <v>226</v>
      </c>
      <c r="G4168">
        <v>935673</v>
      </c>
    </row>
    <row r="4169" spans="1:7" x14ac:dyDescent="0.25">
      <c r="A4169">
        <v>52014</v>
      </c>
      <c r="B4169">
        <v>193</v>
      </c>
      <c r="C4169">
        <v>61799</v>
      </c>
      <c r="E4169">
        <v>97719</v>
      </c>
      <c r="F4169">
        <v>226</v>
      </c>
      <c r="G4169">
        <v>935680</v>
      </c>
    </row>
    <row r="4170" spans="1:7" x14ac:dyDescent="0.25">
      <c r="A4170">
        <v>52015</v>
      </c>
      <c r="B4170">
        <v>222</v>
      </c>
      <c r="C4170">
        <v>212417</v>
      </c>
      <c r="E4170">
        <v>97720</v>
      </c>
      <c r="F4170">
        <v>226</v>
      </c>
      <c r="G4170">
        <v>935690</v>
      </c>
    </row>
    <row r="4171" spans="1:7" x14ac:dyDescent="0.25">
      <c r="A4171">
        <v>52016</v>
      </c>
      <c r="B4171">
        <v>226</v>
      </c>
      <c r="C4171">
        <v>61905</v>
      </c>
      <c r="E4171">
        <v>97721</v>
      </c>
      <c r="F4171">
        <v>213</v>
      </c>
      <c r="G4171">
        <v>935684</v>
      </c>
    </row>
    <row r="4172" spans="1:7" x14ac:dyDescent="0.25">
      <c r="A4172">
        <v>52017</v>
      </c>
      <c r="B4172">
        <v>236</v>
      </c>
      <c r="C4172">
        <v>61800</v>
      </c>
      <c r="E4172">
        <v>97722</v>
      </c>
      <c r="F4172">
        <v>213</v>
      </c>
      <c r="G4172">
        <v>935683</v>
      </c>
    </row>
    <row r="4173" spans="1:7" x14ac:dyDescent="0.25">
      <c r="A4173">
        <v>52018</v>
      </c>
      <c r="B4173">
        <v>236</v>
      </c>
      <c r="C4173">
        <v>61801</v>
      </c>
      <c r="E4173">
        <v>97724</v>
      </c>
      <c r="F4173">
        <v>193</v>
      </c>
      <c r="G4173">
        <v>935691</v>
      </c>
    </row>
    <row r="4174" spans="1:7" x14ac:dyDescent="0.25">
      <c r="A4174">
        <v>52019</v>
      </c>
      <c r="B4174">
        <v>226</v>
      </c>
      <c r="C4174">
        <v>61943</v>
      </c>
      <c r="E4174">
        <v>97725</v>
      </c>
      <c r="F4174">
        <v>202</v>
      </c>
      <c r="G4174">
        <v>1168743</v>
      </c>
    </row>
    <row r="4175" spans="1:7" x14ac:dyDescent="0.25">
      <c r="A4175">
        <v>52021</v>
      </c>
      <c r="B4175">
        <v>236</v>
      </c>
      <c r="C4175">
        <v>61937</v>
      </c>
      <c r="E4175">
        <v>97726</v>
      </c>
      <c r="F4175">
        <v>226</v>
      </c>
      <c r="G4175">
        <v>935641</v>
      </c>
    </row>
    <row r="4176" spans="1:7" x14ac:dyDescent="0.25">
      <c r="A4176">
        <v>52022</v>
      </c>
      <c r="B4176">
        <v>236</v>
      </c>
      <c r="C4176">
        <v>272164</v>
      </c>
      <c r="E4176">
        <v>97734</v>
      </c>
      <c r="F4176">
        <v>226</v>
      </c>
      <c r="G4176">
        <v>977744</v>
      </c>
    </row>
    <row r="4177" spans="1:7" x14ac:dyDescent="0.25">
      <c r="A4177">
        <v>52023</v>
      </c>
      <c r="B4177">
        <v>236</v>
      </c>
      <c r="C4177">
        <v>61713</v>
      </c>
      <c r="E4177">
        <v>97735</v>
      </c>
      <c r="F4177">
        <v>226</v>
      </c>
      <c r="G4177">
        <v>936101</v>
      </c>
    </row>
    <row r="4178" spans="1:7" x14ac:dyDescent="0.25">
      <c r="A4178">
        <v>52024</v>
      </c>
      <c r="B4178">
        <v>236</v>
      </c>
      <c r="C4178">
        <v>61780</v>
      </c>
      <c r="E4178">
        <v>97736</v>
      </c>
      <c r="F4178">
        <v>226</v>
      </c>
      <c r="G4178">
        <v>936102</v>
      </c>
    </row>
    <row r="4179" spans="1:7" x14ac:dyDescent="0.25">
      <c r="A4179">
        <v>52025</v>
      </c>
      <c r="B4179">
        <v>236</v>
      </c>
      <c r="C4179">
        <v>61655</v>
      </c>
      <c r="E4179">
        <v>97737</v>
      </c>
      <c r="F4179">
        <v>233</v>
      </c>
      <c r="G4179">
        <v>1059300</v>
      </c>
    </row>
    <row r="4180" spans="1:7" x14ac:dyDescent="0.25">
      <c r="A4180">
        <v>52026</v>
      </c>
      <c r="B4180">
        <v>236</v>
      </c>
      <c r="C4180">
        <v>61744</v>
      </c>
      <c r="E4180">
        <v>97768</v>
      </c>
      <c r="F4180">
        <v>226</v>
      </c>
      <c r="G4180">
        <v>935693</v>
      </c>
    </row>
    <row r="4181" spans="1:7" x14ac:dyDescent="0.25">
      <c r="A4181">
        <v>52027</v>
      </c>
      <c r="B4181">
        <v>236</v>
      </c>
      <c r="C4181">
        <v>61680</v>
      </c>
      <c r="E4181">
        <v>97811</v>
      </c>
      <c r="F4181">
        <v>226</v>
      </c>
      <c r="G4181">
        <v>957014</v>
      </c>
    </row>
    <row r="4182" spans="1:7" x14ac:dyDescent="0.25">
      <c r="A4182">
        <v>52028</v>
      </c>
      <c r="B4182">
        <v>236</v>
      </c>
      <c r="C4182">
        <v>61915</v>
      </c>
      <c r="E4182">
        <v>97812</v>
      </c>
      <c r="F4182">
        <v>222</v>
      </c>
      <c r="G4182">
        <v>957016</v>
      </c>
    </row>
    <row r="4183" spans="1:7" x14ac:dyDescent="0.25">
      <c r="A4183">
        <v>52029</v>
      </c>
      <c r="B4183">
        <v>202</v>
      </c>
      <c r="C4183">
        <v>61658</v>
      </c>
      <c r="E4183">
        <v>97814</v>
      </c>
      <c r="F4183">
        <v>222</v>
      </c>
      <c r="G4183">
        <v>957020</v>
      </c>
    </row>
    <row r="4184" spans="1:7" x14ac:dyDescent="0.25">
      <c r="A4184">
        <v>52030</v>
      </c>
      <c r="B4184">
        <v>236</v>
      </c>
      <c r="C4184">
        <v>61601</v>
      </c>
      <c r="E4184">
        <v>97815</v>
      </c>
      <c r="F4184">
        <v>226</v>
      </c>
      <c r="G4184">
        <v>957021</v>
      </c>
    </row>
    <row r="4185" spans="1:7" x14ac:dyDescent="0.25">
      <c r="A4185">
        <v>52031</v>
      </c>
      <c r="B4185">
        <v>222</v>
      </c>
      <c r="C4185">
        <v>61906</v>
      </c>
      <c r="E4185">
        <v>97817</v>
      </c>
      <c r="F4185">
        <v>222</v>
      </c>
      <c r="G4185">
        <v>957022</v>
      </c>
    </row>
    <row r="4186" spans="1:7" x14ac:dyDescent="0.25">
      <c r="A4186">
        <v>52032</v>
      </c>
      <c r="B4186">
        <v>236</v>
      </c>
      <c r="C4186">
        <v>61938</v>
      </c>
      <c r="E4186">
        <v>97833</v>
      </c>
      <c r="F4186">
        <v>226</v>
      </c>
      <c r="G4186">
        <v>957023</v>
      </c>
    </row>
    <row r="4187" spans="1:7" x14ac:dyDescent="0.25">
      <c r="A4187">
        <v>52033</v>
      </c>
      <c r="B4187">
        <v>165</v>
      </c>
      <c r="C4187">
        <v>61867</v>
      </c>
      <c r="E4187">
        <v>97837</v>
      </c>
      <c r="F4187">
        <v>226</v>
      </c>
      <c r="G4187">
        <v>957026</v>
      </c>
    </row>
    <row r="4188" spans="1:7" x14ac:dyDescent="0.25">
      <c r="A4188">
        <v>52034</v>
      </c>
      <c r="B4188">
        <v>236</v>
      </c>
      <c r="C4188">
        <v>61916</v>
      </c>
      <c r="E4188">
        <v>97840</v>
      </c>
      <c r="F4188">
        <v>226</v>
      </c>
      <c r="G4188">
        <v>957029</v>
      </c>
    </row>
    <row r="4189" spans="1:7" x14ac:dyDescent="0.25">
      <c r="A4189">
        <v>52035</v>
      </c>
      <c r="B4189">
        <v>226</v>
      </c>
      <c r="C4189">
        <v>61868</v>
      </c>
      <c r="E4189">
        <v>97842</v>
      </c>
      <c r="F4189">
        <v>226</v>
      </c>
      <c r="G4189">
        <v>957030</v>
      </c>
    </row>
    <row r="4190" spans="1:7" x14ac:dyDescent="0.25">
      <c r="A4190">
        <v>52036</v>
      </c>
      <c r="B4190">
        <v>236</v>
      </c>
      <c r="C4190">
        <v>61557</v>
      </c>
      <c r="E4190">
        <v>97845</v>
      </c>
      <c r="F4190">
        <v>222</v>
      </c>
      <c r="G4190">
        <v>957031</v>
      </c>
    </row>
    <row r="4191" spans="1:7" x14ac:dyDescent="0.25">
      <c r="A4191">
        <v>52037</v>
      </c>
      <c r="B4191">
        <v>236</v>
      </c>
      <c r="C4191">
        <v>61717</v>
      </c>
      <c r="E4191">
        <v>97856</v>
      </c>
      <c r="F4191">
        <v>233</v>
      </c>
      <c r="G4191">
        <v>956984</v>
      </c>
    </row>
    <row r="4192" spans="1:7" x14ac:dyDescent="0.25">
      <c r="A4192">
        <v>52038</v>
      </c>
      <c r="B4192">
        <v>236</v>
      </c>
      <c r="C4192">
        <v>61720</v>
      </c>
      <c r="E4192">
        <v>97909</v>
      </c>
      <c r="F4192">
        <v>202</v>
      </c>
      <c r="G4192">
        <v>977772</v>
      </c>
    </row>
    <row r="4193" spans="1:7" x14ac:dyDescent="0.25">
      <c r="A4193">
        <v>52039</v>
      </c>
      <c r="B4193">
        <v>226</v>
      </c>
      <c r="C4193">
        <v>61558</v>
      </c>
      <c r="E4193">
        <v>97910</v>
      </c>
      <c r="F4193">
        <v>213</v>
      </c>
      <c r="G4193">
        <v>977774</v>
      </c>
    </row>
    <row r="4194" spans="1:7" x14ac:dyDescent="0.25">
      <c r="A4194">
        <v>52040</v>
      </c>
      <c r="B4194">
        <v>226</v>
      </c>
      <c r="C4194">
        <v>61854</v>
      </c>
      <c r="E4194">
        <v>97911</v>
      </c>
      <c r="F4194">
        <v>213</v>
      </c>
      <c r="G4194">
        <v>977773</v>
      </c>
    </row>
    <row r="4195" spans="1:7" x14ac:dyDescent="0.25">
      <c r="A4195">
        <v>52041</v>
      </c>
      <c r="B4195">
        <v>236</v>
      </c>
      <c r="C4195">
        <v>61685</v>
      </c>
      <c r="E4195">
        <v>98004</v>
      </c>
      <c r="F4195">
        <v>226</v>
      </c>
      <c r="G4195">
        <v>1334551</v>
      </c>
    </row>
    <row r="4196" spans="1:7" x14ac:dyDescent="0.25">
      <c r="A4196">
        <v>52042</v>
      </c>
      <c r="B4196">
        <v>226</v>
      </c>
      <c r="C4196">
        <v>61686</v>
      </c>
      <c r="E4196">
        <v>98005</v>
      </c>
      <c r="F4196">
        <v>222</v>
      </c>
      <c r="G4196">
        <v>1334552</v>
      </c>
    </row>
    <row r="4197" spans="1:7" x14ac:dyDescent="0.25">
      <c r="A4197">
        <v>52043</v>
      </c>
      <c r="B4197">
        <v>236</v>
      </c>
      <c r="C4197">
        <v>61886</v>
      </c>
      <c r="E4197">
        <v>98017</v>
      </c>
      <c r="F4197">
        <v>226</v>
      </c>
      <c r="G4197">
        <v>1058778</v>
      </c>
    </row>
    <row r="4198" spans="1:7" x14ac:dyDescent="0.25">
      <c r="A4198">
        <v>52044</v>
      </c>
      <c r="B4198">
        <v>226</v>
      </c>
      <c r="C4198">
        <v>61687</v>
      </c>
      <c r="E4198">
        <v>98036</v>
      </c>
      <c r="F4198">
        <v>226</v>
      </c>
      <c r="G4198">
        <v>1303544</v>
      </c>
    </row>
    <row r="4199" spans="1:7" x14ac:dyDescent="0.25">
      <c r="A4199">
        <v>52045</v>
      </c>
      <c r="B4199">
        <v>236</v>
      </c>
      <c r="C4199">
        <v>61838</v>
      </c>
      <c r="E4199">
        <v>98091</v>
      </c>
      <c r="F4199">
        <v>193</v>
      </c>
      <c r="G4199">
        <v>977759</v>
      </c>
    </row>
    <row r="4200" spans="1:7" x14ac:dyDescent="0.25">
      <c r="A4200">
        <v>52046</v>
      </c>
      <c r="B4200">
        <v>165</v>
      </c>
      <c r="C4200">
        <v>61602</v>
      </c>
      <c r="E4200">
        <v>98095</v>
      </c>
      <c r="F4200">
        <v>226</v>
      </c>
      <c r="G4200">
        <v>977740</v>
      </c>
    </row>
    <row r="4201" spans="1:7" x14ac:dyDescent="0.25">
      <c r="A4201">
        <v>52047</v>
      </c>
      <c r="B4201">
        <v>236</v>
      </c>
      <c r="C4201">
        <v>61603</v>
      </c>
      <c r="E4201">
        <v>98096</v>
      </c>
      <c r="F4201">
        <v>202</v>
      </c>
      <c r="G4201">
        <v>977741</v>
      </c>
    </row>
    <row r="4202" spans="1:7" x14ac:dyDescent="0.25">
      <c r="A4202">
        <v>52048</v>
      </c>
      <c r="B4202">
        <v>236</v>
      </c>
      <c r="C4202">
        <v>61839</v>
      </c>
      <c r="E4202">
        <v>98098</v>
      </c>
      <c r="F4202">
        <v>202</v>
      </c>
      <c r="G4202">
        <v>977742</v>
      </c>
    </row>
    <row r="4203" spans="1:7" x14ac:dyDescent="0.25">
      <c r="A4203">
        <v>52049</v>
      </c>
      <c r="B4203">
        <v>222</v>
      </c>
      <c r="C4203">
        <v>61848</v>
      </c>
      <c r="E4203">
        <v>98118</v>
      </c>
      <c r="F4203">
        <v>202</v>
      </c>
      <c r="G4203">
        <v>978322</v>
      </c>
    </row>
    <row r="4204" spans="1:7" x14ac:dyDescent="0.25">
      <c r="A4204">
        <v>52050</v>
      </c>
      <c r="B4204">
        <v>236</v>
      </c>
      <c r="C4204">
        <v>37518</v>
      </c>
      <c r="E4204">
        <v>98119</v>
      </c>
      <c r="F4204">
        <v>213</v>
      </c>
      <c r="G4204">
        <v>978310</v>
      </c>
    </row>
    <row r="4205" spans="1:7" x14ac:dyDescent="0.25">
      <c r="A4205">
        <v>52051</v>
      </c>
      <c r="B4205">
        <v>182</v>
      </c>
      <c r="C4205">
        <v>37519</v>
      </c>
      <c r="E4205">
        <v>98122</v>
      </c>
      <c r="F4205">
        <v>193</v>
      </c>
      <c r="G4205">
        <v>978312</v>
      </c>
    </row>
    <row r="4206" spans="1:7" x14ac:dyDescent="0.25">
      <c r="A4206">
        <v>52057</v>
      </c>
      <c r="B4206">
        <v>182</v>
      </c>
      <c r="C4206">
        <v>37520</v>
      </c>
      <c r="E4206">
        <v>98123</v>
      </c>
      <c r="F4206">
        <v>213</v>
      </c>
      <c r="G4206">
        <v>1242617</v>
      </c>
    </row>
    <row r="4207" spans="1:7" x14ac:dyDescent="0.25">
      <c r="A4207">
        <v>52058</v>
      </c>
      <c r="B4207">
        <v>236</v>
      </c>
      <c r="C4207">
        <v>37521</v>
      </c>
      <c r="E4207">
        <v>98170</v>
      </c>
      <c r="F4207">
        <v>226</v>
      </c>
      <c r="G4207">
        <v>650571</v>
      </c>
    </row>
    <row r="4208" spans="1:7" x14ac:dyDescent="0.25">
      <c r="A4208">
        <v>52059</v>
      </c>
      <c r="B4208">
        <v>123</v>
      </c>
      <c r="C4208">
        <v>37522</v>
      </c>
      <c r="E4208">
        <v>98172</v>
      </c>
      <c r="F4208">
        <v>226</v>
      </c>
      <c r="G4208">
        <v>978450</v>
      </c>
    </row>
    <row r="4209" spans="1:7" x14ac:dyDescent="0.25">
      <c r="A4209">
        <v>52063</v>
      </c>
      <c r="B4209">
        <v>193</v>
      </c>
      <c r="C4209">
        <v>611662</v>
      </c>
      <c r="E4209">
        <v>98174</v>
      </c>
      <c r="F4209">
        <v>193</v>
      </c>
      <c r="G4209">
        <v>978451</v>
      </c>
    </row>
    <row r="4210" spans="1:7" x14ac:dyDescent="0.25">
      <c r="A4210">
        <v>52066</v>
      </c>
      <c r="B4210">
        <v>123</v>
      </c>
      <c r="C4210">
        <v>563752</v>
      </c>
      <c r="E4210">
        <v>98177</v>
      </c>
      <c r="F4210">
        <v>193</v>
      </c>
      <c r="G4210">
        <v>978452</v>
      </c>
    </row>
    <row r="4211" spans="1:7" x14ac:dyDescent="0.25">
      <c r="A4211">
        <v>52067</v>
      </c>
      <c r="B4211">
        <v>123</v>
      </c>
      <c r="C4211">
        <v>563753</v>
      </c>
      <c r="E4211">
        <v>98178</v>
      </c>
      <c r="F4211">
        <v>202</v>
      </c>
      <c r="G4211">
        <v>978453</v>
      </c>
    </row>
    <row r="4212" spans="1:7" x14ac:dyDescent="0.25">
      <c r="A4212">
        <v>52074</v>
      </c>
      <c r="B4212">
        <v>236</v>
      </c>
      <c r="C4212">
        <v>37524</v>
      </c>
      <c r="E4212">
        <v>98179</v>
      </c>
      <c r="F4212">
        <v>202</v>
      </c>
      <c r="G4212">
        <v>978454</v>
      </c>
    </row>
    <row r="4213" spans="1:7" x14ac:dyDescent="0.25">
      <c r="A4213">
        <v>52075</v>
      </c>
      <c r="B4213">
        <v>193</v>
      </c>
      <c r="C4213">
        <v>563508</v>
      </c>
      <c r="E4213">
        <v>98181</v>
      </c>
      <c r="F4213">
        <v>202</v>
      </c>
      <c r="G4213">
        <v>978456</v>
      </c>
    </row>
    <row r="4214" spans="1:7" x14ac:dyDescent="0.25">
      <c r="A4214">
        <v>52076</v>
      </c>
      <c r="B4214">
        <v>236</v>
      </c>
      <c r="C4214">
        <v>37525</v>
      </c>
      <c r="E4214">
        <v>98182</v>
      </c>
      <c r="F4214">
        <v>202</v>
      </c>
      <c r="G4214">
        <v>978457</v>
      </c>
    </row>
    <row r="4215" spans="1:7" x14ac:dyDescent="0.25">
      <c r="A4215">
        <v>52077</v>
      </c>
      <c r="B4215">
        <v>236</v>
      </c>
      <c r="C4215">
        <v>37526</v>
      </c>
      <c r="E4215">
        <v>98209</v>
      </c>
      <c r="F4215">
        <v>202</v>
      </c>
      <c r="G4215">
        <v>978471</v>
      </c>
    </row>
    <row r="4216" spans="1:7" x14ac:dyDescent="0.25">
      <c r="A4216">
        <v>52080</v>
      </c>
      <c r="B4216">
        <v>202</v>
      </c>
      <c r="C4216">
        <v>185165</v>
      </c>
      <c r="E4216">
        <v>98212</v>
      </c>
      <c r="F4216">
        <v>193</v>
      </c>
      <c r="G4216">
        <v>978490</v>
      </c>
    </row>
    <row r="4217" spans="1:7" x14ac:dyDescent="0.25">
      <c r="A4217">
        <v>52081</v>
      </c>
      <c r="B4217">
        <v>193</v>
      </c>
      <c r="C4217">
        <v>185166</v>
      </c>
      <c r="E4217">
        <v>98213</v>
      </c>
      <c r="F4217">
        <v>233</v>
      </c>
      <c r="G4217">
        <v>978491</v>
      </c>
    </row>
    <row r="4218" spans="1:7" x14ac:dyDescent="0.25">
      <c r="A4218">
        <v>52082</v>
      </c>
      <c r="B4218">
        <v>193</v>
      </c>
      <c r="C4218">
        <v>186073</v>
      </c>
      <c r="E4218">
        <v>98214</v>
      </c>
      <c r="F4218">
        <v>202</v>
      </c>
      <c r="G4218">
        <v>978492</v>
      </c>
    </row>
    <row r="4219" spans="1:7" x14ac:dyDescent="0.25">
      <c r="A4219">
        <v>52097</v>
      </c>
      <c r="B4219">
        <v>233</v>
      </c>
      <c r="C4219">
        <v>37527</v>
      </c>
      <c r="E4219">
        <v>98216</v>
      </c>
      <c r="F4219">
        <v>193</v>
      </c>
      <c r="G4219">
        <v>978473</v>
      </c>
    </row>
    <row r="4220" spans="1:7" x14ac:dyDescent="0.25">
      <c r="A4220">
        <v>52111</v>
      </c>
      <c r="B4220">
        <v>182</v>
      </c>
      <c r="C4220">
        <v>185139</v>
      </c>
      <c r="E4220">
        <v>98218</v>
      </c>
      <c r="F4220">
        <v>193</v>
      </c>
      <c r="G4220">
        <v>978476</v>
      </c>
    </row>
    <row r="4221" spans="1:7" x14ac:dyDescent="0.25">
      <c r="A4221">
        <v>52115</v>
      </c>
      <c r="B4221">
        <v>165</v>
      </c>
      <c r="C4221">
        <v>185138</v>
      </c>
      <c r="E4221">
        <v>98220</v>
      </c>
      <c r="F4221">
        <v>226</v>
      </c>
      <c r="G4221">
        <v>978475</v>
      </c>
    </row>
    <row r="4222" spans="1:7" x14ac:dyDescent="0.25">
      <c r="A4222">
        <v>52117</v>
      </c>
      <c r="B4222">
        <v>182</v>
      </c>
      <c r="C4222">
        <v>185140</v>
      </c>
      <c r="E4222">
        <v>98232</v>
      </c>
      <c r="F4222">
        <v>226</v>
      </c>
      <c r="G4222">
        <v>978400</v>
      </c>
    </row>
    <row r="4223" spans="1:7" x14ac:dyDescent="0.25">
      <c r="A4223">
        <v>52118</v>
      </c>
      <c r="B4223">
        <v>165</v>
      </c>
      <c r="C4223">
        <v>185141</v>
      </c>
      <c r="E4223">
        <v>98233</v>
      </c>
      <c r="F4223">
        <v>202</v>
      </c>
      <c r="G4223">
        <v>978477</v>
      </c>
    </row>
    <row r="4224" spans="1:7" x14ac:dyDescent="0.25">
      <c r="A4224">
        <v>52145</v>
      </c>
      <c r="B4224">
        <v>193</v>
      </c>
      <c r="C4224">
        <v>185584</v>
      </c>
      <c r="E4224">
        <v>98236</v>
      </c>
      <c r="F4224">
        <v>226</v>
      </c>
      <c r="G4224">
        <v>978484</v>
      </c>
    </row>
    <row r="4225" spans="1:7" x14ac:dyDescent="0.25">
      <c r="A4225">
        <v>52147</v>
      </c>
      <c r="B4225">
        <v>193</v>
      </c>
      <c r="C4225">
        <v>37528</v>
      </c>
      <c r="E4225">
        <v>98239</v>
      </c>
      <c r="F4225">
        <v>202</v>
      </c>
      <c r="G4225">
        <v>978480</v>
      </c>
    </row>
    <row r="4226" spans="1:7" x14ac:dyDescent="0.25">
      <c r="A4226">
        <v>52148</v>
      </c>
      <c r="B4226">
        <v>236</v>
      </c>
      <c r="C4226">
        <v>37529</v>
      </c>
      <c r="E4226">
        <v>98240</v>
      </c>
      <c r="F4226">
        <v>202</v>
      </c>
      <c r="G4226">
        <v>978481</v>
      </c>
    </row>
    <row r="4227" spans="1:7" x14ac:dyDescent="0.25">
      <c r="A4227">
        <v>52149</v>
      </c>
      <c r="B4227">
        <v>236</v>
      </c>
      <c r="C4227">
        <v>37530</v>
      </c>
      <c r="E4227">
        <v>98241</v>
      </c>
      <c r="F4227">
        <v>202</v>
      </c>
      <c r="G4227">
        <v>978482</v>
      </c>
    </row>
    <row r="4228" spans="1:7" x14ac:dyDescent="0.25">
      <c r="A4228">
        <v>52150</v>
      </c>
      <c r="B4228">
        <v>193</v>
      </c>
      <c r="C4228">
        <v>37531</v>
      </c>
      <c r="E4228">
        <v>98244</v>
      </c>
      <c r="F4228">
        <v>193</v>
      </c>
      <c r="G4228">
        <v>978486</v>
      </c>
    </row>
    <row r="4229" spans="1:7" x14ac:dyDescent="0.25">
      <c r="A4229">
        <v>52151</v>
      </c>
      <c r="B4229">
        <v>236</v>
      </c>
      <c r="C4229">
        <v>37532</v>
      </c>
      <c r="E4229">
        <v>98279</v>
      </c>
      <c r="F4229">
        <v>213</v>
      </c>
      <c r="G4229">
        <v>978259</v>
      </c>
    </row>
    <row r="4230" spans="1:7" x14ac:dyDescent="0.25">
      <c r="A4230">
        <v>52152</v>
      </c>
      <c r="B4230">
        <v>182</v>
      </c>
      <c r="C4230">
        <v>37533</v>
      </c>
      <c r="E4230">
        <v>98281</v>
      </c>
      <c r="F4230">
        <v>226</v>
      </c>
      <c r="G4230">
        <v>978249</v>
      </c>
    </row>
    <row r="4231" spans="1:7" x14ac:dyDescent="0.25">
      <c r="A4231">
        <v>52156</v>
      </c>
      <c r="B4231">
        <v>193</v>
      </c>
      <c r="C4231">
        <v>251283</v>
      </c>
      <c r="E4231">
        <v>98283</v>
      </c>
      <c r="F4231">
        <v>222</v>
      </c>
      <c r="G4231">
        <v>978256</v>
      </c>
    </row>
    <row r="4232" spans="1:7" x14ac:dyDescent="0.25">
      <c r="A4232">
        <v>52157</v>
      </c>
      <c r="B4232">
        <v>193</v>
      </c>
      <c r="C4232">
        <v>251282</v>
      </c>
      <c r="E4232">
        <v>98284</v>
      </c>
      <c r="F4232">
        <v>202</v>
      </c>
      <c r="G4232">
        <v>978257</v>
      </c>
    </row>
    <row r="4233" spans="1:7" x14ac:dyDescent="0.25">
      <c r="A4233">
        <v>52158</v>
      </c>
      <c r="B4233">
        <v>193</v>
      </c>
      <c r="C4233">
        <v>185368</v>
      </c>
      <c r="E4233">
        <v>98285</v>
      </c>
      <c r="F4233">
        <v>226</v>
      </c>
      <c r="G4233">
        <v>978438</v>
      </c>
    </row>
    <row r="4234" spans="1:7" x14ac:dyDescent="0.25">
      <c r="A4234">
        <v>52159</v>
      </c>
      <c r="B4234">
        <v>193</v>
      </c>
      <c r="C4234">
        <v>251271</v>
      </c>
      <c r="E4234">
        <v>98287</v>
      </c>
      <c r="F4234">
        <v>233</v>
      </c>
      <c r="G4234">
        <v>978439</v>
      </c>
    </row>
    <row r="4235" spans="1:7" x14ac:dyDescent="0.25">
      <c r="A4235">
        <v>52160</v>
      </c>
      <c r="B4235">
        <v>182</v>
      </c>
      <c r="C4235">
        <v>251270</v>
      </c>
      <c r="E4235">
        <v>98292</v>
      </c>
      <c r="F4235">
        <v>226</v>
      </c>
      <c r="G4235">
        <v>978445</v>
      </c>
    </row>
    <row r="4236" spans="1:7" x14ac:dyDescent="0.25">
      <c r="A4236">
        <v>52161</v>
      </c>
      <c r="B4236">
        <v>193</v>
      </c>
      <c r="C4236">
        <v>251269</v>
      </c>
      <c r="E4236">
        <v>98305</v>
      </c>
      <c r="F4236">
        <v>226</v>
      </c>
      <c r="G4236">
        <v>978440</v>
      </c>
    </row>
    <row r="4237" spans="1:7" x14ac:dyDescent="0.25">
      <c r="A4237">
        <v>52162</v>
      </c>
      <c r="B4237">
        <v>193</v>
      </c>
      <c r="C4237">
        <v>251268</v>
      </c>
      <c r="E4237">
        <v>98357</v>
      </c>
      <c r="F4237">
        <v>193</v>
      </c>
      <c r="G4237">
        <v>978223</v>
      </c>
    </row>
    <row r="4238" spans="1:7" x14ac:dyDescent="0.25">
      <c r="A4238">
        <v>52163</v>
      </c>
      <c r="B4238">
        <v>193</v>
      </c>
      <c r="C4238">
        <v>251281</v>
      </c>
      <c r="E4238">
        <v>98358</v>
      </c>
      <c r="F4238">
        <v>193</v>
      </c>
      <c r="G4238">
        <v>978253</v>
      </c>
    </row>
    <row r="4239" spans="1:7" x14ac:dyDescent="0.25">
      <c r="A4239">
        <v>52172</v>
      </c>
      <c r="B4239">
        <v>202</v>
      </c>
      <c r="C4239">
        <v>37534</v>
      </c>
      <c r="E4239">
        <v>98359</v>
      </c>
      <c r="F4239">
        <v>182</v>
      </c>
      <c r="G4239">
        <v>978224</v>
      </c>
    </row>
    <row r="4240" spans="1:7" x14ac:dyDescent="0.25">
      <c r="A4240">
        <v>52173</v>
      </c>
      <c r="B4240">
        <v>236</v>
      </c>
      <c r="C4240">
        <v>37535</v>
      </c>
      <c r="E4240">
        <v>98360</v>
      </c>
      <c r="F4240">
        <v>182</v>
      </c>
      <c r="G4240">
        <v>978225</v>
      </c>
    </row>
    <row r="4241" spans="1:7" x14ac:dyDescent="0.25">
      <c r="A4241">
        <v>52175</v>
      </c>
      <c r="B4241">
        <v>236</v>
      </c>
      <c r="C4241">
        <v>37536</v>
      </c>
      <c r="E4241">
        <v>98361</v>
      </c>
      <c r="F4241">
        <v>202</v>
      </c>
      <c r="G4241">
        <v>978226</v>
      </c>
    </row>
    <row r="4242" spans="1:7" x14ac:dyDescent="0.25">
      <c r="A4242">
        <v>52176</v>
      </c>
      <c r="B4242">
        <v>182</v>
      </c>
      <c r="C4242">
        <v>37537</v>
      </c>
      <c r="E4242">
        <v>98368</v>
      </c>
      <c r="F4242">
        <v>226</v>
      </c>
      <c r="G4242">
        <v>978264</v>
      </c>
    </row>
    <row r="4243" spans="1:7" x14ac:dyDescent="0.25">
      <c r="A4243">
        <v>52177</v>
      </c>
      <c r="B4243">
        <v>182</v>
      </c>
      <c r="C4243">
        <v>201051</v>
      </c>
      <c r="E4243">
        <v>98370</v>
      </c>
      <c r="F4243">
        <v>226</v>
      </c>
      <c r="G4243">
        <v>978267</v>
      </c>
    </row>
    <row r="4244" spans="1:7" x14ac:dyDescent="0.25">
      <c r="A4244">
        <v>52178</v>
      </c>
      <c r="B4244">
        <v>202</v>
      </c>
      <c r="C4244">
        <v>37538</v>
      </c>
      <c r="E4244">
        <v>98371</v>
      </c>
      <c r="F4244">
        <v>226</v>
      </c>
      <c r="G4244">
        <v>978275</v>
      </c>
    </row>
    <row r="4245" spans="1:7" x14ac:dyDescent="0.25">
      <c r="A4245">
        <v>52183</v>
      </c>
      <c r="B4245">
        <v>182</v>
      </c>
      <c r="C4245">
        <v>185272</v>
      </c>
      <c r="E4245">
        <v>98372</v>
      </c>
      <c r="F4245">
        <v>233</v>
      </c>
      <c r="G4245">
        <v>978279</v>
      </c>
    </row>
    <row r="4246" spans="1:7" x14ac:dyDescent="0.25">
      <c r="A4246">
        <v>52185</v>
      </c>
      <c r="B4246">
        <v>202</v>
      </c>
      <c r="C4246">
        <v>185273</v>
      </c>
      <c r="E4246">
        <v>98374</v>
      </c>
      <c r="F4246">
        <v>222</v>
      </c>
      <c r="G4246">
        <v>978282</v>
      </c>
    </row>
    <row r="4247" spans="1:7" x14ac:dyDescent="0.25">
      <c r="A4247">
        <v>52186</v>
      </c>
      <c r="B4247">
        <v>202</v>
      </c>
      <c r="C4247">
        <v>185276</v>
      </c>
      <c r="E4247">
        <v>98375</v>
      </c>
      <c r="F4247">
        <v>226</v>
      </c>
      <c r="G4247">
        <v>978286</v>
      </c>
    </row>
    <row r="4248" spans="1:7" x14ac:dyDescent="0.25">
      <c r="A4248">
        <v>52188</v>
      </c>
      <c r="B4248">
        <v>182</v>
      </c>
      <c r="C4248">
        <v>185277</v>
      </c>
      <c r="E4248">
        <v>98376</v>
      </c>
      <c r="F4248">
        <v>222</v>
      </c>
      <c r="G4248">
        <v>978290</v>
      </c>
    </row>
    <row r="4249" spans="1:7" x14ac:dyDescent="0.25">
      <c r="A4249">
        <v>52217</v>
      </c>
      <c r="B4249">
        <v>226</v>
      </c>
      <c r="C4249">
        <v>27874</v>
      </c>
      <c r="E4249">
        <v>98377</v>
      </c>
      <c r="F4249">
        <v>226</v>
      </c>
      <c r="G4249">
        <v>978293</v>
      </c>
    </row>
    <row r="4250" spans="1:7" x14ac:dyDescent="0.25">
      <c r="A4250">
        <v>52222</v>
      </c>
      <c r="B4250">
        <v>182</v>
      </c>
      <c r="C4250">
        <v>27875</v>
      </c>
      <c r="E4250">
        <v>98378</v>
      </c>
      <c r="F4250">
        <v>226</v>
      </c>
      <c r="G4250">
        <v>978295</v>
      </c>
    </row>
    <row r="4251" spans="1:7" x14ac:dyDescent="0.25">
      <c r="A4251">
        <v>52228</v>
      </c>
      <c r="B4251">
        <v>182</v>
      </c>
      <c r="C4251">
        <v>185655</v>
      </c>
      <c r="E4251">
        <v>98379</v>
      </c>
      <c r="F4251">
        <v>226</v>
      </c>
      <c r="G4251">
        <v>978297</v>
      </c>
    </row>
    <row r="4252" spans="1:7" x14ac:dyDescent="0.25">
      <c r="A4252">
        <v>52230</v>
      </c>
      <c r="B4252">
        <v>182</v>
      </c>
      <c r="C4252">
        <v>185650</v>
      </c>
      <c r="E4252">
        <v>98380</v>
      </c>
      <c r="F4252">
        <v>222</v>
      </c>
      <c r="G4252">
        <v>978300</v>
      </c>
    </row>
    <row r="4253" spans="1:7" x14ac:dyDescent="0.25">
      <c r="A4253">
        <v>52234</v>
      </c>
      <c r="B4253">
        <v>226</v>
      </c>
      <c r="C4253">
        <v>27876</v>
      </c>
      <c r="E4253">
        <v>98381</v>
      </c>
      <c r="F4253">
        <v>213</v>
      </c>
      <c r="G4253">
        <v>978307</v>
      </c>
    </row>
    <row r="4254" spans="1:7" x14ac:dyDescent="0.25">
      <c r="A4254">
        <v>52238</v>
      </c>
      <c r="B4254">
        <v>182</v>
      </c>
      <c r="C4254">
        <v>184827</v>
      </c>
      <c r="E4254">
        <v>98382</v>
      </c>
      <c r="F4254">
        <v>213</v>
      </c>
      <c r="G4254">
        <v>978308</v>
      </c>
    </row>
    <row r="4255" spans="1:7" x14ac:dyDescent="0.25">
      <c r="A4255">
        <v>52240</v>
      </c>
      <c r="B4255">
        <v>213</v>
      </c>
      <c r="C4255">
        <v>184843</v>
      </c>
      <c r="E4255">
        <v>98383</v>
      </c>
      <c r="F4255">
        <v>213</v>
      </c>
      <c r="G4255">
        <v>978309</v>
      </c>
    </row>
    <row r="4256" spans="1:7" x14ac:dyDescent="0.25">
      <c r="A4256">
        <v>52242</v>
      </c>
      <c r="B4256">
        <v>182</v>
      </c>
      <c r="C4256">
        <v>27877</v>
      </c>
      <c r="E4256">
        <v>98384</v>
      </c>
      <c r="F4256">
        <v>213</v>
      </c>
      <c r="G4256">
        <v>978314</v>
      </c>
    </row>
    <row r="4257" spans="1:7" x14ac:dyDescent="0.25">
      <c r="A4257">
        <v>52243</v>
      </c>
      <c r="B4257">
        <v>236</v>
      </c>
      <c r="C4257">
        <v>185997</v>
      </c>
      <c r="E4257">
        <v>98386</v>
      </c>
      <c r="F4257">
        <v>213</v>
      </c>
      <c r="G4257">
        <v>978316</v>
      </c>
    </row>
    <row r="4258" spans="1:7" x14ac:dyDescent="0.25">
      <c r="A4258">
        <v>52246</v>
      </c>
      <c r="B4258">
        <v>226</v>
      </c>
      <c r="C4258">
        <v>185992</v>
      </c>
      <c r="E4258">
        <v>98387</v>
      </c>
      <c r="F4258">
        <v>213</v>
      </c>
      <c r="G4258">
        <v>978318</v>
      </c>
    </row>
    <row r="4259" spans="1:7" x14ac:dyDescent="0.25">
      <c r="A4259">
        <v>52248</v>
      </c>
      <c r="B4259">
        <v>222</v>
      </c>
      <c r="C4259">
        <v>27879</v>
      </c>
      <c r="E4259">
        <v>98388</v>
      </c>
      <c r="F4259">
        <v>193</v>
      </c>
      <c r="G4259">
        <v>978320</v>
      </c>
    </row>
    <row r="4260" spans="1:7" x14ac:dyDescent="0.25">
      <c r="A4260">
        <v>52282</v>
      </c>
      <c r="B4260">
        <v>233</v>
      </c>
      <c r="C4260">
        <v>27880</v>
      </c>
      <c r="E4260">
        <v>98389</v>
      </c>
      <c r="F4260">
        <v>193</v>
      </c>
      <c r="G4260">
        <v>978324</v>
      </c>
    </row>
    <row r="4261" spans="1:7" x14ac:dyDescent="0.25">
      <c r="A4261">
        <v>52284</v>
      </c>
      <c r="B4261">
        <v>236</v>
      </c>
      <c r="C4261">
        <v>27881</v>
      </c>
      <c r="E4261">
        <v>98390</v>
      </c>
      <c r="F4261">
        <v>213</v>
      </c>
      <c r="G4261">
        <v>978328</v>
      </c>
    </row>
    <row r="4262" spans="1:7" x14ac:dyDescent="0.25">
      <c r="A4262">
        <v>52285</v>
      </c>
      <c r="B4262">
        <v>193</v>
      </c>
      <c r="C4262">
        <v>27882</v>
      </c>
      <c r="E4262">
        <v>98391</v>
      </c>
      <c r="F4262">
        <v>202</v>
      </c>
      <c r="G4262">
        <v>978326</v>
      </c>
    </row>
    <row r="4263" spans="1:7" x14ac:dyDescent="0.25">
      <c r="A4263">
        <v>52287</v>
      </c>
      <c r="B4263">
        <v>236</v>
      </c>
      <c r="C4263">
        <v>27883</v>
      </c>
      <c r="E4263">
        <v>98392</v>
      </c>
      <c r="F4263">
        <v>193</v>
      </c>
      <c r="G4263">
        <v>978244</v>
      </c>
    </row>
    <row r="4264" spans="1:7" x14ac:dyDescent="0.25">
      <c r="A4264">
        <v>52288</v>
      </c>
      <c r="B4264">
        <v>193</v>
      </c>
      <c r="C4264">
        <v>27884</v>
      </c>
      <c r="E4264">
        <v>98417</v>
      </c>
      <c r="F4264">
        <v>202</v>
      </c>
      <c r="G4264">
        <v>978329</v>
      </c>
    </row>
    <row r="4265" spans="1:7" x14ac:dyDescent="0.25">
      <c r="A4265">
        <v>52290</v>
      </c>
      <c r="B4265">
        <v>226</v>
      </c>
      <c r="C4265">
        <v>37550</v>
      </c>
      <c r="E4265">
        <v>98418</v>
      </c>
      <c r="F4265">
        <v>202</v>
      </c>
      <c r="G4265">
        <v>978330</v>
      </c>
    </row>
    <row r="4266" spans="1:7" x14ac:dyDescent="0.25">
      <c r="A4266">
        <v>52293</v>
      </c>
      <c r="B4266">
        <v>236</v>
      </c>
      <c r="C4266">
        <v>27886</v>
      </c>
      <c r="E4266">
        <v>98419</v>
      </c>
      <c r="F4266">
        <v>202</v>
      </c>
      <c r="G4266">
        <v>978331</v>
      </c>
    </row>
    <row r="4267" spans="1:7" x14ac:dyDescent="0.25">
      <c r="A4267">
        <v>52294</v>
      </c>
      <c r="B4267">
        <v>182</v>
      </c>
      <c r="C4267">
        <v>27887</v>
      </c>
      <c r="E4267">
        <v>98420</v>
      </c>
      <c r="F4267">
        <v>202</v>
      </c>
      <c r="G4267">
        <v>978332</v>
      </c>
    </row>
    <row r="4268" spans="1:7" x14ac:dyDescent="0.25">
      <c r="A4268">
        <v>52295</v>
      </c>
      <c r="B4268">
        <v>193</v>
      </c>
      <c r="C4268">
        <v>27888</v>
      </c>
      <c r="E4268">
        <v>98421</v>
      </c>
      <c r="F4268">
        <v>202</v>
      </c>
      <c r="G4268">
        <v>978334</v>
      </c>
    </row>
    <row r="4269" spans="1:7" x14ac:dyDescent="0.25">
      <c r="A4269">
        <v>52298</v>
      </c>
      <c r="B4269">
        <v>165</v>
      </c>
      <c r="C4269">
        <v>27889</v>
      </c>
      <c r="E4269">
        <v>98422</v>
      </c>
      <c r="F4269">
        <v>202</v>
      </c>
      <c r="G4269">
        <v>978345</v>
      </c>
    </row>
    <row r="4270" spans="1:7" x14ac:dyDescent="0.25">
      <c r="A4270">
        <v>52299</v>
      </c>
      <c r="B4270">
        <v>236</v>
      </c>
      <c r="C4270">
        <v>27890</v>
      </c>
      <c r="E4270">
        <v>98425</v>
      </c>
      <c r="F4270">
        <v>202</v>
      </c>
      <c r="G4270">
        <v>978344</v>
      </c>
    </row>
    <row r="4271" spans="1:7" x14ac:dyDescent="0.25">
      <c r="A4271">
        <v>52303</v>
      </c>
      <c r="B4271">
        <v>222</v>
      </c>
      <c r="C4271">
        <v>199799</v>
      </c>
      <c r="E4271">
        <v>98427</v>
      </c>
      <c r="F4271">
        <v>222</v>
      </c>
      <c r="G4271">
        <v>978354</v>
      </c>
    </row>
    <row r="4272" spans="1:7" x14ac:dyDescent="0.25">
      <c r="A4272">
        <v>52304</v>
      </c>
      <c r="B4272">
        <v>236</v>
      </c>
      <c r="C4272">
        <v>27891</v>
      </c>
      <c r="E4272">
        <v>98428</v>
      </c>
      <c r="F4272">
        <v>202</v>
      </c>
      <c r="G4272">
        <v>978355</v>
      </c>
    </row>
    <row r="4273" spans="1:7" x14ac:dyDescent="0.25">
      <c r="A4273">
        <v>52305</v>
      </c>
      <c r="B4273">
        <v>236</v>
      </c>
      <c r="C4273">
        <v>186261</v>
      </c>
      <c r="E4273">
        <v>98429</v>
      </c>
      <c r="F4273">
        <v>202</v>
      </c>
      <c r="G4273">
        <v>978357</v>
      </c>
    </row>
    <row r="4274" spans="1:7" x14ac:dyDescent="0.25">
      <c r="A4274">
        <v>52318</v>
      </c>
      <c r="B4274">
        <v>236</v>
      </c>
      <c r="C4274">
        <v>611647</v>
      </c>
      <c r="E4274">
        <v>98430</v>
      </c>
      <c r="F4274">
        <v>202</v>
      </c>
      <c r="G4274">
        <v>978358</v>
      </c>
    </row>
    <row r="4275" spans="1:7" x14ac:dyDescent="0.25">
      <c r="A4275">
        <v>52324</v>
      </c>
      <c r="B4275">
        <v>236</v>
      </c>
      <c r="C4275">
        <v>27894</v>
      </c>
      <c r="E4275">
        <v>98433</v>
      </c>
      <c r="F4275">
        <v>202</v>
      </c>
      <c r="G4275">
        <v>978359</v>
      </c>
    </row>
    <row r="4276" spans="1:7" x14ac:dyDescent="0.25">
      <c r="A4276">
        <v>52326</v>
      </c>
      <c r="B4276">
        <v>236</v>
      </c>
      <c r="C4276">
        <v>27895</v>
      </c>
      <c r="E4276">
        <v>98434</v>
      </c>
      <c r="F4276">
        <v>202</v>
      </c>
      <c r="G4276">
        <v>978360</v>
      </c>
    </row>
    <row r="4277" spans="1:7" x14ac:dyDescent="0.25">
      <c r="A4277">
        <v>52327</v>
      </c>
      <c r="B4277">
        <v>236</v>
      </c>
      <c r="C4277">
        <v>27896</v>
      </c>
      <c r="E4277">
        <v>98435</v>
      </c>
      <c r="F4277">
        <v>213</v>
      </c>
      <c r="G4277">
        <v>978361</v>
      </c>
    </row>
    <row r="4278" spans="1:7" x14ac:dyDescent="0.25">
      <c r="A4278">
        <v>52328</v>
      </c>
      <c r="B4278">
        <v>226</v>
      </c>
      <c r="C4278">
        <v>27897</v>
      </c>
      <c r="E4278">
        <v>98436</v>
      </c>
      <c r="F4278">
        <v>202</v>
      </c>
      <c r="G4278">
        <v>978362</v>
      </c>
    </row>
    <row r="4279" spans="1:7" x14ac:dyDescent="0.25">
      <c r="A4279">
        <v>52329</v>
      </c>
      <c r="B4279">
        <v>182</v>
      </c>
      <c r="C4279">
        <v>27898</v>
      </c>
      <c r="E4279">
        <v>98438</v>
      </c>
      <c r="F4279">
        <v>213</v>
      </c>
      <c r="G4279">
        <v>978347</v>
      </c>
    </row>
    <row r="4280" spans="1:7" x14ac:dyDescent="0.25">
      <c r="A4280">
        <v>52330</v>
      </c>
      <c r="B4280">
        <v>202</v>
      </c>
      <c r="C4280">
        <v>27899</v>
      </c>
      <c r="E4280">
        <v>98439</v>
      </c>
      <c r="F4280">
        <v>202</v>
      </c>
      <c r="G4280">
        <v>978364</v>
      </c>
    </row>
    <row r="4281" spans="1:7" x14ac:dyDescent="0.25">
      <c r="A4281">
        <v>52331</v>
      </c>
      <c r="B4281">
        <v>123</v>
      </c>
      <c r="C4281">
        <v>272053</v>
      </c>
      <c r="E4281">
        <v>98440</v>
      </c>
      <c r="F4281">
        <v>193</v>
      </c>
      <c r="G4281">
        <v>978349</v>
      </c>
    </row>
    <row r="4282" spans="1:7" x14ac:dyDescent="0.25">
      <c r="A4282">
        <v>52333</v>
      </c>
      <c r="B4282">
        <v>202</v>
      </c>
      <c r="C4282">
        <v>27901</v>
      </c>
      <c r="E4282">
        <v>98441</v>
      </c>
      <c r="F4282">
        <v>202</v>
      </c>
      <c r="G4282">
        <v>978663</v>
      </c>
    </row>
    <row r="4283" spans="1:7" x14ac:dyDescent="0.25">
      <c r="A4283">
        <v>52334</v>
      </c>
      <c r="B4283">
        <v>226</v>
      </c>
      <c r="C4283">
        <v>27902</v>
      </c>
      <c r="E4283">
        <v>98442</v>
      </c>
      <c r="F4283">
        <v>202</v>
      </c>
      <c r="G4283">
        <v>978367</v>
      </c>
    </row>
    <row r="4284" spans="1:7" x14ac:dyDescent="0.25">
      <c r="A4284">
        <v>52335</v>
      </c>
      <c r="B4284">
        <v>236</v>
      </c>
      <c r="C4284">
        <v>611644</v>
      </c>
      <c r="E4284">
        <v>98443</v>
      </c>
      <c r="F4284">
        <v>213</v>
      </c>
      <c r="G4284">
        <v>978368</v>
      </c>
    </row>
    <row r="4285" spans="1:7" x14ac:dyDescent="0.25">
      <c r="A4285">
        <v>52336</v>
      </c>
      <c r="B4285">
        <v>222</v>
      </c>
      <c r="C4285">
        <v>611646</v>
      </c>
      <c r="E4285">
        <v>98444</v>
      </c>
      <c r="F4285">
        <v>202</v>
      </c>
      <c r="G4285">
        <v>1059629</v>
      </c>
    </row>
    <row r="4286" spans="1:7" x14ac:dyDescent="0.25">
      <c r="A4286">
        <v>52338</v>
      </c>
      <c r="B4286">
        <v>182</v>
      </c>
      <c r="C4286">
        <v>27905</v>
      </c>
      <c r="E4286">
        <v>98445</v>
      </c>
      <c r="F4286">
        <v>202</v>
      </c>
      <c r="G4286">
        <v>1059631</v>
      </c>
    </row>
    <row r="4287" spans="1:7" x14ac:dyDescent="0.25">
      <c r="A4287">
        <v>52339</v>
      </c>
      <c r="B4287">
        <v>123</v>
      </c>
      <c r="C4287">
        <v>27906</v>
      </c>
      <c r="E4287">
        <v>98446</v>
      </c>
      <c r="F4287">
        <v>213</v>
      </c>
      <c r="G4287">
        <v>1323650</v>
      </c>
    </row>
    <row r="4288" spans="1:7" x14ac:dyDescent="0.25">
      <c r="A4288">
        <v>52341</v>
      </c>
      <c r="B4288">
        <v>222</v>
      </c>
      <c r="C4288">
        <v>27907</v>
      </c>
      <c r="E4288">
        <v>98447</v>
      </c>
      <c r="F4288">
        <v>193</v>
      </c>
      <c r="G4288">
        <v>978372</v>
      </c>
    </row>
    <row r="4289" spans="1:7" x14ac:dyDescent="0.25">
      <c r="A4289">
        <v>52342</v>
      </c>
      <c r="B4289">
        <v>193</v>
      </c>
      <c r="C4289">
        <v>186074</v>
      </c>
      <c r="E4289">
        <v>98448</v>
      </c>
      <c r="F4289">
        <v>202</v>
      </c>
      <c r="G4289">
        <v>978662</v>
      </c>
    </row>
    <row r="4290" spans="1:7" x14ac:dyDescent="0.25">
      <c r="A4290">
        <v>52343</v>
      </c>
      <c r="B4290">
        <v>202</v>
      </c>
      <c r="C4290">
        <v>37573</v>
      </c>
      <c r="E4290">
        <v>98449</v>
      </c>
      <c r="F4290">
        <v>202</v>
      </c>
      <c r="G4290">
        <v>978374</v>
      </c>
    </row>
    <row r="4291" spans="1:7" x14ac:dyDescent="0.25">
      <c r="A4291">
        <v>52346</v>
      </c>
      <c r="B4291">
        <v>236</v>
      </c>
      <c r="C4291">
        <v>37574</v>
      </c>
      <c r="E4291">
        <v>98452</v>
      </c>
      <c r="F4291">
        <v>202</v>
      </c>
      <c r="G4291">
        <v>978424</v>
      </c>
    </row>
    <row r="4292" spans="1:7" x14ac:dyDescent="0.25">
      <c r="A4292">
        <v>52347</v>
      </c>
      <c r="B4292">
        <v>236</v>
      </c>
      <c r="C4292">
        <v>37575</v>
      </c>
      <c r="E4292">
        <v>98453</v>
      </c>
      <c r="F4292">
        <v>202</v>
      </c>
      <c r="G4292">
        <v>978659</v>
      </c>
    </row>
    <row r="4293" spans="1:7" x14ac:dyDescent="0.25">
      <c r="A4293">
        <v>52348</v>
      </c>
      <c r="B4293">
        <v>202</v>
      </c>
      <c r="C4293">
        <v>37576</v>
      </c>
      <c r="E4293">
        <v>98454</v>
      </c>
      <c r="F4293">
        <v>213</v>
      </c>
      <c r="G4293">
        <v>1059302</v>
      </c>
    </row>
    <row r="4294" spans="1:7" x14ac:dyDescent="0.25">
      <c r="A4294">
        <v>52349</v>
      </c>
      <c r="B4294">
        <v>236</v>
      </c>
      <c r="C4294">
        <v>37577</v>
      </c>
      <c r="E4294">
        <v>98455</v>
      </c>
      <c r="F4294">
        <v>202</v>
      </c>
      <c r="G4294">
        <v>978660</v>
      </c>
    </row>
    <row r="4295" spans="1:7" x14ac:dyDescent="0.25">
      <c r="A4295">
        <v>52350</v>
      </c>
      <c r="B4295">
        <v>236</v>
      </c>
      <c r="C4295">
        <v>37578</v>
      </c>
      <c r="E4295">
        <v>98456</v>
      </c>
      <c r="F4295">
        <v>202</v>
      </c>
      <c r="G4295">
        <v>978381</v>
      </c>
    </row>
    <row r="4296" spans="1:7" x14ac:dyDescent="0.25">
      <c r="A4296">
        <v>52351</v>
      </c>
      <c r="B4296">
        <v>236</v>
      </c>
      <c r="C4296">
        <v>27914</v>
      </c>
      <c r="E4296">
        <v>98457</v>
      </c>
      <c r="F4296">
        <v>213</v>
      </c>
      <c r="G4296">
        <v>978382</v>
      </c>
    </row>
    <row r="4297" spans="1:7" x14ac:dyDescent="0.25">
      <c r="A4297">
        <v>52352</v>
      </c>
      <c r="B4297">
        <v>193</v>
      </c>
      <c r="C4297">
        <v>37580</v>
      </c>
      <c r="E4297">
        <v>98458</v>
      </c>
      <c r="F4297">
        <v>202</v>
      </c>
      <c r="G4297">
        <v>978661</v>
      </c>
    </row>
    <row r="4298" spans="1:7" x14ac:dyDescent="0.25">
      <c r="A4298">
        <v>52353</v>
      </c>
      <c r="B4298">
        <v>202</v>
      </c>
      <c r="C4298">
        <v>37581</v>
      </c>
      <c r="E4298">
        <v>98472</v>
      </c>
      <c r="F4298">
        <v>182</v>
      </c>
      <c r="G4298">
        <v>1020692</v>
      </c>
    </row>
    <row r="4299" spans="1:7" x14ac:dyDescent="0.25">
      <c r="A4299">
        <v>52354</v>
      </c>
      <c r="B4299">
        <v>193</v>
      </c>
      <c r="C4299">
        <v>27917</v>
      </c>
      <c r="E4299">
        <v>98473</v>
      </c>
      <c r="F4299">
        <v>193</v>
      </c>
      <c r="G4299">
        <v>1020693</v>
      </c>
    </row>
    <row r="4300" spans="1:7" x14ac:dyDescent="0.25">
      <c r="A4300">
        <v>52355</v>
      </c>
      <c r="B4300">
        <v>236</v>
      </c>
      <c r="C4300">
        <v>37582</v>
      </c>
      <c r="E4300">
        <v>98475</v>
      </c>
      <c r="F4300">
        <v>202</v>
      </c>
      <c r="G4300">
        <v>1020694</v>
      </c>
    </row>
    <row r="4301" spans="1:7" x14ac:dyDescent="0.25">
      <c r="A4301">
        <v>52357</v>
      </c>
      <c r="B4301">
        <v>236</v>
      </c>
      <c r="C4301">
        <v>37583</v>
      </c>
      <c r="E4301">
        <v>98481</v>
      </c>
      <c r="F4301">
        <v>202</v>
      </c>
      <c r="G4301">
        <v>978384</v>
      </c>
    </row>
    <row r="4302" spans="1:7" x14ac:dyDescent="0.25">
      <c r="A4302">
        <v>52359</v>
      </c>
      <c r="B4302">
        <v>123</v>
      </c>
      <c r="C4302">
        <v>37584</v>
      </c>
      <c r="E4302">
        <v>98528</v>
      </c>
      <c r="F4302">
        <v>226</v>
      </c>
      <c r="G4302">
        <v>978404</v>
      </c>
    </row>
    <row r="4303" spans="1:7" x14ac:dyDescent="0.25">
      <c r="A4303">
        <v>52360</v>
      </c>
      <c r="B4303">
        <v>193</v>
      </c>
      <c r="C4303">
        <v>37585</v>
      </c>
      <c r="E4303">
        <v>98720</v>
      </c>
      <c r="F4303">
        <v>182</v>
      </c>
      <c r="G4303">
        <v>1058772</v>
      </c>
    </row>
    <row r="4304" spans="1:7" x14ac:dyDescent="0.25">
      <c r="A4304">
        <v>52363</v>
      </c>
      <c r="B4304">
        <v>123</v>
      </c>
      <c r="C4304">
        <v>37586</v>
      </c>
      <c r="E4304">
        <v>98749</v>
      </c>
      <c r="F4304">
        <v>226</v>
      </c>
      <c r="G4304">
        <v>1071163</v>
      </c>
    </row>
    <row r="4305" spans="1:7" x14ac:dyDescent="0.25">
      <c r="A4305">
        <v>52364</v>
      </c>
      <c r="B4305">
        <v>236</v>
      </c>
      <c r="C4305">
        <v>80741</v>
      </c>
      <c r="E4305">
        <v>98753</v>
      </c>
      <c r="F4305">
        <v>226</v>
      </c>
      <c r="G4305">
        <v>1070947</v>
      </c>
    </row>
    <row r="4306" spans="1:7" x14ac:dyDescent="0.25">
      <c r="A4306">
        <v>52365</v>
      </c>
      <c r="B4306">
        <v>202</v>
      </c>
      <c r="C4306">
        <v>37587</v>
      </c>
      <c r="E4306">
        <v>98804</v>
      </c>
      <c r="F4306">
        <v>233</v>
      </c>
      <c r="G4306">
        <v>935765</v>
      </c>
    </row>
    <row r="4307" spans="1:7" x14ac:dyDescent="0.25">
      <c r="A4307">
        <v>52366</v>
      </c>
      <c r="B4307">
        <v>123</v>
      </c>
      <c r="C4307">
        <v>37588</v>
      </c>
      <c r="E4307">
        <v>98805</v>
      </c>
      <c r="F4307">
        <v>202</v>
      </c>
      <c r="G4307">
        <v>935627</v>
      </c>
    </row>
    <row r="4308" spans="1:7" x14ac:dyDescent="0.25">
      <c r="A4308">
        <v>52367</v>
      </c>
      <c r="B4308">
        <v>123</v>
      </c>
      <c r="C4308">
        <v>37589</v>
      </c>
      <c r="E4308">
        <v>98806</v>
      </c>
      <c r="F4308">
        <v>226</v>
      </c>
      <c r="G4308">
        <v>935668</v>
      </c>
    </row>
    <row r="4309" spans="1:7" x14ac:dyDescent="0.25">
      <c r="A4309">
        <v>52368</v>
      </c>
      <c r="B4309">
        <v>202</v>
      </c>
      <c r="C4309">
        <v>37590</v>
      </c>
      <c r="E4309">
        <v>98807</v>
      </c>
      <c r="F4309">
        <v>233</v>
      </c>
      <c r="G4309">
        <v>935751</v>
      </c>
    </row>
    <row r="4310" spans="1:7" x14ac:dyDescent="0.25">
      <c r="A4310">
        <v>52370</v>
      </c>
      <c r="B4310">
        <v>202</v>
      </c>
      <c r="C4310">
        <v>37591</v>
      </c>
      <c r="E4310">
        <v>98808</v>
      </c>
      <c r="F4310">
        <v>226</v>
      </c>
      <c r="G4310">
        <v>935695</v>
      </c>
    </row>
    <row r="4311" spans="1:7" x14ac:dyDescent="0.25">
      <c r="A4311">
        <v>52371</v>
      </c>
      <c r="B4311">
        <v>202</v>
      </c>
      <c r="C4311">
        <v>37592</v>
      </c>
      <c r="E4311">
        <v>98810</v>
      </c>
      <c r="F4311">
        <v>226</v>
      </c>
      <c r="G4311">
        <v>935635</v>
      </c>
    </row>
    <row r="4312" spans="1:7" x14ac:dyDescent="0.25">
      <c r="A4312">
        <v>52372</v>
      </c>
      <c r="B4312">
        <v>202</v>
      </c>
      <c r="C4312">
        <v>37593</v>
      </c>
      <c r="E4312">
        <v>98811</v>
      </c>
      <c r="F4312">
        <v>226</v>
      </c>
      <c r="G4312">
        <v>935634</v>
      </c>
    </row>
    <row r="4313" spans="1:7" x14ac:dyDescent="0.25">
      <c r="A4313">
        <v>52373</v>
      </c>
      <c r="B4313">
        <v>202</v>
      </c>
      <c r="C4313">
        <v>27932</v>
      </c>
      <c r="E4313">
        <v>98812</v>
      </c>
      <c r="F4313">
        <v>202</v>
      </c>
      <c r="G4313">
        <v>935633</v>
      </c>
    </row>
    <row r="4314" spans="1:7" x14ac:dyDescent="0.25">
      <c r="A4314">
        <v>52378</v>
      </c>
      <c r="B4314">
        <v>236</v>
      </c>
      <c r="C4314">
        <v>27933</v>
      </c>
      <c r="E4314">
        <v>98813</v>
      </c>
      <c r="F4314">
        <v>233</v>
      </c>
      <c r="G4314">
        <v>935745</v>
      </c>
    </row>
    <row r="4315" spans="1:7" x14ac:dyDescent="0.25">
      <c r="A4315">
        <v>52381</v>
      </c>
      <c r="B4315">
        <v>202</v>
      </c>
      <c r="C4315">
        <v>27935</v>
      </c>
      <c r="E4315">
        <v>98815</v>
      </c>
      <c r="F4315">
        <v>233</v>
      </c>
      <c r="G4315">
        <v>935692</v>
      </c>
    </row>
    <row r="4316" spans="1:7" x14ac:dyDescent="0.25">
      <c r="A4316">
        <v>52382</v>
      </c>
      <c r="B4316">
        <v>202</v>
      </c>
      <c r="C4316">
        <v>27936</v>
      </c>
      <c r="E4316">
        <v>98817</v>
      </c>
      <c r="F4316">
        <v>182</v>
      </c>
      <c r="G4316">
        <v>935763</v>
      </c>
    </row>
    <row r="4317" spans="1:7" x14ac:dyDescent="0.25">
      <c r="A4317">
        <v>52385</v>
      </c>
      <c r="B4317">
        <v>123</v>
      </c>
      <c r="C4317">
        <v>37598</v>
      </c>
      <c r="E4317">
        <v>98819</v>
      </c>
      <c r="F4317">
        <v>193</v>
      </c>
      <c r="G4317">
        <v>1059623</v>
      </c>
    </row>
    <row r="4318" spans="1:7" x14ac:dyDescent="0.25">
      <c r="A4318">
        <v>52387</v>
      </c>
      <c r="B4318">
        <v>193</v>
      </c>
      <c r="C4318">
        <v>37599</v>
      </c>
      <c r="E4318">
        <v>98821</v>
      </c>
      <c r="F4318">
        <v>233</v>
      </c>
      <c r="G4318">
        <v>935761</v>
      </c>
    </row>
    <row r="4319" spans="1:7" x14ac:dyDescent="0.25">
      <c r="A4319">
        <v>52389</v>
      </c>
      <c r="B4319">
        <v>202</v>
      </c>
      <c r="C4319">
        <v>37600</v>
      </c>
      <c r="E4319">
        <v>98822</v>
      </c>
      <c r="F4319">
        <v>233</v>
      </c>
      <c r="G4319">
        <v>935760</v>
      </c>
    </row>
    <row r="4320" spans="1:7" x14ac:dyDescent="0.25">
      <c r="A4320">
        <v>52390</v>
      </c>
      <c r="B4320">
        <v>236</v>
      </c>
      <c r="C4320">
        <v>27940</v>
      </c>
      <c r="E4320">
        <v>98823</v>
      </c>
      <c r="F4320">
        <v>233</v>
      </c>
      <c r="G4320">
        <v>935759</v>
      </c>
    </row>
    <row r="4321" spans="1:7" x14ac:dyDescent="0.25">
      <c r="A4321">
        <v>52393</v>
      </c>
      <c r="B4321">
        <v>182</v>
      </c>
      <c r="C4321">
        <v>186090</v>
      </c>
      <c r="E4321">
        <v>98824</v>
      </c>
      <c r="F4321">
        <v>226</v>
      </c>
      <c r="G4321">
        <v>935689</v>
      </c>
    </row>
    <row r="4322" spans="1:7" x14ac:dyDescent="0.25">
      <c r="A4322">
        <v>52398</v>
      </c>
      <c r="B4322">
        <v>193</v>
      </c>
      <c r="C4322">
        <v>185248</v>
      </c>
      <c r="E4322">
        <v>98825</v>
      </c>
      <c r="F4322">
        <v>202</v>
      </c>
      <c r="G4322">
        <v>935688</v>
      </c>
    </row>
    <row r="4323" spans="1:7" x14ac:dyDescent="0.25">
      <c r="A4323">
        <v>52402</v>
      </c>
      <c r="B4323">
        <v>222</v>
      </c>
      <c r="C4323">
        <v>611642</v>
      </c>
      <c r="E4323">
        <v>98826</v>
      </c>
      <c r="F4323">
        <v>226</v>
      </c>
      <c r="G4323">
        <v>935687</v>
      </c>
    </row>
    <row r="4324" spans="1:7" x14ac:dyDescent="0.25">
      <c r="A4324">
        <v>52403</v>
      </c>
      <c r="B4324">
        <v>193</v>
      </c>
      <c r="C4324">
        <v>27942</v>
      </c>
      <c r="E4324">
        <v>98827</v>
      </c>
      <c r="F4324">
        <v>226</v>
      </c>
      <c r="G4324">
        <v>935686</v>
      </c>
    </row>
    <row r="4325" spans="1:7" x14ac:dyDescent="0.25">
      <c r="A4325">
        <v>52404</v>
      </c>
      <c r="B4325">
        <v>236</v>
      </c>
      <c r="C4325">
        <v>27943</v>
      </c>
      <c r="E4325">
        <v>98828</v>
      </c>
      <c r="F4325">
        <v>226</v>
      </c>
      <c r="G4325">
        <v>935685</v>
      </c>
    </row>
    <row r="4326" spans="1:7" x14ac:dyDescent="0.25">
      <c r="A4326">
        <v>52405</v>
      </c>
      <c r="B4326">
        <v>226</v>
      </c>
      <c r="C4326">
        <v>27944</v>
      </c>
      <c r="E4326">
        <v>98829</v>
      </c>
      <c r="F4326">
        <v>226</v>
      </c>
      <c r="G4326">
        <v>935679</v>
      </c>
    </row>
    <row r="4327" spans="1:7" x14ac:dyDescent="0.25">
      <c r="A4327">
        <v>52414</v>
      </c>
      <c r="B4327">
        <v>236</v>
      </c>
      <c r="C4327">
        <v>27945</v>
      </c>
      <c r="E4327">
        <v>98830</v>
      </c>
      <c r="F4327">
        <v>226</v>
      </c>
      <c r="G4327">
        <v>935678</v>
      </c>
    </row>
    <row r="4328" spans="1:7" x14ac:dyDescent="0.25">
      <c r="A4328">
        <v>52415</v>
      </c>
      <c r="B4328">
        <v>182</v>
      </c>
      <c r="C4328">
        <v>611635</v>
      </c>
      <c r="E4328">
        <v>98831</v>
      </c>
      <c r="F4328">
        <v>222</v>
      </c>
      <c r="G4328">
        <v>936008</v>
      </c>
    </row>
    <row r="4329" spans="1:7" x14ac:dyDescent="0.25">
      <c r="A4329">
        <v>52417</v>
      </c>
      <c r="B4329">
        <v>202</v>
      </c>
      <c r="C4329">
        <v>27947</v>
      </c>
      <c r="E4329">
        <v>98837</v>
      </c>
      <c r="F4329">
        <v>193</v>
      </c>
      <c r="G4329">
        <v>935748</v>
      </c>
    </row>
    <row r="4330" spans="1:7" x14ac:dyDescent="0.25">
      <c r="A4330">
        <v>52426</v>
      </c>
      <c r="B4330">
        <v>182</v>
      </c>
      <c r="C4330">
        <v>258083</v>
      </c>
      <c r="E4330">
        <v>98839</v>
      </c>
      <c r="F4330">
        <v>193</v>
      </c>
      <c r="G4330">
        <v>935747</v>
      </c>
    </row>
    <row r="4331" spans="1:7" x14ac:dyDescent="0.25">
      <c r="A4331">
        <v>52434</v>
      </c>
      <c r="B4331">
        <v>236</v>
      </c>
      <c r="C4331">
        <v>37610</v>
      </c>
      <c r="E4331">
        <v>98847</v>
      </c>
      <c r="F4331">
        <v>226</v>
      </c>
      <c r="G4331">
        <v>1191342</v>
      </c>
    </row>
    <row r="4332" spans="1:7" x14ac:dyDescent="0.25">
      <c r="A4332">
        <v>52443</v>
      </c>
      <c r="B4332">
        <v>226</v>
      </c>
      <c r="C4332">
        <v>27951</v>
      </c>
      <c r="E4332">
        <v>98882</v>
      </c>
      <c r="F4332">
        <v>226</v>
      </c>
      <c r="G4332">
        <v>936126</v>
      </c>
    </row>
    <row r="4333" spans="1:7" x14ac:dyDescent="0.25">
      <c r="A4333">
        <v>52448</v>
      </c>
      <c r="B4333">
        <v>226</v>
      </c>
      <c r="C4333">
        <v>27953</v>
      </c>
      <c r="E4333">
        <v>98883</v>
      </c>
      <c r="F4333">
        <v>233</v>
      </c>
      <c r="G4333">
        <v>936129</v>
      </c>
    </row>
    <row r="4334" spans="1:7" x14ac:dyDescent="0.25">
      <c r="A4334">
        <v>52449</v>
      </c>
      <c r="B4334">
        <v>202</v>
      </c>
      <c r="C4334">
        <v>37615</v>
      </c>
      <c r="E4334">
        <v>98895</v>
      </c>
      <c r="F4334">
        <v>202</v>
      </c>
      <c r="G4334">
        <v>1048092</v>
      </c>
    </row>
    <row r="4335" spans="1:7" x14ac:dyDescent="0.25">
      <c r="A4335">
        <v>52453</v>
      </c>
      <c r="B4335">
        <v>236</v>
      </c>
      <c r="C4335">
        <v>27955</v>
      </c>
      <c r="E4335">
        <v>98898</v>
      </c>
      <c r="F4335">
        <v>193</v>
      </c>
      <c r="G4335">
        <v>978630</v>
      </c>
    </row>
    <row r="4336" spans="1:7" x14ac:dyDescent="0.25">
      <c r="A4336">
        <v>52458</v>
      </c>
      <c r="B4336">
        <v>222</v>
      </c>
      <c r="C4336">
        <v>34050</v>
      </c>
      <c r="E4336">
        <v>98899</v>
      </c>
      <c r="F4336">
        <v>202</v>
      </c>
      <c r="G4336">
        <v>1059809</v>
      </c>
    </row>
    <row r="4337" spans="1:7" x14ac:dyDescent="0.25">
      <c r="A4337">
        <v>52459</v>
      </c>
      <c r="B4337">
        <v>236</v>
      </c>
      <c r="C4337">
        <v>27956</v>
      </c>
      <c r="E4337">
        <v>98905</v>
      </c>
      <c r="F4337">
        <v>202</v>
      </c>
      <c r="G4337">
        <v>1127149</v>
      </c>
    </row>
    <row r="4338" spans="1:7" x14ac:dyDescent="0.25">
      <c r="A4338">
        <v>52471</v>
      </c>
      <c r="B4338">
        <v>222</v>
      </c>
      <c r="C4338">
        <v>27957</v>
      </c>
      <c r="E4338">
        <v>98909</v>
      </c>
      <c r="F4338">
        <v>202</v>
      </c>
      <c r="G4338">
        <v>1059477</v>
      </c>
    </row>
    <row r="4339" spans="1:7" x14ac:dyDescent="0.25">
      <c r="A4339">
        <v>52472</v>
      </c>
      <c r="B4339">
        <v>222</v>
      </c>
      <c r="C4339">
        <v>27958</v>
      </c>
      <c r="E4339">
        <v>98914</v>
      </c>
      <c r="F4339">
        <v>182</v>
      </c>
      <c r="G4339">
        <v>978636</v>
      </c>
    </row>
    <row r="4340" spans="1:7" x14ac:dyDescent="0.25">
      <c r="A4340">
        <v>52497</v>
      </c>
      <c r="B4340">
        <v>226</v>
      </c>
      <c r="C4340">
        <v>27959</v>
      </c>
      <c r="E4340">
        <v>98919</v>
      </c>
      <c r="F4340">
        <v>202</v>
      </c>
      <c r="G4340">
        <v>1048093</v>
      </c>
    </row>
    <row r="4341" spans="1:7" x14ac:dyDescent="0.25">
      <c r="A4341">
        <v>52502</v>
      </c>
      <c r="B4341">
        <v>182</v>
      </c>
      <c r="C4341">
        <v>27960</v>
      </c>
      <c r="E4341">
        <v>98933</v>
      </c>
      <c r="F4341">
        <v>226</v>
      </c>
      <c r="G4341">
        <v>1048080</v>
      </c>
    </row>
    <row r="4342" spans="1:7" x14ac:dyDescent="0.25">
      <c r="A4342">
        <v>52503</v>
      </c>
      <c r="B4342">
        <v>213</v>
      </c>
      <c r="C4342">
        <v>27961</v>
      </c>
      <c r="E4342">
        <v>98954</v>
      </c>
      <c r="F4342">
        <v>233</v>
      </c>
      <c r="G4342">
        <v>935803</v>
      </c>
    </row>
    <row r="4343" spans="1:7" x14ac:dyDescent="0.25">
      <c r="A4343">
        <v>52504</v>
      </c>
      <c r="B4343">
        <v>236</v>
      </c>
      <c r="C4343">
        <v>37623</v>
      </c>
      <c r="E4343">
        <v>98956</v>
      </c>
      <c r="F4343">
        <v>233</v>
      </c>
      <c r="G4343">
        <v>935793</v>
      </c>
    </row>
    <row r="4344" spans="1:7" x14ac:dyDescent="0.25">
      <c r="A4344">
        <v>52506</v>
      </c>
      <c r="B4344">
        <v>222</v>
      </c>
      <c r="C4344">
        <v>27963</v>
      </c>
      <c r="E4344">
        <v>98957</v>
      </c>
      <c r="F4344">
        <v>233</v>
      </c>
      <c r="G4344">
        <v>935782</v>
      </c>
    </row>
    <row r="4345" spans="1:7" x14ac:dyDescent="0.25">
      <c r="A4345">
        <v>52508</v>
      </c>
      <c r="B4345">
        <v>123</v>
      </c>
      <c r="C4345">
        <v>37626</v>
      </c>
      <c r="E4345">
        <v>98958</v>
      </c>
      <c r="F4345">
        <v>222</v>
      </c>
      <c r="G4345">
        <v>935772</v>
      </c>
    </row>
    <row r="4346" spans="1:7" x14ac:dyDescent="0.25">
      <c r="A4346">
        <v>52509</v>
      </c>
      <c r="B4346">
        <v>123</v>
      </c>
      <c r="C4346">
        <v>37627</v>
      </c>
      <c r="E4346">
        <v>98960</v>
      </c>
      <c r="F4346">
        <v>233</v>
      </c>
      <c r="G4346">
        <v>935770</v>
      </c>
    </row>
    <row r="4347" spans="1:7" x14ac:dyDescent="0.25">
      <c r="A4347">
        <v>52510</v>
      </c>
      <c r="B4347">
        <v>236</v>
      </c>
      <c r="C4347">
        <v>37628</v>
      </c>
      <c r="E4347">
        <v>98962</v>
      </c>
      <c r="F4347">
        <v>202</v>
      </c>
      <c r="G4347">
        <v>935768</v>
      </c>
    </row>
    <row r="4348" spans="1:7" x14ac:dyDescent="0.25">
      <c r="A4348">
        <v>52512</v>
      </c>
      <c r="B4348">
        <v>193</v>
      </c>
      <c r="C4348">
        <v>27968</v>
      </c>
      <c r="E4348">
        <v>98963</v>
      </c>
      <c r="F4348">
        <v>182</v>
      </c>
      <c r="G4348">
        <v>935767</v>
      </c>
    </row>
    <row r="4349" spans="1:7" x14ac:dyDescent="0.25">
      <c r="A4349">
        <v>52513</v>
      </c>
      <c r="B4349">
        <v>202</v>
      </c>
      <c r="C4349">
        <v>427361</v>
      </c>
      <c r="E4349">
        <v>98965</v>
      </c>
      <c r="F4349">
        <v>222</v>
      </c>
      <c r="G4349">
        <v>935766</v>
      </c>
    </row>
    <row r="4350" spans="1:7" x14ac:dyDescent="0.25">
      <c r="A4350">
        <v>52514</v>
      </c>
      <c r="B4350">
        <v>202</v>
      </c>
      <c r="C4350">
        <v>27970</v>
      </c>
      <c r="E4350">
        <v>98966</v>
      </c>
      <c r="F4350">
        <v>193</v>
      </c>
      <c r="G4350">
        <v>935536</v>
      </c>
    </row>
    <row r="4351" spans="1:7" x14ac:dyDescent="0.25">
      <c r="A4351">
        <v>52515</v>
      </c>
      <c r="B4351">
        <v>222</v>
      </c>
      <c r="C4351">
        <v>27971</v>
      </c>
      <c r="E4351">
        <v>98994</v>
      </c>
      <c r="F4351">
        <v>226</v>
      </c>
      <c r="G4351">
        <v>936127</v>
      </c>
    </row>
    <row r="4352" spans="1:7" x14ac:dyDescent="0.25">
      <c r="A4352">
        <v>52516</v>
      </c>
      <c r="B4352">
        <v>222</v>
      </c>
      <c r="C4352">
        <v>27972</v>
      </c>
      <c r="E4352">
        <v>99004</v>
      </c>
      <c r="F4352">
        <v>193</v>
      </c>
      <c r="G4352">
        <v>936130</v>
      </c>
    </row>
    <row r="4353" spans="1:7" x14ac:dyDescent="0.25">
      <c r="A4353">
        <v>52518</v>
      </c>
      <c r="B4353">
        <v>226</v>
      </c>
      <c r="C4353">
        <v>37633</v>
      </c>
      <c r="E4353">
        <v>99006</v>
      </c>
      <c r="F4353">
        <v>233</v>
      </c>
      <c r="G4353">
        <v>935746</v>
      </c>
    </row>
    <row r="4354" spans="1:7" x14ac:dyDescent="0.25">
      <c r="A4354">
        <v>52521</v>
      </c>
      <c r="B4354">
        <v>193</v>
      </c>
      <c r="C4354">
        <v>27975</v>
      </c>
      <c r="E4354">
        <v>99054</v>
      </c>
      <c r="F4354">
        <v>226</v>
      </c>
      <c r="G4354">
        <v>1070948</v>
      </c>
    </row>
    <row r="4355" spans="1:7" x14ac:dyDescent="0.25">
      <c r="A4355">
        <v>52522</v>
      </c>
      <c r="B4355">
        <v>182</v>
      </c>
      <c r="C4355">
        <v>27584</v>
      </c>
      <c r="E4355">
        <v>99143</v>
      </c>
      <c r="F4355">
        <v>226</v>
      </c>
      <c r="G4355">
        <v>1191240</v>
      </c>
    </row>
    <row r="4356" spans="1:7" x14ac:dyDescent="0.25">
      <c r="A4356">
        <v>52523</v>
      </c>
      <c r="B4356">
        <v>123</v>
      </c>
      <c r="C4356">
        <v>37635</v>
      </c>
      <c r="E4356">
        <v>99168</v>
      </c>
      <c r="F4356">
        <v>213</v>
      </c>
      <c r="G4356">
        <v>1059375</v>
      </c>
    </row>
    <row r="4357" spans="1:7" x14ac:dyDescent="0.25">
      <c r="A4357">
        <v>52524</v>
      </c>
      <c r="B4357">
        <v>236</v>
      </c>
      <c r="C4357">
        <v>37636</v>
      </c>
      <c r="E4357">
        <v>99172</v>
      </c>
      <c r="F4357">
        <v>226</v>
      </c>
      <c r="G4357">
        <v>1059100</v>
      </c>
    </row>
    <row r="4358" spans="1:7" x14ac:dyDescent="0.25">
      <c r="A4358">
        <v>52525</v>
      </c>
      <c r="B4358">
        <v>123</v>
      </c>
      <c r="C4358">
        <v>37637</v>
      </c>
      <c r="E4358">
        <v>99194</v>
      </c>
      <c r="F4358">
        <v>233</v>
      </c>
      <c r="G4358">
        <v>936131</v>
      </c>
    </row>
    <row r="4359" spans="1:7" x14ac:dyDescent="0.25">
      <c r="A4359">
        <v>52526</v>
      </c>
      <c r="B4359">
        <v>236</v>
      </c>
      <c r="C4359">
        <v>37638</v>
      </c>
      <c r="E4359">
        <v>99234</v>
      </c>
      <c r="F4359">
        <v>202</v>
      </c>
      <c r="G4359">
        <v>1059210</v>
      </c>
    </row>
    <row r="4360" spans="1:7" x14ac:dyDescent="0.25">
      <c r="A4360">
        <v>52528</v>
      </c>
      <c r="B4360">
        <v>236</v>
      </c>
      <c r="C4360">
        <v>37639</v>
      </c>
      <c r="E4360">
        <v>99250</v>
      </c>
      <c r="F4360">
        <v>213</v>
      </c>
      <c r="G4360">
        <v>1059169</v>
      </c>
    </row>
    <row r="4361" spans="1:7" x14ac:dyDescent="0.25">
      <c r="A4361">
        <v>52530</v>
      </c>
      <c r="B4361">
        <v>123</v>
      </c>
      <c r="C4361">
        <v>37640</v>
      </c>
      <c r="E4361">
        <v>99256</v>
      </c>
      <c r="F4361">
        <v>222</v>
      </c>
      <c r="G4361">
        <v>1059459</v>
      </c>
    </row>
    <row r="4362" spans="1:7" x14ac:dyDescent="0.25">
      <c r="A4362">
        <v>52533</v>
      </c>
      <c r="B4362">
        <v>222</v>
      </c>
      <c r="C4362">
        <v>27984</v>
      </c>
      <c r="E4362">
        <v>99291</v>
      </c>
      <c r="F4362">
        <v>193</v>
      </c>
      <c r="G4362">
        <v>1059181</v>
      </c>
    </row>
    <row r="4363" spans="1:7" x14ac:dyDescent="0.25">
      <c r="A4363">
        <v>52534</v>
      </c>
      <c r="B4363">
        <v>222</v>
      </c>
      <c r="C4363">
        <v>27985</v>
      </c>
      <c r="E4363">
        <v>99292</v>
      </c>
      <c r="F4363">
        <v>193</v>
      </c>
      <c r="G4363">
        <v>1059182</v>
      </c>
    </row>
    <row r="4364" spans="1:7" x14ac:dyDescent="0.25">
      <c r="A4364">
        <v>52550</v>
      </c>
      <c r="B4364">
        <v>182</v>
      </c>
      <c r="C4364">
        <v>61236</v>
      </c>
      <c r="E4364">
        <v>99293</v>
      </c>
      <c r="F4364">
        <v>193</v>
      </c>
      <c r="G4364">
        <v>1059185</v>
      </c>
    </row>
    <row r="4365" spans="1:7" x14ac:dyDescent="0.25">
      <c r="A4365">
        <v>52552</v>
      </c>
      <c r="B4365">
        <v>222</v>
      </c>
      <c r="C4365">
        <v>61404</v>
      </c>
      <c r="E4365">
        <v>99380</v>
      </c>
      <c r="F4365">
        <v>226</v>
      </c>
      <c r="G4365">
        <v>1059596</v>
      </c>
    </row>
    <row r="4366" spans="1:7" x14ac:dyDescent="0.25">
      <c r="A4366">
        <v>52553</v>
      </c>
      <c r="B4366">
        <v>123</v>
      </c>
      <c r="C4366">
        <v>61342</v>
      </c>
      <c r="E4366">
        <v>99402</v>
      </c>
      <c r="F4366">
        <v>213</v>
      </c>
      <c r="G4366">
        <v>1058795</v>
      </c>
    </row>
    <row r="4367" spans="1:7" x14ac:dyDescent="0.25">
      <c r="A4367">
        <v>52557</v>
      </c>
      <c r="B4367">
        <v>193</v>
      </c>
      <c r="C4367">
        <v>61264</v>
      </c>
      <c r="E4367">
        <v>99403</v>
      </c>
      <c r="F4367">
        <v>226</v>
      </c>
      <c r="G4367">
        <v>1058797</v>
      </c>
    </row>
    <row r="4368" spans="1:7" x14ac:dyDescent="0.25">
      <c r="A4368">
        <v>52559</v>
      </c>
      <c r="B4368">
        <v>193</v>
      </c>
      <c r="C4368">
        <v>61265</v>
      </c>
      <c r="E4368">
        <v>99408</v>
      </c>
      <c r="F4368">
        <v>202</v>
      </c>
      <c r="G4368">
        <v>1059321</v>
      </c>
    </row>
    <row r="4369" spans="1:7" x14ac:dyDescent="0.25">
      <c r="A4369">
        <v>52560</v>
      </c>
      <c r="B4369">
        <v>182</v>
      </c>
      <c r="C4369">
        <v>61369</v>
      </c>
      <c r="E4369">
        <v>99425</v>
      </c>
      <c r="F4369">
        <v>233</v>
      </c>
      <c r="G4369">
        <v>1059670</v>
      </c>
    </row>
    <row r="4370" spans="1:7" x14ac:dyDescent="0.25">
      <c r="A4370">
        <v>52562</v>
      </c>
      <c r="B4370">
        <v>182</v>
      </c>
      <c r="C4370">
        <v>61267</v>
      </c>
      <c r="E4370">
        <v>99437</v>
      </c>
      <c r="F4370">
        <v>213</v>
      </c>
      <c r="G4370">
        <v>1168588</v>
      </c>
    </row>
    <row r="4371" spans="1:7" x14ac:dyDescent="0.25">
      <c r="A4371">
        <v>52563</v>
      </c>
      <c r="B4371">
        <v>193</v>
      </c>
      <c r="C4371">
        <v>61356</v>
      </c>
      <c r="E4371">
        <v>99478</v>
      </c>
      <c r="F4371">
        <v>233</v>
      </c>
      <c r="G4371">
        <v>1180054</v>
      </c>
    </row>
    <row r="4372" spans="1:7" x14ac:dyDescent="0.25">
      <c r="A4372">
        <v>52650</v>
      </c>
      <c r="B4372">
        <v>193</v>
      </c>
      <c r="C4372">
        <v>27998</v>
      </c>
      <c r="E4372">
        <v>99481</v>
      </c>
      <c r="F4372">
        <v>233</v>
      </c>
      <c r="G4372">
        <v>1059460</v>
      </c>
    </row>
    <row r="4373" spans="1:7" x14ac:dyDescent="0.25">
      <c r="A4373">
        <v>52676</v>
      </c>
      <c r="B4373">
        <v>193</v>
      </c>
      <c r="C4373">
        <v>185711</v>
      </c>
      <c r="E4373">
        <v>99482</v>
      </c>
      <c r="F4373">
        <v>222</v>
      </c>
      <c r="G4373">
        <v>1191236</v>
      </c>
    </row>
    <row r="4374" spans="1:7" x14ac:dyDescent="0.25">
      <c r="A4374">
        <v>52677</v>
      </c>
      <c r="B4374">
        <v>182</v>
      </c>
      <c r="C4374">
        <v>185713</v>
      </c>
      <c r="E4374">
        <v>99512</v>
      </c>
      <c r="F4374">
        <v>193</v>
      </c>
      <c r="G4374">
        <v>1058827</v>
      </c>
    </row>
    <row r="4375" spans="1:7" x14ac:dyDescent="0.25">
      <c r="A4375">
        <v>52678</v>
      </c>
      <c r="B4375">
        <v>193</v>
      </c>
      <c r="C4375">
        <v>185712</v>
      </c>
      <c r="E4375">
        <v>99516</v>
      </c>
      <c r="F4375">
        <v>226</v>
      </c>
      <c r="G4375">
        <v>1059161</v>
      </c>
    </row>
    <row r="4376" spans="1:7" x14ac:dyDescent="0.25">
      <c r="A4376">
        <v>52724</v>
      </c>
      <c r="B4376">
        <v>236</v>
      </c>
      <c r="C4376">
        <v>27999</v>
      </c>
      <c r="E4376">
        <v>99518</v>
      </c>
      <c r="F4376">
        <v>226</v>
      </c>
      <c r="G4376">
        <v>1059464</v>
      </c>
    </row>
    <row r="4377" spans="1:7" x14ac:dyDescent="0.25">
      <c r="A4377">
        <v>52725</v>
      </c>
      <c r="B4377">
        <v>236</v>
      </c>
      <c r="C4377">
        <v>28000</v>
      </c>
      <c r="E4377">
        <v>99519</v>
      </c>
      <c r="F4377">
        <v>202</v>
      </c>
      <c r="G4377">
        <v>1059201</v>
      </c>
    </row>
    <row r="4378" spans="1:7" x14ac:dyDescent="0.25">
      <c r="A4378">
        <v>52726</v>
      </c>
      <c r="B4378">
        <v>236</v>
      </c>
      <c r="C4378">
        <v>28001</v>
      </c>
      <c r="E4378">
        <v>99542</v>
      </c>
      <c r="F4378">
        <v>233</v>
      </c>
      <c r="G4378">
        <v>1273236</v>
      </c>
    </row>
    <row r="4379" spans="1:7" x14ac:dyDescent="0.25">
      <c r="A4379">
        <v>52803</v>
      </c>
      <c r="B4379">
        <v>236</v>
      </c>
      <c r="C4379">
        <v>184500</v>
      </c>
      <c r="E4379">
        <v>99569</v>
      </c>
      <c r="F4379">
        <v>233</v>
      </c>
      <c r="G4379">
        <v>1059079</v>
      </c>
    </row>
    <row r="4380" spans="1:7" x14ac:dyDescent="0.25">
      <c r="A4380">
        <v>52838</v>
      </c>
      <c r="B4380">
        <v>226</v>
      </c>
      <c r="C4380">
        <v>28002</v>
      </c>
      <c r="E4380">
        <v>99570</v>
      </c>
      <c r="F4380">
        <v>233</v>
      </c>
      <c r="G4380">
        <v>1059081</v>
      </c>
    </row>
    <row r="4381" spans="1:7" x14ac:dyDescent="0.25">
      <c r="A4381">
        <v>52839</v>
      </c>
      <c r="B4381">
        <v>193</v>
      </c>
      <c r="C4381">
        <v>1127191</v>
      </c>
      <c r="E4381">
        <v>99571</v>
      </c>
      <c r="F4381">
        <v>233</v>
      </c>
      <c r="G4381">
        <v>1059082</v>
      </c>
    </row>
    <row r="4382" spans="1:7" x14ac:dyDescent="0.25">
      <c r="A4382">
        <v>52853</v>
      </c>
      <c r="B4382">
        <v>182</v>
      </c>
      <c r="C4382">
        <v>184718</v>
      </c>
      <c r="E4382">
        <v>99579</v>
      </c>
      <c r="F4382">
        <v>233</v>
      </c>
      <c r="G4382">
        <v>1059080</v>
      </c>
    </row>
    <row r="4383" spans="1:7" x14ac:dyDescent="0.25">
      <c r="A4383">
        <v>52854</v>
      </c>
      <c r="B4383">
        <v>193</v>
      </c>
      <c r="C4383">
        <v>184501</v>
      </c>
      <c r="E4383">
        <v>99580</v>
      </c>
      <c r="F4383">
        <v>233</v>
      </c>
      <c r="G4383">
        <v>1059084</v>
      </c>
    </row>
    <row r="4384" spans="1:7" x14ac:dyDescent="0.25">
      <c r="A4384">
        <v>52922</v>
      </c>
      <c r="B4384">
        <v>236</v>
      </c>
      <c r="C4384">
        <v>28003</v>
      </c>
      <c r="E4384">
        <v>99581</v>
      </c>
      <c r="F4384">
        <v>233</v>
      </c>
      <c r="G4384">
        <v>1059085</v>
      </c>
    </row>
    <row r="4385" spans="1:7" x14ac:dyDescent="0.25">
      <c r="A4385">
        <v>52929</v>
      </c>
      <c r="B4385">
        <v>236</v>
      </c>
      <c r="C4385">
        <v>37661</v>
      </c>
      <c r="E4385">
        <v>99583</v>
      </c>
      <c r="F4385">
        <v>233</v>
      </c>
      <c r="G4385">
        <v>1059086</v>
      </c>
    </row>
    <row r="4386" spans="1:7" x14ac:dyDescent="0.25">
      <c r="A4386">
        <v>52945</v>
      </c>
      <c r="B4386">
        <v>236</v>
      </c>
      <c r="C4386">
        <v>28005</v>
      </c>
      <c r="E4386">
        <v>99584</v>
      </c>
      <c r="F4386">
        <v>233</v>
      </c>
      <c r="G4386">
        <v>1059087</v>
      </c>
    </row>
    <row r="4387" spans="1:7" x14ac:dyDescent="0.25">
      <c r="A4387">
        <v>52975</v>
      </c>
      <c r="B4387">
        <v>226</v>
      </c>
      <c r="C4387">
        <v>28006</v>
      </c>
      <c r="E4387">
        <v>99588</v>
      </c>
      <c r="F4387">
        <v>233</v>
      </c>
      <c r="G4387">
        <v>1059083</v>
      </c>
    </row>
    <row r="4388" spans="1:7" x14ac:dyDescent="0.25">
      <c r="A4388">
        <v>52979</v>
      </c>
      <c r="B4388">
        <v>193</v>
      </c>
      <c r="C4388">
        <v>28008</v>
      </c>
      <c r="E4388">
        <v>99620</v>
      </c>
      <c r="F4388">
        <v>213</v>
      </c>
      <c r="G4388">
        <v>1059475</v>
      </c>
    </row>
    <row r="4389" spans="1:7" x14ac:dyDescent="0.25">
      <c r="A4389">
        <v>52980</v>
      </c>
      <c r="B4389">
        <v>226</v>
      </c>
      <c r="C4389">
        <v>28009</v>
      </c>
      <c r="E4389">
        <v>99678</v>
      </c>
      <c r="F4389">
        <v>233</v>
      </c>
      <c r="G4389">
        <v>810385</v>
      </c>
    </row>
    <row r="4390" spans="1:7" x14ac:dyDescent="0.25">
      <c r="A4390">
        <v>52981</v>
      </c>
      <c r="B4390">
        <v>222</v>
      </c>
      <c r="C4390">
        <v>28010</v>
      </c>
      <c r="E4390">
        <v>99679</v>
      </c>
      <c r="F4390">
        <v>193</v>
      </c>
      <c r="G4390">
        <v>1070840</v>
      </c>
    </row>
    <row r="4391" spans="1:7" x14ac:dyDescent="0.25">
      <c r="A4391">
        <v>52982</v>
      </c>
      <c r="B4391">
        <v>182</v>
      </c>
      <c r="C4391">
        <v>28011</v>
      </c>
      <c r="E4391">
        <v>99712</v>
      </c>
      <c r="F4391">
        <v>233</v>
      </c>
      <c r="G4391">
        <v>1059220</v>
      </c>
    </row>
    <row r="4392" spans="1:7" x14ac:dyDescent="0.25">
      <c r="A4392">
        <v>52983</v>
      </c>
      <c r="B4392">
        <v>226</v>
      </c>
      <c r="C4392">
        <v>28012</v>
      </c>
      <c r="E4392">
        <v>99777</v>
      </c>
      <c r="F4392">
        <v>202</v>
      </c>
      <c r="G4392">
        <v>1070969</v>
      </c>
    </row>
    <row r="4393" spans="1:7" x14ac:dyDescent="0.25">
      <c r="A4393">
        <v>52984</v>
      </c>
      <c r="B4393">
        <v>182</v>
      </c>
      <c r="C4393">
        <v>28013</v>
      </c>
      <c r="E4393">
        <v>99836</v>
      </c>
      <c r="F4393">
        <v>182</v>
      </c>
      <c r="G4393">
        <v>200580</v>
      </c>
    </row>
    <row r="4394" spans="1:7" x14ac:dyDescent="0.25">
      <c r="A4394">
        <v>52992</v>
      </c>
      <c r="B4394">
        <v>182</v>
      </c>
      <c r="C4394">
        <v>184684</v>
      </c>
      <c r="E4394">
        <v>99962</v>
      </c>
      <c r="F4394">
        <v>226</v>
      </c>
      <c r="G4394">
        <v>200654</v>
      </c>
    </row>
    <row r="4395" spans="1:7" x14ac:dyDescent="0.25">
      <c r="A4395">
        <v>53011</v>
      </c>
      <c r="B4395">
        <v>182</v>
      </c>
      <c r="C4395">
        <v>611669</v>
      </c>
      <c r="E4395">
        <v>99971</v>
      </c>
      <c r="F4395">
        <v>182</v>
      </c>
      <c r="G4395">
        <v>199912</v>
      </c>
    </row>
    <row r="4396" spans="1:7" x14ac:dyDescent="0.25">
      <c r="A4396">
        <v>53026</v>
      </c>
      <c r="B4396">
        <v>236</v>
      </c>
      <c r="C4396">
        <v>28014</v>
      </c>
      <c r="E4396">
        <v>100006</v>
      </c>
      <c r="F4396">
        <v>182</v>
      </c>
      <c r="G4396">
        <v>200129</v>
      </c>
    </row>
    <row r="4397" spans="1:7" x14ac:dyDescent="0.25">
      <c r="A4397">
        <v>53037</v>
      </c>
      <c r="B4397">
        <v>222</v>
      </c>
      <c r="C4397">
        <v>37672</v>
      </c>
      <c r="E4397">
        <v>100023</v>
      </c>
      <c r="F4397">
        <v>222</v>
      </c>
      <c r="G4397">
        <v>1323377</v>
      </c>
    </row>
    <row r="4398" spans="1:7" x14ac:dyDescent="0.25">
      <c r="A4398">
        <v>53058</v>
      </c>
      <c r="B4398">
        <v>193</v>
      </c>
      <c r="C4398">
        <v>28016</v>
      </c>
      <c r="E4398">
        <v>100086</v>
      </c>
      <c r="F4398">
        <v>182</v>
      </c>
      <c r="G4398">
        <v>200709</v>
      </c>
    </row>
    <row r="4399" spans="1:7" x14ac:dyDescent="0.25">
      <c r="A4399">
        <v>53059</v>
      </c>
      <c r="B4399">
        <v>182</v>
      </c>
      <c r="C4399">
        <v>28017</v>
      </c>
      <c r="E4399">
        <v>100112</v>
      </c>
      <c r="F4399">
        <v>222</v>
      </c>
      <c r="G4399">
        <v>1059443</v>
      </c>
    </row>
    <row r="4400" spans="1:7" x14ac:dyDescent="0.25">
      <c r="A4400">
        <v>53081</v>
      </c>
      <c r="B4400">
        <v>182</v>
      </c>
      <c r="C4400">
        <v>199910</v>
      </c>
      <c r="E4400">
        <v>100200</v>
      </c>
      <c r="F4400">
        <v>233</v>
      </c>
      <c r="G4400">
        <v>1070951</v>
      </c>
    </row>
    <row r="4401" spans="1:7" x14ac:dyDescent="0.25">
      <c r="A4401">
        <v>53094</v>
      </c>
      <c r="B4401">
        <v>193</v>
      </c>
      <c r="C4401">
        <v>28018</v>
      </c>
      <c r="E4401">
        <v>100375</v>
      </c>
      <c r="F4401">
        <v>182</v>
      </c>
      <c r="G4401">
        <v>200712</v>
      </c>
    </row>
    <row r="4402" spans="1:7" x14ac:dyDescent="0.25">
      <c r="A4402">
        <v>53095</v>
      </c>
      <c r="B4402">
        <v>193</v>
      </c>
      <c r="C4402">
        <v>28019</v>
      </c>
      <c r="E4402">
        <v>100389</v>
      </c>
      <c r="F4402">
        <v>213</v>
      </c>
      <c r="G4402">
        <v>1059270</v>
      </c>
    </row>
    <row r="4403" spans="1:7" x14ac:dyDescent="0.25">
      <c r="A4403">
        <v>53096</v>
      </c>
      <c r="B4403">
        <v>193</v>
      </c>
      <c r="C4403">
        <v>28020</v>
      </c>
      <c r="E4403">
        <v>100390</v>
      </c>
      <c r="F4403">
        <v>226</v>
      </c>
      <c r="G4403">
        <v>1059273</v>
      </c>
    </row>
    <row r="4404" spans="1:7" x14ac:dyDescent="0.25">
      <c r="A4404">
        <v>53097</v>
      </c>
      <c r="B4404">
        <v>236</v>
      </c>
      <c r="C4404">
        <v>1490794</v>
      </c>
      <c r="E4404">
        <v>100391</v>
      </c>
      <c r="F4404">
        <v>226</v>
      </c>
      <c r="G4404">
        <v>1059326</v>
      </c>
    </row>
    <row r="4405" spans="1:7" x14ac:dyDescent="0.25">
      <c r="A4405">
        <v>53098</v>
      </c>
      <c r="B4405">
        <v>236</v>
      </c>
      <c r="C4405">
        <v>28022</v>
      </c>
      <c r="E4405">
        <v>100395</v>
      </c>
      <c r="F4405">
        <v>226</v>
      </c>
      <c r="G4405">
        <v>1059406</v>
      </c>
    </row>
    <row r="4406" spans="1:7" x14ac:dyDescent="0.25">
      <c r="A4406">
        <v>53110</v>
      </c>
      <c r="B4406">
        <v>123</v>
      </c>
      <c r="C4406">
        <v>61559</v>
      </c>
      <c r="E4406">
        <v>100396</v>
      </c>
      <c r="F4406">
        <v>226</v>
      </c>
      <c r="G4406">
        <v>1059408</v>
      </c>
    </row>
    <row r="4407" spans="1:7" x14ac:dyDescent="0.25">
      <c r="A4407">
        <v>53189</v>
      </c>
      <c r="B4407">
        <v>193</v>
      </c>
      <c r="C4407">
        <v>185497</v>
      </c>
      <c r="E4407">
        <v>100409</v>
      </c>
      <c r="F4407">
        <v>182</v>
      </c>
      <c r="G4407">
        <v>1059510</v>
      </c>
    </row>
    <row r="4408" spans="1:7" x14ac:dyDescent="0.25">
      <c r="A4408">
        <v>53205</v>
      </c>
      <c r="B4408">
        <v>222</v>
      </c>
      <c r="C4408">
        <v>1242747</v>
      </c>
      <c r="E4408">
        <v>100410</v>
      </c>
      <c r="F4408">
        <v>226</v>
      </c>
      <c r="G4408">
        <v>1059263</v>
      </c>
    </row>
    <row r="4409" spans="1:7" x14ac:dyDescent="0.25">
      <c r="A4409">
        <v>53211</v>
      </c>
      <c r="B4409">
        <v>182</v>
      </c>
      <c r="C4409">
        <v>611650</v>
      </c>
      <c r="E4409">
        <v>100411</v>
      </c>
      <c r="F4409">
        <v>233</v>
      </c>
      <c r="G4409">
        <v>1059264</v>
      </c>
    </row>
    <row r="4410" spans="1:7" x14ac:dyDescent="0.25">
      <c r="A4410">
        <v>53313</v>
      </c>
      <c r="B4410">
        <v>182</v>
      </c>
      <c r="C4410">
        <v>28024</v>
      </c>
      <c r="E4410">
        <v>100420</v>
      </c>
      <c r="F4410">
        <v>233</v>
      </c>
      <c r="G4410">
        <v>1059274</v>
      </c>
    </row>
    <row r="4411" spans="1:7" x14ac:dyDescent="0.25">
      <c r="A4411">
        <v>53314</v>
      </c>
      <c r="B4411">
        <v>236</v>
      </c>
      <c r="C4411">
        <v>201256</v>
      </c>
      <c r="E4411">
        <v>100421</v>
      </c>
      <c r="F4411">
        <v>233</v>
      </c>
      <c r="G4411">
        <v>1059275</v>
      </c>
    </row>
    <row r="4412" spans="1:7" x14ac:dyDescent="0.25">
      <c r="A4412">
        <v>53315</v>
      </c>
      <c r="B4412">
        <v>236</v>
      </c>
      <c r="C4412">
        <v>201255</v>
      </c>
      <c r="E4412">
        <v>100422</v>
      </c>
      <c r="F4412">
        <v>226</v>
      </c>
      <c r="G4412">
        <v>1059278</v>
      </c>
    </row>
    <row r="4413" spans="1:7" x14ac:dyDescent="0.25">
      <c r="A4413">
        <v>53316</v>
      </c>
      <c r="B4413">
        <v>236</v>
      </c>
      <c r="C4413">
        <v>61737</v>
      </c>
      <c r="E4413">
        <v>100423</v>
      </c>
      <c r="F4413">
        <v>233</v>
      </c>
      <c r="G4413">
        <v>1059281</v>
      </c>
    </row>
    <row r="4414" spans="1:7" x14ac:dyDescent="0.25">
      <c r="A4414">
        <v>53318</v>
      </c>
      <c r="B4414">
        <v>236</v>
      </c>
      <c r="C4414">
        <v>201253</v>
      </c>
      <c r="E4414">
        <v>100425</v>
      </c>
      <c r="F4414">
        <v>226</v>
      </c>
      <c r="G4414">
        <v>1059294</v>
      </c>
    </row>
    <row r="4415" spans="1:7" x14ac:dyDescent="0.25">
      <c r="A4415">
        <v>53525</v>
      </c>
      <c r="B4415">
        <v>236</v>
      </c>
      <c r="C4415">
        <v>201251</v>
      </c>
      <c r="E4415">
        <v>100426</v>
      </c>
      <c r="F4415">
        <v>226</v>
      </c>
      <c r="G4415">
        <v>1191340</v>
      </c>
    </row>
    <row r="4416" spans="1:7" x14ac:dyDescent="0.25">
      <c r="A4416">
        <v>53650</v>
      </c>
      <c r="B4416">
        <v>236</v>
      </c>
      <c r="C4416">
        <v>184709</v>
      </c>
      <c r="E4416">
        <v>100427</v>
      </c>
      <c r="F4416">
        <v>226</v>
      </c>
      <c r="G4416">
        <v>1059306</v>
      </c>
    </row>
    <row r="4417" spans="1:7" x14ac:dyDescent="0.25">
      <c r="A4417">
        <v>53870</v>
      </c>
      <c r="B4417">
        <v>182</v>
      </c>
      <c r="C4417">
        <v>201053</v>
      </c>
      <c r="E4417">
        <v>100428</v>
      </c>
      <c r="F4417">
        <v>222</v>
      </c>
      <c r="G4417">
        <v>1059335</v>
      </c>
    </row>
    <row r="4418" spans="1:7" x14ac:dyDescent="0.25">
      <c r="A4418">
        <v>53871</v>
      </c>
      <c r="B4418">
        <v>165</v>
      </c>
      <c r="C4418">
        <v>185857</v>
      </c>
      <c r="E4418">
        <v>100431</v>
      </c>
      <c r="F4418">
        <v>226</v>
      </c>
      <c r="G4418">
        <v>1059450</v>
      </c>
    </row>
    <row r="4419" spans="1:7" x14ac:dyDescent="0.25">
      <c r="A4419">
        <v>53946</v>
      </c>
      <c r="B4419">
        <v>165</v>
      </c>
      <c r="C4419">
        <v>28720</v>
      </c>
      <c r="E4419">
        <v>100432</v>
      </c>
      <c r="F4419">
        <v>226</v>
      </c>
      <c r="G4419">
        <v>1242979</v>
      </c>
    </row>
    <row r="4420" spans="1:7" x14ac:dyDescent="0.25">
      <c r="A4420">
        <v>54026</v>
      </c>
      <c r="B4420">
        <v>193</v>
      </c>
      <c r="C4420">
        <v>258185</v>
      </c>
      <c r="E4420">
        <v>100438</v>
      </c>
      <c r="F4420">
        <v>202</v>
      </c>
      <c r="G4420">
        <v>1059469</v>
      </c>
    </row>
    <row r="4421" spans="1:7" x14ac:dyDescent="0.25">
      <c r="A4421">
        <v>54030</v>
      </c>
      <c r="B4421">
        <v>202</v>
      </c>
      <c r="C4421">
        <v>184389</v>
      </c>
      <c r="E4421">
        <v>100439</v>
      </c>
      <c r="F4421">
        <v>233</v>
      </c>
      <c r="G4421">
        <v>1323371</v>
      </c>
    </row>
    <row r="4422" spans="1:7" x14ac:dyDescent="0.25">
      <c r="A4422">
        <v>54034</v>
      </c>
      <c r="B4422">
        <v>226</v>
      </c>
      <c r="C4422">
        <v>184385</v>
      </c>
      <c r="E4422">
        <v>100440</v>
      </c>
      <c r="F4422">
        <v>182</v>
      </c>
      <c r="G4422">
        <v>1059494</v>
      </c>
    </row>
    <row r="4423" spans="1:7" x14ac:dyDescent="0.25">
      <c r="A4423">
        <v>54036</v>
      </c>
      <c r="B4423">
        <v>165</v>
      </c>
      <c r="C4423">
        <v>201054</v>
      </c>
      <c r="E4423">
        <v>100442</v>
      </c>
      <c r="F4423">
        <v>226</v>
      </c>
      <c r="G4423">
        <v>1059484</v>
      </c>
    </row>
    <row r="4424" spans="1:7" x14ac:dyDescent="0.25">
      <c r="A4424">
        <v>54037</v>
      </c>
      <c r="B4424">
        <v>226</v>
      </c>
      <c r="C4424">
        <v>184387</v>
      </c>
      <c r="E4424">
        <v>100444</v>
      </c>
      <c r="F4424">
        <v>226</v>
      </c>
      <c r="G4424">
        <v>1323372</v>
      </c>
    </row>
    <row r="4425" spans="1:7" x14ac:dyDescent="0.25">
      <c r="A4425">
        <v>54038</v>
      </c>
      <c r="B4425">
        <v>165</v>
      </c>
      <c r="C4425">
        <v>201055</v>
      </c>
      <c r="E4425">
        <v>100448</v>
      </c>
      <c r="F4425">
        <v>226</v>
      </c>
      <c r="G4425">
        <v>1059499</v>
      </c>
    </row>
    <row r="4426" spans="1:7" x14ac:dyDescent="0.25">
      <c r="A4426">
        <v>54039</v>
      </c>
      <c r="B4426">
        <v>193</v>
      </c>
      <c r="C4426">
        <v>184388</v>
      </c>
      <c r="E4426">
        <v>100449</v>
      </c>
      <c r="F4426">
        <v>233</v>
      </c>
      <c r="G4426">
        <v>1059496</v>
      </c>
    </row>
    <row r="4427" spans="1:7" x14ac:dyDescent="0.25">
      <c r="A4427">
        <v>54040</v>
      </c>
      <c r="B4427">
        <v>165</v>
      </c>
      <c r="C4427">
        <v>201056</v>
      </c>
      <c r="E4427">
        <v>100450</v>
      </c>
      <c r="F4427">
        <v>233</v>
      </c>
      <c r="G4427">
        <v>1323373</v>
      </c>
    </row>
    <row r="4428" spans="1:7" x14ac:dyDescent="0.25">
      <c r="A4428">
        <v>54041</v>
      </c>
      <c r="B4428">
        <v>182</v>
      </c>
      <c r="C4428">
        <v>184390</v>
      </c>
      <c r="E4428">
        <v>100451</v>
      </c>
      <c r="F4428">
        <v>226</v>
      </c>
      <c r="G4428">
        <v>1323374</v>
      </c>
    </row>
    <row r="4429" spans="1:7" x14ac:dyDescent="0.25">
      <c r="A4429">
        <v>54042</v>
      </c>
      <c r="B4429">
        <v>165</v>
      </c>
      <c r="C4429">
        <v>201057</v>
      </c>
      <c r="E4429">
        <v>100456</v>
      </c>
      <c r="F4429">
        <v>226</v>
      </c>
      <c r="G4429">
        <v>1059501</v>
      </c>
    </row>
    <row r="4430" spans="1:7" x14ac:dyDescent="0.25">
      <c r="A4430">
        <v>54043</v>
      </c>
      <c r="B4430">
        <v>165</v>
      </c>
      <c r="C4430">
        <v>201058</v>
      </c>
      <c r="E4430">
        <v>100459</v>
      </c>
      <c r="F4430">
        <v>226</v>
      </c>
      <c r="G4430">
        <v>1059503</v>
      </c>
    </row>
    <row r="4431" spans="1:7" x14ac:dyDescent="0.25">
      <c r="A4431">
        <v>54045</v>
      </c>
      <c r="B4431">
        <v>226</v>
      </c>
      <c r="C4431">
        <v>184391</v>
      </c>
      <c r="E4431">
        <v>100462</v>
      </c>
      <c r="F4431">
        <v>226</v>
      </c>
      <c r="G4431">
        <v>1059340</v>
      </c>
    </row>
    <row r="4432" spans="1:7" x14ac:dyDescent="0.25">
      <c r="A4432">
        <v>54046</v>
      </c>
      <c r="B4432">
        <v>165</v>
      </c>
      <c r="C4432">
        <v>184393</v>
      </c>
      <c r="E4432">
        <v>100464</v>
      </c>
      <c r="F4432">
        <v>182</v>
      </c>
      <c r="G4432">
        <v>1059624</v>
      </c>
    </row>
    <row r="4433" spans="1:7" x14ac:dyDescent="0.25">
      <c r="A4433">
        <v>54059</v>
      </c>
      <c r="B4433">
        <v>123</v>
      </c>
      <c r="C4433">
        <v>61358</v>
      </c>
      <c r="E4433">
        <v>100466</v>
      </c>
      <c r="F4433">
        <v>202</v>
      </c>
      <c r="G4433">
        <v>1059261</v>
      </c>
    </row>
    <row r="4434" spans="1:7" x14ac:dyDescent="0.25">
      <c r="A4434">
        <v>54127</v>
      </c>
      <c r="B4434">
        <v>236</v>
      </c>
      <c r="C4434">
        <v>1180347</v>
      </c>
      <c r="E4434">
        <v>100468</v>
      </c>
      <c r="F4434">
        <v>226</v>
      </c>
      <c r="G4434">
        <v>1168302</v>
      </c>
    </row>
    <row r="4435" spans="1:7" x14ac:dyDescent="0.25">
      <c r="A4435">
        <v>54187</v>
      </c>
      <c r="B4435">
        <v>182</v>
      </c>
      <c r="C4435">
        <v>185858</v>
      </c>
      <c r="E4435">
        <v>100469</v>
      </c>
      <c r="F4435">
        <v>233</v>
      </c>
      <c r="G4435">
        <v>1059328</v>
      </c>
    </row>
    <row r="4436" spans="1:7" x14ac:dyDescent="0.25">
      <c r="A4436">
        <v>54188</v>
      </c>
      <c r="B4436">
        <v>193</v>
      </c>
      <c r="C4436">
        <v>61474</v>
      </c>
      <c r="E4436">
        <v>100470</v>
      </c>
      <c r="F4436">
        <v>233</v>
      </c>
      <c r="G4436">
        <v>1059327</v>
      </c>
    </row>
    <row r="4437" spans="1:7" x14ac:dyDescent="0.25">
      <c r="A4437">
        <v>54201</v>
      </c>
      <c r="B4437">
        <v>222</v>
      </c>
      <c r="C4437">
        <v>935836</v>
      </c>
      <c r="E4437">
        <v>100471</v>
      </c>
      <c r="F4437">
        <v>226</v>
      </c>
      <c r="G4437">
        <v>1059309</v>
      </c>
    </row>
    <row r="4438" spans="1:7" x14ac:dyDescent="0.25">
      <c r="A4438">
        <v>54216</v>
      </c>
      <c r="B4438">
        <v>222</v>
      </c>
      <c r="C4438">
        <v>935837</v>
      </c>
      <c r="E4438">
        <v>100472</v>
      </c>
      <c r="F4438">
        <v>226</v>
      </c>
      <c r="G4438">
        <v>1059295</v>
      </c>
    </row>
    <row r="4439" spans="1:7" x14ac:dyDescent="0.25">
      <c r="A4439">
        <v>54217</v>
      </c>
      <c r="B4439">
        <v>213</v>
      </c>
      <c r="C4439">
        <v>935826</v>
      </c>
      <c r="E4439">
        <v>100473</v>
      </c>
      <c r="F4439">
        <v>226</v>
      </c>
      <c r="G4439">
        <v>1059298</v>
      </c>
    </row>
    <row r="4440" spans="1:7" x14ac:dyDescent="0.25">
      <c r="A4440">
        <v>54277</v>
      </c>
      <c r="B4440">
        <v>226</v>
      </c>
      <c r="C4440">
        <v>498394</v>
      </c>
      <c r="E4440">
        <v>100475</v>
      </c>
      <c r="F4440">
        <v>222</v>
      </c>
      <c r="G4440">
        <v>1059280</v>
      </c>
    </row>
    <row r="4441" spans="1:7" x14ac:dyDescent="0.25">
      <c r="A4441">
        <v>54310</v>
      </c>
      <c r="B4441">
        <v>193</v>
      </c>
      <c r="C4441">
        <v>28822</v>
      </c>
      <c r="E4441">
        <v>100478</v>
      </c>
      <c r="F4441">
        <v>233</v>
      </c>
      <c r="G4441">
        <v>1059329</v>
      </c>
    </row>
    <row r="4442" spans="1:7" x14ac:dyDescent="0.25">
      <c r="A4442">
        <v>54313</v>
      </c>
      <c r="B4442">
        <v>222</v>
      </c>
      <c r="C4442">
        <v>935822</v>
      </c>
      <c r="E4442">
        <v>100481</v>
      </c>
      <c r="F4442">
        <v>182</v>
      </c>
      <c r="G4442">
        <v>1059806</v>
      </c>
    </row>
    <row r="4443" spans="1:7" x14ac:dyDescent="0.25">
      <c r="A4443">
        <v>54323</v>
      </c>
      <c r="B4443">
        <v>182</v>
      </c>
      <c r="C4443">
        <v>690129</v>
      </c>
      <c r="E4443">
        <v>100483</v>
      </c>
      <c r="F4443">
        <v>202</v>
      </c>
      <c r="G4443">
        <v>1059299</v>
      </c>
    </row>
    <row r="4444" spans="1:7" x14ac:dyDescent="0.25">
      <c r="A4444">
        <v>54352</v>
      </c>
      <c r="B4444">
        <v>193</v>
      </c>
      <c r="C4444">
        <v>28760</v>
      </c>
      <c r="E4444">
        <v>100488</v>
      </c>
      <c r="F4444">
        <v>182</v>
      </c>
      <c r="G4444">
        <v>1059320</v>
      </c>
    </row>
    <row r="4445" spans="1:7" x14ac:dyDescent="0.25">
      <c r="A4445">
        <v>54363</v>
      </c>
      <c r="B4445">
        <v>123</v>
      </c>
      <c r="C4445">
        <v>184733</v>
      </c>
      <c r="E4445">
        <v>100489</v>
      </c>
      <c r="F4445">
        <v>226</v>
      </c>
      <c r="G4445">
        <v>1070763</v>
      </c>
    </row>
    <row r="4446" spans="1:7" x14ac:dyDescent="0.25">
      <c r="A4446">
        <v>54364</v>
      </c>
      <c r="B4446">
        <v>222</v>
      </c>
      <c r="C4446">
        <v>1070860</v>
      </c>
      <c r="E4446">
        <v>100490</v>
      </c>
      <c r="F4446">
        <v>226</v>
      </c>
      <c r="G4446">
        <v>1059420</v>
      </c>
    </row>
    <row r="4447" spans="1:7" x14ac:dyDescent="0.25">
      <c r="A4447">
        <v>54365</v>
      </c>
      <c r="B4447">
        <v>222</v>
      </c>
      <c r="C4447">
        <v>1180359</v>
      </c>
      <c r="E4447">
        <v>100491</v>
      </c>
      <c r="F4447">
        <v>226</v>
      </c>
      <c r="G4447">
        <v>1059516</v>
      </c>
    </row>
    <row r="4448" spans="1:7" x14ac:dyDescent="0.25">
      <c r="A4448">
        <v>54366</v>
      </c>
      <c r="B4448">
        <v>123</v>
      </c>
      <c r="C4448">
        <v>184736</v>
      </c>
      <c r="E4448">
        <v>100492</v>
      </c>
      <c r="F4448">
        <v>233</v>
      </c>
      <c r="G4448">
        <v>1059279</v>
      </c>
    </row>
    <row r="4449" spans="1:7" x14ac:dyDescent="0.25">
      <c r="A4449">
        <v>54374</v>
      </c>
      <c r="B4449">
        <v>123</v>
      </c>
      <c r="C4449">
        <v>185498</v>
      </c>
      <c r="E4449">
        <v>100493</v>
      </c>
      <c r="F4449">
        <v>202</v>
      </c>
      <c r="G4449">
        <v>1059421</v>
      </c>
    </row>
    <row r="4450" spans="1:7" x14ac:dyDescent="0.25">
      <c r="A4450">
        <v>54375</v>
      </c>
      <c r="B4450">
        <v>193</v>
      </c>
      <c r="C4450">
        <v>185499</v>
      </c>
      <c r="E4450">
        <v>100498</v>
      </c>
      <c r="F4450">
        <v>226</v>
      </c>
      <c r="G4450">
        <v>1059427</v>
      </c>
    </row>
    <row r="4451" spans="1:7" x14ac:dyDescent="0.25">
      <c r="A4451">
        <v>54376</v>
      </c>
      <c r="B4451">
        <v>123</v>
      </c>
      <c r="C4451">
        <v>185500</v>
      </c>
      <c r="E4451">
        <v>100499</v>
      </c>
      <c r="F4451">
        <v>233</v>
      </c>
      <c r="G4451">
        <v>1059379</v>
      </c>
    </row>
    <row r="4452" spans="1:7" x14ac:dyDescent="0.25">
      <c r="A4452">
        <v>54384</v>
      </c>
      <c r="B4452">
        <v>233</v>
      </c>
      <c r="C4452">
        <v>28030</v>
      </c>
      <c r="E4452">
        <v>100500</v>
      </c>
      <c r="F4452">
        <v>226</v>
      </c>
      <c r="G4452">
        <v>1059380</v>
      </c>
    </row>
    <row r="4453" spans="1:7" x14ac:dyDescent="0.25">
      <c r="A4453">
        <v>54400</v>
      </c>
      <c r="B4453">
        <v>123</v>
      </c>
      <c r="C4453">
        <v>185334</v>
      </c>
      <c r="E4453">
        <v>100501</v>
      </c>
      <c r="F4453">
        <v>233</v>
      </c>
      <c r="G4453">
        <v>1059384</v>
      </c>
    </row>
    <row r="4454" spans="1:7" x14ac:dyDescent="0.25">
      <c r="A4454">
        <v>54401</v>
      </c>
      <c r="B4454">
        <v>123</v>
      </c>
      <c r="C4454">
        <v>185335</v>
      </c>
      <c r="E4454">
        <v>100518</v>
      </c>
      <c r="F4454">
        <v>226</v>
      </c>
      <c r="G4454">
        <v>1059594</v>
      </c>
    </row>
    <row r="4455" spans="1:7" x14ac:dyDescent="0.25">
      <c r="A4455">
        <v>54415</v>
      </c>
      <c r="B4455">
        <v>182</v>
      </c>
      <c r="C4455">
        <v>186093</v>
      </c>
      <c r="E4455">
        <v>100521</v>
      </c>
      <c r="F4455">
        <v>226</v>
      </c>
      <c r="G4455">
        <v>1059611</v>
      </c>
    </row>
    <row r="4456" spans="1:7" x14ac:dyDescent="0.25">
      <c r="A4456">
        <v>54418</v>
      </c>
      <c r="B4456">
        <v>182</v>
      </c>
      <c r="C4456">
        <v>200917</v>
      </c>
      <c r="E4456">
        <v>100534</v>
      </c>
      <c r="F4456">
        <v>202</v>
      </c>
      <c r="G4456">
        <v>1059693</v>
      </c>
    </row>
    <row r="4457" spans="1:7" x14ac:dyDescent="0.25">
      <c r="A4457">
        <v>54428</v>
      </c>
      <c r="B4457">
        <v>182</v>
      </c>
      <c r="C4457">
        <v>186098</v>
      </c>
      <c r="E4457">
        <v>100537</v>
      </c>
      <c r="F4457">
        <v>213</v>
      </c>
      <c r="G4457">
        <v>1059677</v>
      </c>
    </row>
    <row r="4458" spans="1:7" x14ac:dyDescent="0.25">
      <c r="A4458">
        <v>54429</v>
      </c>
      <c r="B4458">
        <v>193</v>
      </c>
      <c r="C4458">
        <v>186099</v>
      </c>
      <c r="E4458">
        <v>100538</v>
      </c>
      <c r="F4458">
        <v>226</v>
      </c>
      <c r="G4458">
        <v>1059678</v>
      </c>
    </row>
    <row r="4459" spans="1:7" x14ac:dyDescent="0.25">
      <c r="A4459">
        <v>54438</v>
      </c>
      <c r="B4459">
        <v>193</v>
      </c>
      <c r="C4459">
        <v>28032</v>
      </c>
      <c r="E4459">
        <v>100539</v>
      </c>
      <c r="F4459">
        <v>213</v>
      </c>
      <c r="G4459">
        <v>1059695</v>
      </c>
    </row>
    <row r="4460" spans="1:7" x14ac:dyDescent="0.25">
      <c r="A4460">
        <v>54446</v>
      </c>
      <c r="B4460">
        <v>226</v>
      </c>
      <c r="C4460">
        <v>28033</v>
      </c>
      <c r="E4460">
        <v>100540</v>
      </c>
      <c r="F4460">
        <v>213</v>
      </c>
      <c r="G4460">
        <v>1059696</v>
      </c>
    </row>
    <row r="4461" spans="1:7" x14ac:dyDescent="0.25">
      <c r="A4461">
        <v>54453</v>
      </c>
      <c r="B4461">
        <v>123</v>
      </c>
      <c r="C4461">
        <v>61470</v>
      </c>
      <c r="E4461">
        <v>100541</v>
      </c>
      <c r="F4461">
        <v>213</v>
      </c>
      <c r="G4461">
        <v>1059697</v>
      </c>
    </row>
    <row r="4462" spans="1:7" x14ac:dyDescent="0.25">
      <c r="A4462">
        <v>54455</v>
      </c>
      <c r="B4462">
        <v>202</v>
      </c>
      <c r="C4462">
        <v>61437</v>
      </c>
      <c r="E4462">
        <v>100542</v>
      </c>
      <c r="F4462">
        <v>226</v>
      </c>
      <c r="G4462">
        <v>1059698</v>
      </c>
    </row>
    <row r="4463" spans="1:7" x14ac:dyDescent="0.25">
      <c r="A4463">
        <v>54456</v>
      </c>
      <c r="B4463">
        <v>193</v>
      </c>
      <c r="C4463">
        <v>61515</v>
      </c>
      <c r="E4463">
        <v>100543</v>
      </c>
      <c r="F4463">
        <v>202</v>
      </c>
      <c r="G4463">
        <v>1059690</v>
      </c>
    </row>
    <row r="4464" spans="1:7" x14ac:dyDescent="0.25">
      <c r="A4464">
        <v>54464</v>
      </c>
      <c r="B4464">
        <v>226</v>
      </c>
      <c r="C4464">
        <v>201059</v>
      </c>
      <c r="E4464">
        <v>100544</v>
      </c>
      <c r="F4464">
        <v>202</v>
      </c>
      <c r="G4464">
        <v>1059699</v>
      </c>
    </row>
    <row r="4465" spans="1:7" x14ac:dyDescent="0.25">
      <c r="A4465">
        <v>54498</v>
      </c>
      <c r="B4465">
        <v>226</v>
      </c>
      <c r="C4465">
        <v>28051</v>
      </c>
      <c r="E4465">
        <v>100545</v>
      </c>
      <c r="F4465">
        <v>226</v>
      </c>
      <c r="G4465">
        <v>1059691</v>
      </c>
    </row>
    <row r="4466" spans="1:7" x14ac:dyDescent="0.25">
      <c r="A4466">
        <v>54503</v>
      </c>
      <c r="B4466">
        <v>193</v>
      </c>
      <c r="C4466">
        <v>28052</v>
      </c>
      <c r="E4466">
        <v>100546</v>
      </c>
      <c r="F4466">
        <v>226</v>
      </c>
      <c r="G4466">
        <v>1059700</v>
      </c>
    </row>
    <row r="4467" spans="1:7" x14ac:dyDescent="0.25">
      <c r="A4467">
        <v>54556</v>
      </c>
      <c r="B4467">
        <v>236</v>
      </c>
      <c r="C4467">
        <v>427381</v>
      </c>
      <c r="E4467">
        <v>100547</v>
      </c>
      <c r="F4467">
        <v>226</v>
      </c>
      <c r="G4467">
        <v>1059689</v>
      </c>
    </row>
    <row r="4468" spans="1:7" x14ac:dyDescent="0.25">
      <c r="A4468">
        <v>54632</v>
      </c>
      <c r="B4468">
        <v>193</v>
      </c>
      <c r="C4468">
        <v>28053</v>
      </c>
      <c r="E4468">
        <v>100548</v>
      </c>
      <c r="F4468">
        <v>226</v>
      </c>
      <c r="G4468">
        <v>1059712</v>
      </c>
    </row>
    <row r="4469" spans="1:7" x14ac:dyDescent="0.25">
      <c r="A4469">
        <v>54669</v>
      </c>
      <c r="B4469">
        <v>193</v>
      </c>
      <c r="C4469">
        <v>28054</v>
      </c>
      <c r="E4469">
        <v>100551</v>
      </c>
      <c r="F4469">
        <v>193</v>
      </c>
      <c r="G4469">
        <v>1059706</v>
      </c>
    </row>
    <row r="4470" spans="1:7" x14ac:dyDescent="0.25">
      <c r="A4470">
        <v>54758</v>
      </c>
      <c r="B4470">
        <v>233</v>
      </c>
      <c r="C4470">
        <v>197417</v>
      </c>
      <c r="E4470">
        <v>100552</v>
      </c>
      <c r="F4470">
        <v>193</v>
      </c>
      <c r="G4470">
        <v>1059714</v>
      </c>
    </row>
    <row r="4471" spans="1:7" x14ac:dyDescent="0.25">
      <c r="A4471">
        <v>54759</v>
      </c>
      <c r="B4471">
        <v>226</v>
      </c>
      <c r="C4471">
        <v>177298</v>
      </c>
      <c r="E4471">
        <v>100553</v>
      </c>
      <c r="F4471">
        <v>202</v>
      </c>
      <c r="G4471">
        <v>1059708</v>
      </c>
    </row>
    <row r="4472" spans="1:7" x14ac:dyDescent="0.25">
      <c r="A4472">
        <v>54810</v>
      </c>
      <c r="B4472">
        <v>193</v>
      </c>
      <c r="C4472">
        <v>61245</v>
      </c>
      <c r="E4472">
        <v>100554</v>
      </c>
      <c r="F4472">
        <v>202</v>
      </c>
      <c r="G4472">
        <v>1059707</v>
      </c>
    </row>
    <row r="4473" spans="1:7" x14ac:dyDescent="0.25">
      <c r="A4473">
        <v>54811</v>
      </c>
      <c r="B4473">
        <v>213</v>
      </c>
      <c r="C4473">
        <v>61366</v>
      </c>
      <c r="E4473">
        <v>100555</v>
      </c>
      <c r="F4473">
        <v>193</v>
      </c>
      <c r="G4473">
        <v>1059713</v>
      </c>
    </row>
    <row r="4474" spans="1:7" x14ac:dyDescent="0.25">
      <c r="A4474">
        <v>54812</v>
      </c>
      <c r="B4474">
        <v>226</v>
      </c>
      <c r="C4474">
        <v>61246</v>
      </c>
      <c r="E4474">
        <v>100556</v>
      </c>
      <c r="F4474">
        <v>226</v>
      </c>
      <c r="G4474">
        <v>1059679</v>
      </c>
    </row>
    <row r="4475" spans="1:7" x14ac:dyDescent="0.25">
      <c r="A4475">
        <v>54868</v>
      </c>
      <c r="B4475">
        <v>193</v>
      </c>
      <c r="C4475">
        <v>28059</v>
      </c>
      <c r="E4475">
        <v>100559</v>
      </c>
      <c r="F4475">
        <v>213</v>
      </c>
      <c r="G4475">
        <v>1059715</v>
      </c>
    </row>
    <row r="4476" spans="1:7" x14ac:dyDescent="0.25">
      <c r="A4476">
        <v>54911</v>
      </c>
      <c r="B4476">
        <v>236</v>
      </c>
      <c r="C4476">
        <v>28061</v>
      </c>
      <c r="E4476">
        <v>100560</v>
      </c>
      <c r="F4476">
        <v>213</v>
      </c>
      <c r="G4476">
        <v>1059716</v>
      </c>
    </row>
    <row r="4477" spans="1:7" x14ac:dyDescent="0.25">
      <c r="A4477">
        <v>54948</v>
      </c>
      <c r="B4477">
        <v>182</v>
      </c>
      <c r="C4477">
        <v>935610</v>
      </c>
      <c r="E4477">
        <v>100561</v>
      </c>
      <c r="F4477">
        <v>226</v>
      </c>
      <c r="G4477">
        <v>1059717</v>
      </c>
    </row>
    <row r="4478" spans="1:7" x14ac:dyDescent="0.25">
      <c r="A4478">
        <v>54961</v>
      </c>
      <c r="B4478">
        <v>226</v>
      </c>
      <c r="C4478">
        <v>185405</v>
      </c>
      <c r="E4478">
        <v>100562</v>
      </c>
      <c r="F4478">
        <v>213</v>
      </c>
      <c r="G4478">
        <v>1059722</v>
      </c>
    </row>
    <row r="4479" spans="1:7" x14ac:dyDescent="0.25">
      <c r="A4479">
        <v>54969</v>
      </c>
      <c r="B4479">
        <v>202</v>
      </c>
      <c r="C4479">
        <v>258103</v>
      </c>
      <c r="E4479">
        <v>100563</v>
      </c>
      <c r="F4479">
        <v>182</v>
      </c>
      <c r="G4479">
        <v>1059724</v>
      </c>
    </row>
    <row r="4480" spans="1:7" x14ac:dyDescent="0.25">
      <c r="A4480">
        <v>55039</v>
      </c>
      <c r="B4480">
        <v>236</v>
      </c>
      <c r="C4480">
        <v>810209</v>
      </c>
      <c r="E4480">
        <v>100564</v>
      </c>
      <c r="F4480">
        <v>226</v>
      </c>
      <c r="G4480">
        <v>1059723</v>
      </c>
    </row>
    <row r="4481" spans="1:7" x14ac:dyDescent="0.25">
      <c r="A4481">
        <v>55044</v>
      </c>
      <c r="B4481">
        <v>226</v>
      </c>
      <c r="C4481">
        <v>28063</v>
      </c>
      <c r="E4481">
        <v>100565</v>
      </c>
      <c r="F4481">
        <v>213</v>
      </c>
      <c r="G4481">
        <v>1059791</v>
      </c>
    </row>
    <row r="4482" spans="1:7" x14ac:dyDescent="0.25">
      <c r="A4482">
        <v>55051</v>
      </c>
      <c r="B4482">
        <v>226</v>
      </c>
      <c r="C4482">
        <v>156758</v>
      </c>
      <c r="E4482">
        <v>100566</v>
      </c>
      <c r="F4482">
        <v>233</v>
      </c>
      <c r="G4482">
        <v>1070973</v>
      </c>
    </row>
    <row r="4483" spans="1:7" x14ac:dyDescent="0.25">
      <c r="A4483">
        <v>55072</v>
      </c>
      <c r="B4483">
        <v>182</v>
      </c>
      <c r="C4483">
        <v>311243</v>
      </c>
      <c r="E4483">
        <v>100600</v>
      </c>
      <c r="F4483">
        <v>213</v>
      </c>
      <c r="G4483">
        <v>1070954</v>
      </c>
    </row>
    <row r="4484" spans="1:7" x14ac:dyDescent="0.25">
      <c r="A4484">
        <v>55105</v>
      </c>
      <c r="B4484">
        <v>182</v>
      </c>
      <c r="C4484">
        <v>258124</v>
      </c>
      <c r="E4484">
        <v>100602</v>
      </c>
      <c r="F4484">
        <v>226</v>
      </c>
      <c r="G4484">
        <v>1059730</v>
      </c>
    </row>
    <row r="4485" spans="1:7" x14ac:dyDescent="0.25">
      <c r="A4485">
        <v>55126</v>
      </c>
      <c r="B4485">
        <v>182</v>
      </c>
      <c r="C4485">
        <v>184819</v>
      </c>
      <c r="E4485">
        <v>100603</v>
      </c>
      <c r="F4485">
        <v>226</v>
      </c>
      <c r="G4485">
        <v>1059729</v>
      </c>
    </row>
    <row r="4486" spans="1:7" x14ac:dyDescent="0.25">
      <c r="A4486">
        <v>55155</v>
      </c>
      <c r="B4486">
        <v>165</v>
      </c>
      <c r="C4486">
        <v>318016</v>
      </c>
      <c r="E4486">
        <v>100604</v>
      </c>
      <c r="F4486">
        <v>226</v>
      </c>
      <c r="G4486">
        <v>1059728</v>
      </c>
    </row>
    <row r="4487" spans="1:7" x14ac:dyDescent="0.25">
      <c r="A4487">
        <v>55200</v>
      </c>
      <c r="B4487">
        <v>236</v>
      </c>
      <c r="C4487">
        <v>37721</v>
      </c>
      <c r="E4487">
        <v>100605</v>
      </c>
      <c r="F4487">
        <v>226</v>
      </c>
      <c r="G4487">
        <v>1059725</v>
      </c>
    </row>
    <row r="4488" spans="1:7" x14ac:dyDescent="0.25">
      <c r="A4488">
        <v>55202</v>
      </c>
      <c r="B4488">
        <v>236</v>
      </c>
      <c r="C4488">
        <v>37722</v>
      </c>
      <c r="E4488">
        <v>100606</v>
      </c>
      <c r="F4488">
        <v>226</v>
      </c>
      <c r="G4488">
        <v>1059845</v>
      </c>
    </row>
    <row r="4489" spans="1:7" x14ac:dyDescent="0.25">
      <c r="A4489">
        <v>55212</v>
      </c>
      <c r="B4489">
        <v>182</v>
      </c>
      <c r="C4489">
        <v>185516</v>
      </c>
      <c r="E4489">
        <v>100607</v>
      </c>
      <c r="F4489">
        <v>226</v>
      </c>
      <c r="G4489">
        <v>1059721</v>
      </c>
    </row>
    <row r="4490" spans="1:7" x14ac:dyDescent="0.25">
      <c r="A4490">
        <v>55221</v>
      </c>
      <c r="B4490">
        <v>193</v>
      </c>
      <c r="C4490">
        <v>28067</v>
      </c>
      <c r="E4490">
        <v>100608</v>
      </c>
      <c r="F4490">
        <v>226</v>
      </c>
      <c r="G4490">
        <v>1059733</v>
      </c>
    </row>
    <row r="4491" spans="1:7" x14ac:dyDescent="0.25">
      <c r="A4491">
        <v>55222</v>
      </c>
      <c r="B4491">
        <v>193</v>
      </c>
      <c r="C4491">
        <v>28068</v>
      </c>
      <c r="E4491">
        <v>100609</v>
      </c>
      <c r="F4491">
        <v>213</v>
      </c>
      <c r="G4491">
        <v>1059732</v>
      </c>
    </row>
    <row r="4492" spans="1:7" x14ac:dyDescent="0.25">
      <c r="A4492">
        <v>55273</v>
      </c>
      <c r="B4492">
        <v>236</v>
      </c>
      <c r="C4492">
        <v>28069</v>
      </c>
      <c r="E4492">
        <v>100619</v>
      </c>
      <c r="F4492">
        <v>202</v>
      </c>
      <c r="G4492">
        <v>1059781</v>
      </c>
    </row>
    <row r="4493" spans="1:7" x14ac:dyDescent="0.25">
      <c r="A4493">
        <v>55343</v>
      </c>
      <c r="B4493">
        <v>182</v>
      </c>
      <c r="C4493">
        <v>847917</v>
      </c>
      <c r="E4493">
        <v>100622</v>
      </c>
      <c r="F4493">
        <v>226</v>
      </c>
      <c r="G4493">
        <v>1059834</v>
      </c>
    </row>
    <row r="4494" spans="1:7" x14ac:dyDescent="0.25">
      <c r="A4494">
        <v>55384</v>
      </c>
      <c r="B4494">
        <v>213</v>
      </c>
      <c r="C4494">
        <v>28071</v>
      </c>
      <c r="E4494">
        <v>100624</v>
      </c>
      <c r="F4494">
        <v>213</v>
      </c>
      <c r="G4494">
        <v>1059835</v>
      </c>
    </row>
    <row r="4495" spans="1:7" x14ac:dyDescent="0.25">
      <c r="A4495">
        <v>55465</v>
      </c>
      <c r="B4495">
        <v>182</v>
      </c>
      <c r="C4495">
        <v>201060</v>
      </c>
      <c r="E4495">
        <v>100625</v>
      </c>
      <c r="F4495">
        <v>233</v>
      </c>
      <c r="G4495">
        <v>1059836</v>
      </c>
    </row>
    <row r="4496" spans="1:7" x14ac:dyDescent="0.25">
      <c r="A4496">
        <v>55467</v>
      </c>
      <c r="B4496">
        <v>182</v>
      </c>
      <c r="C4496">
        <v>184911</v>
      </c>
      <c r="E4496">
        <v>100626</v>
      </c>
      <c r="F4496">
        <v>226</v>
      </c>
      <c r="G4496">
        <v>1059837</v>
      </c>
    </row>
    <row r="4497" spans="1:7" x14ac:dyDescent="0.25">
      <c r="A4497">
        <v>55468</v>
      </c>
      <c r="B4497">
        <v>193</v>
      </c>
      <c r="C4497">
        <v>184912</v>
      </c>
      <c r="E4497">
        <v>100632</v>
      </c>
      <c r="F4497">
        <v>226</v>
      </c>
      <c r="G4497">
        <v>1059745</v>
      </c>
    </row>
    <row r="4498" spans="1:7" x14ac:dyDescent="0.25">
      <c r="A4498">
        <v>55469</v>
      </c>
      <c r="B4498">
        <v>165</v>
      </c>
      <c r="C4498">
        <v>251396</v>
      </c>
      <c r="E4498">
        <v>100634</v>
      </c>
      <c r="F4498">
        <v>226</v>
      </c>
      <c r="G4498">
        <v>1059746</v>
      </c>
    </row>
    <row r="4499" spans="1:7" x14ac:dyDescent="0.25">
      <c r="A4499">
        <v>55470</v>
      </c>
      <c r="B4499">
        <v>193</v>
      </c>
      <c r="C4499">
        <v>184914</v>
      </c>
      <c r="E4499">
        <v>100638</v>
      </c>
      <c r="F4499">
        <v>202</v>
      </c>
      <c r="G4499">
        <v>1059752</v>
      </c>
    </row>
    <row r="4500" spans="1:7" x14ac:dyDescent="0.25">
      <c r="A4500">
        <v>55471</v>
      </c>
      <c r="B4500">
        <v>236</v>
      </c>
      <c r="C4500">
        <v>184915</v>
      </c>
      <c r="E4500">
        <v>100639</v>
      </c>
      <c r="F4500">
        <v>182</v>
      </c>
      <c r="G4500">
        <v>1059744</v>
      </c>
    </row>
    <row r="4501" spans="1:7" x14ac:dyDescent="0.25">
      <c r="A4501">
        <v>55485</v>
      </c>
      <c r="B4501">
        <v>182</v>
      </c>
      <c r="C4501">
        <v>184454</v>
      </c>
      <c r="E4501">
        <v>100640</v>
      </c>
      <c r="F4501">
        <v>226</v>
      </c>
      <c r="G4501">
        <v>1059750</v>
      </c>
    </row>
    <row r="4502" spans="1:7" x14ac:dyDescent="0.25">
      <c r="A4502">
        <v>55486</v>
      </c>
      <c r="B4502">
        <v>193</v>
      </c>
      <c r="C4502">
        <v>184453</v>
      </c>
      <c r="E4502">
        <v>100641</v>
      </c>
      <c r="F4502">
        <v>222</v>
      </c>
      <c r="G4502">
        <v>1059749</v>
      </c>
    </row>
    <row r="4503" spans="1:7" x14ac:dyDescent="0.25">
      <c r="A4503">
        <v>55487</v>
      </c>
      <c r="B4503">
        <v>182</v>
      </c>
      <c r="C4503">
        <v>201061</v>
      </c>
      <c r="E4503">
        <v>100642</v>
      </c>
      <c r="F4503">
        <v>213</v>
      </c>
      <c r="G4503">
        <v>1059748</v>
      </c>
    </row>
    <row r="4504" spans="1:7" x14ac:dyDescent="0.25">
      <c r="A4504">
        <v>55506</v>
      </c>
      <c r="B4504">
        <v>236</v>
      </c>
      <c r="C4504">
        <v>184400</v>
      </c>
      <c r="E4504">
        <v>100643</v>
      </c>
      <c r="F4504">
        <v>193</v>
      </c>
      <c r="G4504">
        <v>1059754</v>
      </c>
    </row>
    <row r="4505" spans="1:7" x14ac:dyDescent="0.25">
      <c r="A4505">
        <v>55516</v>
      </c>
      <c r="B4505">
        <v>222</v>
      </c>
      <c r="C4505">
        <v>33972</v>
      </c>
      <c r="E4505">
        <v>100644</v>
      </c>
      <c r="F4505">
        <v>213</v>
      </c>
      <c r="G4505">
        <v>1059751</v>
      </c>
    </row>
    <row r="4506" spans="1:7" x14ac:dyDescent="0.25">
      <c r="A4506">
        <v>55548</v>
      </c>
      <c r="B4506">
        <v>226</v>
      </c>
      <c r="C4506">
        <v>26884</v>
      </c>
      <c r="E4506">
        <v>100646</v>
      </c>
      <c r="F4506">
        <v>202</v>
      </c>
      <c r="G4506">
        <v>1059756</v>
      </c>
    </row>
    <row r="4507" spans="1:7" x14ac:dyDescent="0.25">
      <c r="A4507">
        <v>55559</v>
      </c>
      <c r="B4507">
        <v>226</v>
      </c>
      <c r="C4507">
        <v>61418</v>
      </c>
      <c r="E4507">
        <v>100648</v>
      </c>
      <c r="F4507">
        <v>222</v>
      </c>
      <c r="G4507">
        <v>1059758</v>
      </c>
    </row>
    <row r="4508" spans="1:7" x14ac:dyDescent="0.25">
      <c r="A4508">
        <v>55564</v>
      </c>
      <c r="B4508">
        <v>236</v>
      </c>
      <c r="C4508">
        <v>37731</v>
      </c>
      <c r="E4508">
        <v>100649</v>
      </c>
      <c r="F4508">
        <v>213</v>
      </c>
      <c r="G4508">
        <v>1059755</v>
      </c>
    </row>
    <row r="4509" spans="1:7" x14ac:dyDescent="0.25">
      <c r="A4509">
        <v>55580</v>
      </c>
      <c r="B4509">
        <v>193</v>
      </c>
      <c r="C4509">
        <v>173985</v>
      </c>
      <c r="E4509">
        <v>100650</v>
      </c>
      <c r="F4509">
        <v>226</v>
      </c>
      <c r="G4509">
        <v>1059753</v>
      </c>
    </row>
    <row r="4510" spans="1:7" x14ac:dyDescent="0.25">
      <c r="A4510">
        <v>55581</v>
      </c>
      <c r="B4510">
        <v>226</v>
      </c>
      <c r="C4510">
        <v>177307</v>
      </c>
      <c r="E4510">
        <v>100655</v>
      </c>
      <c r="F4510">
        <v>226</v>
      </c>
      <c r="G4510">
        <v>1059737</v>
      </c>
    </row>
    <row r="4511" spans="1:7" x14ac:dyDescent="0.25">
      <c r="A4511">
        <v>55586</v>
      </c>
      <c r="B4511">
        <v>193</v>
      </c>
      <c r="C4511">
        <v>185214</v>
      </c>
      <c r="E4511">
        <v>100656</v>
      </c>
      <c r="F4511">
        <v>226</v>
      </c>
      <c r="G4511">
        <v>1323380</v>
      </c>
    </row>
    <row r="4512" spans="1:7" x14ac:dyDescent="0.25">
      <c r="A4512">
        <v>55587</v>
      </c>
      <c r="B4512">
        <v>236</v>
      </c>
      <c r="C4512">
        <v>1127043</v>
      </c>
      <c r="E4512">
        <v>100657</v>
      </c>
      <c r="F4512">
        <v>226</v>
      </c>
      <c r="G4512">
        <v>1059739</v>
      </c>
    </row>
    <row r="4513" spans="1:7" x14ac:dyDescent="0.25">
      <c r="A4513">
        <v>55588</v>
      </c>
      <c r="B4513">
        <v>213</v>
      </c>
      <c r="C4513">
        <v>185211</v>
      </c>
      <c r="E4513">
        <v>100658</v>
      </c>
      <c r="F4513">
        <v>202</v>
      </c>
      <c r="G4513">
        <v>1059736</v>
      </c>
    </row>
    <row r="4514" spans="1:7" x14ac:dyDescent="0.25">
      <c r="A4514">
        <v>55589</v>
      </c>
      <c r="B4514">
        <v>165</v>
      </c>
      <c r="C4514">
        <v>185212</v>
      </c>
      <c r="E4514">
        <v>100659</v>
      </c>
      <c r="F4514">
        <v>213</v>
      </c>
      <c r="G4514">
        <v>1323381</v>
      </c>
    </row>
    <row r="4515" spans="1:7" x14ac:dyDescent="0.25">
      <c r="A4515">
        <v>55590</v>
      </c>
      <c r="B4515">
        <v>202</v>
      </c>
      <c r="C4515">
        <v>185213</v>
      </c>
      <c r="E4515">
        <v>100660</v>
      </c>
      <c r="F4515">
        <v>202</v>
      </c>
      <c r="G4515">
        <v>1059740</v>
      </c>
    </row>
    <row r="4516" spans="1:7" x14ac:dyDescent="0.25">
      <c r="A4516">
        <v>55597</v>
      </c>
      <c r="B4516">
        <v>182</v>
      </c>
      <c r="C4516">
        <v>185177</v>
      </c>
      <c r="E4516">
        <v>100661</v>
      </c>
      <c r="F4516">
        <v>213</v>
      </c>
      <c r="G4516">
        <v>1059738</v>
      </c>
    </row>
    <row r="4517" spans="1:7" x14ac:dyDescent="0.25">
      <c r="A4517">
        <v>55601</v>
      </c>
      <c r="B4517">
        <v>213</v>
      </c>
      <c r="C4517">
        <v>185174</v>
      </c>
      <c r="E4517">
        <v>100663</v>
      </c>
      <c r="F4517">
        <v>213</v>
      </c>
      <c r="G4517">
        <v>1323382</v>
      </c>
    </row>
    <row r="4518" spans="1:7" x14ac:dyDescent="0.25">
      <c r="A4518">
        <v>55603</v>
      </c>
      <c r="B4518">
        <v>193</v>
      </c>
      <c r="C4518">
        <v>185927</v>
      </c>
      <c r="E4518">
        <v>100664</v>
      </c>
      <c r="F4518">
        <v>222</v>
      </c>
      <c r="G4518">
        <v>1059742</v>
      </c>
    </row>
    <row r="4519" spans="1:7" x14ac:dyDescent="0.25">
      <c r="A4519">
        <v>55604</v>
      </c>
      <c r="B4519">
        <v>236</v>
      </c>
      <c r="C4519">
        <v>186060</v>
      </c>
      <c r="E4519">
        <v>100689</v>
      </c>
      <c r="F4519">
        <v>226</v>
      </c>
      <c r="G4519">
        <v>1059743</v>
      </c>
    </row>
    <row r="4520" spans="1:7" x14ac:dyDescent="0.25">
      <c r="A4520">
        <v>55605</v>
      </c>
      <c r="B4520">
        <v>202</v>
      </c>
      <c r="C4520">
        <v>186057</v>
      </c>
      <c r="E4520">
        <v>100700</v>
      </c>
      <c r="F4520">
        <v>226</v>
      </c>
      <c r="G4520">
        <v>1179996</v>
      </c>
    </row>
    <row r="4521" spans="1:7" x14ac:dyDescent="0.25">
      <c r="A4521">
        <v>55606</v>
      </c>
      <c r="B4521">
        <v>213</v>
      </c>
      <c r="C4521">
        <v>186058</v>
      </c>
      <c r="E4521">
        <v>100702</v>
      </c>
      <c r="F4521">
        <v>233</v>
      </c>
      <c r="G4521">
        <v>1059747</v>
      </c>
    </row>
    <row r="4522" spans="1:7" x14ac:dyDescent="0.25">
      <c r="A4522">
        <v>55607</v>
      </c>
      <c r="B4522">
        <v>182</v>
      </c>
      <c r="C4522">
        <v>186059</v>
      </c>
      <c r="E4522">
        <v>100765</v>
      </c>
      <c r="F4522">
        <v>233</v>
      </c>
      <c r="G4522">
        <v>1059684</v>
      </c>
    </row>
    <row r="4523" spans="1:7" x14ac:dyDescent="0.25">
      <c r="A4523">
        <v>55609</v>
      </c>
      <c r="B4523">
        <v>193</v>
      </c>
      <c r="C4523">
        <v>185013</v>
      </c>
      <c r="E4523">
        <v>100767</v>
      </c>
      <c r="F4523">
        <v>193</v>
      </c>
      <c r="G4523">
        <v>1059685</v>
      </c>
    </row>
    <row r="4524" spans="1:7" x14ac:dyDescent="0.25">
      <c r="A4524">
        <v>55611</v>
      </c>
      <c r="B4524">
        <v>202</v>
      </c>
      <c r="C4524">
        <v>185014</v>
      </c>
      <c r="E4524">
        <v>100768</v>
      </c>
      <c r="F4524">
        <v>193</v>
      </c>
      <c r="G4524">
        <v>1059686</v>
      </c>
    </row>
    <row r="4525" spans="1:7" x14ac:dyDescent="0.25">
      <c r="A4525">
        <v>55612</v>
      </c>
      <c r="B4525">
        <v>182</v>
      </c>
      <c r="C4525">
        <v>185015</v>
      </c>
      <c r="E4525">
        <v>100769</v>
      </c>
      <c r="F4525">
        <v>222</v>
      </c>
      <c r="G4525">
        <v>1059687</v>
      </c>
    </row>
    <row r="4526" spans="1:7" x14ac:dyDescent="0.25">
      <c r="A4526">
        <v>55613</v>
      </c>
      <c r="B4526">
        <v>193</v>
      </c>
      <c r="C4526">
        <v>185016</v>
      </c>
      <c r="E4526">
        <v>100778</v>
      </c>
      <c r="F4526">
        <v>233</v>
      </c>
      <c r="G4526">
        <v>1059726</v>
      </c>
    </row>
    <row r="4527" spans="1:7" x14ac:dyDescent="0.25">
      <c r="A4527">
        <v>55633</v>
      </c>
      <c r="B4527">
        <v>213</v>
      </c>
      <c r="C4527">
        <v>37732</v>
      </c>
      <c r="E4527">
        <v>100781</v>
      </c>
      <c r="F4527">
        <v>233</v>
      </c>
      <c r="G4527">
        <v>1059727</v>
      </c>
    </row>
    <row r="4528" spans="1:7" x14ac:dyDescent="0.25">
      <c r="A4528">
        <v>55638</v>
      </c>
      <c r="B4528">
        <v>226</v>
      </c>
      <c r="C4528">
        <v>28077</v>
      </c>
      <c r="E4528">
        <v>100782</v>
      </c>
      <c r="F4528">
        <v>202</v>
      </c>
      <c r="G4528">
        <v>1059688</v>
      </c>
    </row>
    <row r="4529" spans="1:7" x14ac:dyDescent="0.25">
      <c r="A4529">
        <v>55643</v>
      </c>
      <c r="B4529">
        <v>123</v>
      </c>
      <c r="C4529">
        <v>237481</v>
      </c>
      <c r="E4529">
        <v>100807</v>
      </c>
      <c r="F4529">
        <v>226</v>
      </c>
      <c r="G4529">
        <v>1059852</v>
      </c>
    </row>
    <row r="4530" spans="1:7" x14ac:dyDescent="0.25">
      <c r="A4530">
        <v>55765</v>
      </c>
      <c r="B4530">
        <v>226</v>
      </c>
      <c r="C4530">
        <v>650835</v>
      </c>
      <c r="E4530">
        <v>100809</v>
      </c>
      <c r="F4530">
        <v>213</v>
      </c>
      <c r="G4530">
        <v>1070759</v>
      </c>
    </row>
    <row r="4531" spans="1:7" x14ac:dyDescent="0.25">
      <c r="A4531">
        <v>55770</v>
      </c>
      <c r="B4531">
        <v>236</v>
      </c>
      <c r="C4531">
        <v>28078</v>
      </c>
      <c r="E4531">
        <v>100822</v>
      </c>
      <c r="F4531">
        <v>233</v>
      </c>
      <c r="G4531">
        <v>1070757</v>
      </c>
    </row>
    <row r="4532" spans="1:7" x14ac:dyDescent="0.25">
      <c r="A4532">
        <v>55824</v>
      </c>
      <c r="B4532">
        <v>222</v>
      </c>
      <c r="C4532">
        <v>61524</v>
      </c>
      <c r="E4532">
        <v>100828</v>
      </c>
      <c r="F4532">
        <v>233</v>
      </c>
      <c r="G4532">
        <v>1059818</v>
      </c>
    </row>
    <row r="4533" spans="1:7" x14ac:dyDescent="0.25">
      <c r="A4533">
        <v>55843</v>
      </c>
      <c r="B4533">
        <v>222</v>
      </c>
      <c r="C4533">
        <v>28080</v>
      </c>
      <c r="E4533">
        <v>100829</v>
      </c>
      <c r="F4533">
        <v>233</v>
      </c>
      <c r="G4533">
        <v>1059819</v>
      </c>
    </row>
    <row r="4534" spans="1:7" x14ac:dyDescent="0.25">
      <c r="A4534">
        <v>55901</v>
      </c>
      <c r="B4534">
        <v>193</v>
      </c>
      <c r="C4534">
        <v>186080</v>
      </c>
      <c r="E4534">
        <v>100839</v>
      </c>
      <c r="F4534">
        <v>222</v>
      </c>
      <c r="G4534">
        <v>1323383</v>
      </c>
    </row>
    <row r="4535" spans="1:7" x14ac:dyDescent="0.25">
      <c r="A4535">
        <v>55906</v>
      </c>
      <c r="B4535">
        <v>236</v>
      </c>
      <c r="C4535">
        <v>1242614</v>
      </c>
      <c r="E4535">
        <v>100856</v>
      </c>
      <c r="F4535">
        <v>226</v>
      </c>
      <c r="G4535">
        <v>1070853</v>
      </c>
    </row>
    <row r="4536" spans="1:7" x14ac:dyDescent="0.25">
      <c r="A4536">
        <v>55910</v>
      </c>
      <c r="B4536">
        <v>123</v>
      </c>
      <c r="C4536">
        <v>563510</v>
      </c>
      <c r="E4536">
        <v>100887</v>
      </c>
      <c r="F4536">
        <v>202</v>
      </c>
      <c r="G4536">
        <v>1262660</v>
      </c>
    </row>
    <row r="4537" spans="1:7" x14ac:dyDescent="0.25">
      <c r="A4537">
        <v>55912</v>
      </c>
      <c r="B4537">
        <v>193</v>
      </c>
      <c r="C4537">
        <v>201062</v>
      </c>
      <c r="E4537">
        <v>100910</v>
      </c>
      <c r="F4537">
        <v>193</v>
      </c>
      <c r="G4537">
        <v>1071125</v>
      </c>
    </row>
    <row r="4538" spans="1:7" x14ac:dyDescent="0.25">
      <c r="A4538">
        <v>55926</v>
      </c>
      <c r="B4538">
        <v>202</v>
      </c>
      <c r="C4538">
        <v>184710</v>
      </c>
      <c r="E4538">
        <v>100920</v>
      </c>
      <c r="F4538">
        <v>233</v>
      </c>
      <c r="G4538">
        <v>1070844</v>
      </c>
    </row>
    <row r="4539" spans="1:7" x14ac:dyDescent="0.25">
      <c r="A4539">
        <v>56092</v>
      </c>
      <c r="B4539">
        <v>202</v>
      </c>
      <c r="C4539">
        <v>184831</v>
      </c>
      <c r="E4539">
        <v>100921</v>
      </c>
      <c r="F4539">
        <v>233</v>
      </c>
      <c r="G4539">
        <v>1070843</v>
      </c>
    </row>
    <row r="4540" spans="1:7" x14ac:dyDescent="0.25">
      <c r="A4540">
        <v>56108</v>
      </c>
      <c r="B4540">
        <v>123</v>
      </c>
      <c r="C4540">
        <v>523372</v>
      </c>
      <c r="E4540">
        <v>100937</v>
      </c>
      <c r="F4540">
        <v>233</v>
      </c>
      <c r="G4540">
        <v>1070845</v>
      </c>
    </row>
    <row r="4541" spans="1:7" x14ac:dyDescent="0.25">
      <c r="A4541">
        <v>56130</v>
      </c>
      <c r="B4541">
        <v>202</v>
      </c>
      <c r="C4541">
        <v>28083</v>
      </c>
      <c r="E4541">
        <v>100940</v>
      </c>
      <c r="F4541">
        <v>226</v>
      </c>
      <c r="G4541">
        <v>810475</v>
      </c>
    </row>
    <row r="4542" spans="1:7" x14ac:dyDescent="0.25">
      <c r="A4542">
        <v>56152</v>
      </c>
      <c r="B4542">
        <v>236</v>
      </c>
      <c r="C4542">
        <v>186110</v>
      </c>
      <c r="E4542">
        <v>100946</v>
      </c>
      <c r="F4542">
        <v>213</v>
      </c>
      <c r="G4542">
        <v>1059417</v>
      </c>
    </row>
    <row r="4543" spans="1:7" x14ac:dyDescent="0.25">
      <c r="A4543">
        <v>56165</v>
      </c>
      <c r="B4543">
        <v>182</v>
      </c>
      <c r="C4543">
        <v>185910</v>
      </c>
      <c r="E4543">
        <v>100947</v>
      </c>
      <c r="F4543">
        <v>233</v>
      </c>
      <c r="G4543">
        <v>810488</v>
      </c>
    </row>
    <row r="4544" spans="1:7" x14ac:dyDescent="0.25">
      <c r="A4544">
        <v>56168</v>
      </c>
      <c r="B4544">
        <v>193</v>
      </c>
      <c r="C4544">
        <v>185909</v>
      </c>
      <c r="E4544">
        <v>100949</v>
      </c>
      <c r="F4544">
        <v>193</v>
      </c>
      <c r="G4544">
        <v>642017</v>
      </c>
    </row>
    <row r="4545" spans="1:7" x14ac:dyDescent="0.25">
      <c r="A4545">
        <v>56178</v>
      </c>
      <c r="B4545">
        <v>182</v>
      </c>
      <c r="C4545">
        <v>611652</v>
      </c>
      <c r="E4545">
        <v>100951</v>
      </c>
      <c r="F4545">
        <v>226</v>
      </c>
      <c r="G4545">
        <v>1059618</v>
      </c>
    </row>
    <row r="4546" spans="1:7" x14ac:dyDescent="0.25">
      <c r="A4546">
        <v>56179</v>
      </c>
      <c r="B4546">
        <v>182</v>
      </c>
      <c r="C4546">
        <v>212225</v>
      </c>
      <c r="E4546">
        <v>100952</v>
      </c>
      <c r="F4546">
        <v>222</v>
      </c>
      <c r="G4546">
        <v>642009</v>
      </c>
    </row>
    <row r="4547" spans="1:7" x14ac:dyDescent="0.25">
      <c r="A4547">
        <v>56181</v>
      </c>
      <c r="B4547">
        <v>236</v>
      </c>
      <c r="C4547">
        <v>182470</v>
      </c>
      <c r="E4547">
        <v>100964</v>
      </c>
      <c r="F4547">
        <v>202</v>
      </c>
      <c r="G4547">
        <v>1071045</v>
      </c>
    </row>
    <row r="4548" spans="1:7" x14ac:dyDescent="0.25">
      <c r="A4548">
        <v>56184</v>
      </c>
      <c r="B4548">
        <v>226</v>
      </c>
      <c r="C4548">
        <v>28086</v>
      </c>
      <c r="E4548">
        <v>100977</v>
      </c>
      <c r="F4548">
        <v>233</v>
      </c>
      <c r="G4548">
        <v>650563</v>
      </c>
    </row>
    <row r="4549" spans="1:7" x14ac:dyDescent="0.25">
      <c r="A4549">
        <v>56187</v>
      </c>
      <c r="B4549">
        <v>236</v>
      </c>
      <c r="C4549">
        <v>28087</v>
      </c>
      <c r="E4549">
        <v>100993</v>
      </c>
      <c r="F4549">
        <v>233</v>
      </c>
      <c r="G4549">
        <v>1059551</v>
      </c>
    </row>
    <row r="4550" spans="1:7" x14ac:dyDescent="0.25">
      <c r="A4550">
        <v>56188</v>
      </c>
      <c r="B4550">
        <v>236</v>
      </c>
      <c r="C4550">
        <v>28088</v>
      </c>
      <c r="E4550">
        <v>101000</v>
      </c>
      <c r="F4550">
        <v>222</v>
      </c>
      <c r="G4550">
        <v>1059602</v>
      </c>
    </row>
    <row r="4551" spans="1:7" x14ac:dyDescent="0.25">
      <c r="A4551">
        <v>56189</v>
      </c>
      <c r="B4551">
        <v>222</v>
      </c>
      <c r="C4551">
        <v>28089</v>
      </c>
      <c r="E4551">
        <v>101001</v>
      </c>
      <c r="F4551">
        <v>233</v>
      </c>
      <c r="G4551">
        <v>1498366</v>
      </c>
    </row>
    <row r="4552" spans="1:7" x14ac:dyDescent="0.25">
      <c r="A4552">
        <v>56191</v>
      </c>
      <c r="B4552">
        <v>165</v>
      </c>
      <c r="C4552">
        <v>28090</v>
      </c>
      <c r="E4552">
        <v>101004</v>
      </c>
      <c r="F4552">
        <v>233</v>
      </c>
      <c r="G4552">
        <v>1498373</v>
      </c>
    </row>
    <row r="4553" spans="1:7" x14ac:dyDescent="0.25">
      <c r="A4553">
        <v>56192</v>
      </c>
      <c r="B4553">
        <v>165</v>
      </c>
      <c r="C4553">
        <v>28091</v>
      </c>
      <c r="E4553">
        <v>101005</v>
      </c>
      <c r="F4553">
        <v>226</v>
      </c>
      <c r="G4553">
        <v>1059599</v>
      </c>
    </row>
    <row r="4554" spans="1:7" x14ac:dyDescent="0.25">
      <c r="A4554">
        <v>56193</v>
      </c>
      <c r="B4554">
        <v>165</v>
      </c>
      <c r="C4554">
        <v>28092</v>
      </c>
      <c r="E4554">
        <v>101006</v>
      </c>
      <c r="F4554">
        <v>182</v>
      </c>
      <c r="G4554">
        <v>1059610</v>
      </c>
    </row>
    <row r="4555" spans="1:7" x14ac:dyDescent="0.25">
      <c r="A4555">
        <v>56194</v>
      </c>
      <c r="B4555">
        <v>182</v>
      </c>
      <c r="C4555">
        <v>611651</v>
      </c>
      <c r="E4555">
        <v>101007</v>
      </c>
      <c r="F4555">
        <v>233</v>
      </c>
      <c r="G4555">
        <v>1059609</v>
      </c>
    </row>
    <row r="4556" spans="1:7" x14ac:dyDescent="0.25">
      <c r="A4556">
        <v>56195</v>
      </c>
      <c r="B4556">
        <v>193</v>
      </c>
      <c r="C4556">
        <v>1191335</v>
      </c>
      <c r="E4556">
        <v>101009</v>
      </c>
      <c r="F4556">
        <v>233</v>
      </c>
      <c r="G4556">
        <v>1059608</v>
      </c>
    </row>
    <row r="4557" spans="1:7" x14ac:dyDescent="0.25">
      <c r="A4557">
        <v>56199</v>
      </c>
      <c r="B4557">
        <v>182</v>
      </c>
      <c r="C4557">
        <v>185624</v>
      </c>
      <c r="E4557">
        <v>101015</v>
      </c>
      <c r="F4557">
        <v>193</v>
      </c>
      <c r="G4557">
        <v>1059761</v>
      </c>
    </row>
    <row r="4558" spans="1:7" x14ac:dyDescent="0.25">
      <c r="A4558">
        <v>56228</v>
      </c>
      <c r="B4558">
        <v>236</v>
      </c>
      <c r="C4558">
        <v>555449</v>
      </c>
      <c r="E4558">
        <v>101016</v>
      </c>
      <c r="F4558">
        <v>213</v>
      </c>
      <c r="G4558">
        <v>1059849</v>
      </c>
    </row>
    <row r="4559" spans="1:7" x14ac:dyDescent="0.25">
      <c r="A4559">
        <v>56230</v>
      </c>
      <c r="B4559">
        <v>236</v>
      </c>
      <c r="C4559">
        <v>555529</v>
      </c>
      <c r="E4559">
        <v>101017</v>
      </c>
      <c r="F4559">
        <v>202</v>
      </c>
      <c r="G4559">
        <v>1059760</v>
      </c>
    </row>
    <row r="4560" spans="1:7" x14ac:dyDescent="0.25">
      <c r="A4560">
        <v>56231</v>
      </c>
      <c r="B4560">
        <v>236</v>
      </c>
      <c r="C4560">
        <v>28094</v>
      </c>
      <c r="E4560">
        <v>101019</v>
      </c>
      <c r="F4560">
        <v>222</v>
      </c>
      <c r="G4560">
        <v>1070872</v>
      </c>
    </row>
    <row r="4561" spans="1:7" x14ac:dyDescent="0.25">
      <c r="A4561">
        <v>56232</v>
      </c>
      <c r="B4561">
        <v>193</v>
      </c>
      <c r="C4561">
        <v>185250</v>
      </c>
      <c r="E4561">
        <v>101020</v>
      </c>
      <c r="F4561">
        <v>233</v>
      </c>
      <c r="G4561">
        <v>1059447</v>
      </c>
    </row>
    <row r="4562" spans="1:7" x14ac:dyDescent="0.25">
      <c r="A4562">
        <v>56233</v>
      </c>
      <c r="B4562">
        <v>182</v>
      </c>
      <c r="C4562">
        <v>251412</v>
      </c>
      <c r="E4562">
        <v>101021</v>
      </c>
      <c r="F4562">
        <v>226</v>
      </c>
      <c r="G4562">
        <v>1059681</v>
      </c>
    </row>
    <row r="4563" spans="1:7" x14ac:dyDescent="0.25">
      <c r="A4563">
        <v>56234</v>
      </c>
      <c r="B4563">
        <v>226</v>
      </c>
      <c r="C4563">
        <v>847382</v>
      </c>
      <c r="E4563">
        <v>101022</v>
      </c>
      <c r="F4563">
        <v>222</v>
      </c>
      <c r="G4563">
        <v>1059682</v>
      </c>
    </row>
    <row r="4564" spans="1:7" x14ac:dyDescent="0.25">
      <c r="A4564">
        <v>56235</v>
      </c>
      <c r="B4564">
        <v>182</v>
      </c>
      <c r="C4564">
        <v>251403</v>
      </c>
      <c r="E4564">
        <v>101023</v>
      </c>
      <c r="F4564">
        <v>226</v>
      </c>
      <c r="G4564">
        <v>1059449</v>
      </c>
    </row>
    <row r="4565" spans="1:7" x14ac:dyDescent="0.25">
      <c r="A4565">
        <v>56236</v>
      </c>
      <c r="B4565">
        <v>182</v>
      </c>
      <c r="C4565">
        <v>251395</v>
      </c>
      <c r="E4565">
        <v>101028</v>
      </c>
      <c r="F4565">
        <v>233</v>
      </c>
      <c r="G4565">
        <v>1059440</v>
      </c>
    </row>
    <row r="4566" spans="1:7" x14ac:dyDescent="0.25">
      <c r="A4566">
        <v>56238</v>
      </c>
      <c r="B4566">
        <v>202</v>
      </c>
      <c r="C4566">
        <v>847390</v>
      </c>
      <c r="E4566">
        <v>101030</v>
      </c>
      <c r="F4566">
        <v>226</v>
      </c>
      <c r="G4566">
        <v>1059438</v>
      </c>
    </row>
    <row r="4567" spans="1:7" x14ac:dyDescent="0.25">
      <c r="A4567">
        <v>56239</v>
      </c>
      <c r="B4567">
        <v>202</v>
      </c>
      <c r="C4567">
        <v>847394</v>
      </c>
      <c r="E4567">
        <v>101033</v>
      </c>
      <c r="F4567">
        <v>226</v>
      </c>
      <c r="G4567">
        <v>1059436</v>
      </c>
    </row>
    <row r="4568" spans="1:7" x14ac:dyDescent="0.25">
      <c r="A4568">
        <v>56262</v>
      </c>
      <c r="B4568">
        <v>123</v>
      </c>
      <c r="C4568">
        <v>37751</v>
      </c>
      <c r="E4568">
        <v>101034</v>
      </c>
      <c r="F4568">
        <v>233</v>
      </c>
      <c r="G4568">
        <v>1059683</v>
      </c>
    </row>
    <row r="4569" spans="1:7" x14ac:dyDescent="0.25">
      <c r="A4569">
        <v>56264</v>
      </c>
      <c r="B4569">
        <v>202</v>
      </c>
      <c r="C4569">
        <v>37752</v>
      </c>
      <c r="E4569">
        <v>101035</v>
      </c>
      <c r="F4569">
        <v>193</v>
      </c>
      <c r="G4569">
        <v>1059701</v>
      </c>
    </row>
    <row r="4570" spans="1:7" x14ac:dyDescent="0.25">
      <c r="A4570">
        <v>56265</v>
      </c>
      <c r="B4570">
        <v>236</v>
      </c>
      <c r="C4570">
        <v>37753</v>
      </c>
      <c r="E4570">
        <v>101037</v>
      </c>
      <c r="F4570">
        <v>233</v>
      </c>
      <c r="G4570">
        <v>1059592</v>
      </c>
    </row>
    <row r="4571" spans="1:7" x14ac:dyDescent="0.25">
      <c r="A4571">
        <v>56266</v>
      </c>
      <c r="B4571">
        <v>236</v>
      </c>
      <c r="C4571">
        <v>37754</v>
      </c>
      <c r="E4571">
        <v>101038</v>
      </c>
      <c r="F4571">
        <v>213</v>
      </c>
      <c r="G4571">
        <v>1059582</v>
      </c>
    </row>
    <row r="4572" spans="1:7" x14ac:dyDescent="0.25">
      <c r="A4572">
        <v>56270</v>
      </c>
      <c r="B4572">
        <v>202</v>
      </c>
      <c r="C4572">
        <v>37755</v>
      </c>
      <c r="E4572">
        <v>101039</v>
      </c>
      <c r="F4572">
        <v>233</v>
      </c>
      <c r="G4572">
        <v>1059382</v>
      </c>
    </row>
    <row r="4573" spans="1:7" x14ac:dyDescent="0.25">
      <c r="A4573">
        <v>56294</v>
      </c>
      <c r="B4573">
        <v>236</v>
      </c>
      <c r="C4573">
        <v>37756</v>
      </c>
      <c r="E4573">
        <v>101042</v>
      </c>
      <c r="F4573">
        <v>233</v>
      </c>
      <c r="G4573">
        <v>1059580</v>
      </c>
    </row>
    <row r="4574" spans="1:7" x14ac:dyDescent="0.25">
      <c r="A4574">
        <v>56296</v>
      </c>
      <c r="B4574">
        <v>202</v>
      </c>
      <c r="C4574">
        <v>185382</v>
      </c>
      <c r="E4574">
        <v>101043</v>
      </c>
      <c r="F4574">
        <v>233</v>
      </c>
      <c r="G4574">
        <v>1059579</v>
      </c>
    </row>
    <row r="4575" spans="1:7" x14ac:dyDescent="0.25">
      <c r="A4575">
        <v>56297</v>
      </c>
      <c r="B4575">
        <v>193</v>
      </c>
      <c r="C4575">
        <v>800751</v>
      </c>
      <c r="E4575">
        <v>101085</v>
      </c>
      <c r="F4575">
        <v>193</v>
      </c>
      <c r="G4575">
        <v>1071108</v>
      </c>
    </row>
    <row r="4576" spans="1:7" x14ac:dyDescent="0.25">
      <c r="A4576">
        <v>56326</v>
      </c>
      <c r="B4576">
        <v>222</v>
      </c>
      <c r="C4576">
        <v>28101</v>
      </c>
      <c r="E4576">
        <v>101086</v>
      </c>
      <c r="F4576">
        <v>193</v>
      </c>
      <c r="G4576">
        <v>1071103</v>
      </c>
    </row>
    <row r="4577" spans="1:7" x14ac:dyDescent="0.25">
      <c r="A4577">
        <v>56331</v>
      </c>
      <c r="B4577">
        <v>236</v>
      </c>
      <c r="C4577">
        <v>28102</v>
      </c>
      <c r="E4577">
        <v>101100</v>
      </c>
      <c r="F4577">
        <v>193</v>
      </c>
      <c r="G4577">
        <v>1071120</v>
      </c>
    </row>
    <row r="4578" spans="1:7" x14ac:dyDescent="0.25">
      <c r="A4578">
        <v>56352</v>
      </c>
      <c r="B4578">
        <v>182</v>
      </c>
      <c r="C4578">
        <v>28104</v>
      </c>
      <c r="E4578">
        <v>101101</v>
      </c>
      <c r="F4578">
        <v>193</v>
      </c>
      <c r="G4578">
        <v>1071206</v>
      </c>
    </row>
    <row r="4579" spans="1:7" x14ac:dyDescent="0.25">
      <c r="A4579">
        <v>56356</v>
      </c>
      <c r="B4579">
        <v>226</v>
      </c>
      <c r="C4579">
        <v>28105</v>
      </c>
      <c r="E4579">
        <v>101102</v>
      </c>
      <c r="F4579">
        <v>193</v>
      </c>
      <c r="G4579">
        <v>1071199</v>
      </c>
    </row>
    <row r="4580" spans="1:7" x14ac:dyDescent="0.25">
      <c r="A4580">
        <v>56361</v>
      </c>
      <c r="B4580">
        <v>213</v>
      </c>
      <c r="C4580">
        <v>28107</v>
      </c>
      <c r="E4580">
        <v>101103</v>
      </c>
      <c r="F4580">
        <v>193</v>
      </c>
      <c r="G4580">
        <v>1071205</v>
      </c>
    </row>
    <row r="4581" spans="1:7" x14ac:dyDescent="0.25">
      <c r="A4581">
        <v>56362</v>
      </c>
      <c r="B4581">
        <v>236</v>
      </c>
      <c r="C4581">
        <v>690341</v>
      </c>
      <c r="E4581">
        <v>101108</v>
      </c>
      <c r="F4581">
        <v>193</v>
      </c>
      <c r="G4581">
        <v>1071200</v>
      </c>
    </row>
    <row r="4582" spans="1:7" x14ac:dyDescent="0.25">
      <c r="A4582">
        <v>56372</v>
      </c>
      <c r="B4582">
        <v>123</v>
      </c>
      <c r="C4582">
        <v>28108</v>
      </c>
      <c r="E4582">
        <v>101111</v>
      </c>
      <c r="F4582">
        <v>193</v>
      </c>
      <c r="G4582">
        <v>1071156</v>
      </c>
    </row>
    <row r="4583" spans="1:7" x14ac:dyDescent="0.25">
      <c r="A4583">
        <v>56376</v>
      </c>
      <c r="B4583">
        <v>226</v>
      </c>
      <c r="C4583">
        <v>611653</v>
      </c>
      <c r="E4583">
        <v>101112</v>
      </c>
      <c r="F4583">
        <v>193</v>
      </c>
      <c r="G4583">
        <v>1071195</v>
      </c>
    </row>
    <row r="4584" spans="1:7" x14ac:dyDescent="0.25">
      <c r="A4584">
        <v>56380</v>
      </c>
      <c r="B4584">
        <v>123</v>
      </c>
      <c r="C4584">
        <v>28111</v>
      </c>
      <c r="E4584">
        <v>101114</v>
      </c>
      <c r="F4584">
        <v>193</v>
      </c>
      <c r="G4584">
        <v>1071112</v>
      </c>
    </row>
    <row r="4585" spans="1:7" x14ac:dyDescent="0.25">
      <c r="A4585">
        <v>56381</v>
      </c>
      <c r="B4585">
        <v>222</v>
      </c>
      <c r="C4585">
        <v>611672</v>
      </c>
      <c r="E4585">
        <v>101115</v>
      </c>
      <c r="F4585">
        <v>193</v>
      </c>
      <c r="G4585">
        <v>1070990</v>
      </c>
    </row>
    <row r="4586" spans="1:7" x14ac:dyDescent="0.25">
      <c r="A4586">
        <v>56382</v>
      </c>
      <c r="B4586">
        <v>226</v>
      </c>
      <c r="C4586">
        <v>28113</v>
      </c>
      <c r="E4586">
        <v>101116</v>
      </c>
      <c r="F4586">
        <v>193</v>
      </c>
      <c r="G4586">
        <v>1059383</v>
      </c>
    </row>
    <row r="4587" spans="1:7" x14ac:dyDescent="0.25">
      <c r="A4587">
        <v>56383</v>
      </c>
      <c r="B4587">
        <v>222</v>
      </c>
      <c r="C4587">
        <v>611675</v>
      </c>
      <c r="E4587">
        <v>101117</v>
      </c>
      <c r="F4587">
        <v>193</v>
      </c>
      <c r="G4587">
        <v>1070992</v>
      </c>
    </row>
    <row r="4588" spans="1:7" x14ac:dyDescent="0.25">
      <c r="A4588">
        <v>56384</v>
      </c>
      <c r="B4588">
        <v>222</v>
      </c>
      <c r="C4588">
        <v>611636</v>
      </c>
      <c r="E4588">
        <v>101118</v>
      </c>
      <c r="F4588">
        <v>193</v>
      </c>
      <c r="G4588">
        <v>1070993</v>
      </c>
    </row>
    <row r="4589" spans="1:7" x14ac:dyDescent="0.25">
      <c r="A4589">
        <v>56385</v>
      </c>
      <c r="B4589">
        <v>222</v>
      </c>
      <c r="C4589">
        <v>611654</v>
      </c>
      <c r="E4589">
        <v>101119</v>
      </c>
      <c r="F4589">
        <v>193</v>
      </c>
      <c r="G4589">
        <v>1070995</v>
      </c>
    </row>
    <row r="4590" spans="1:7" x14ac:dyDescent="0.25">
      <c r="A4590">
        <v>56386</v>
      </c>
      <c r="B4590">
        <v>222</v>
      </c>
      <c r="C4590">
        <v>611655</v>
      </c>
      <c r="E4590">
        <v>101120</v>
      </c>
      <c r="F4590">
        <v>193</v>
      </c>
      <c r="G4590">
        <v>1070996</v>
      </c>
    </row>
    <row r="4591" spans="1:7" x14ac:dyDescent="0.25">
      <c r="A4591">
        <v>56387</v>
      </c>
      <c r="B4591">
        <v>202</v>
      </c>
      <c r="C4591">
        <v>28118</v>
      </c>
      <c r="E4591">
        <v>101121</v>
      </c>
      <c r="F4591">
        <v>193</v>
      </c>
      <c r="G4591">
        <v>1071192</v>
      </c>
    </row>
    <row r="4592" spans="1:7" x14ac:dyDescent="0.25">
      <c r="A4592">
        <v>56388</v>
      </c>
      <c r="B4592">
        <v>233</v>
      </c>
      <c r="C4592">
        <v>28119</v>
      </c>
      <c r="E4592">
        <v>101122</v>
      </c>
      <c r="F4592">
        <v>193</v>
      </c>
      <c r="G4592">
        <v>1071182</v>
      </c>
    </row>
    <row r="4593" spans="1:7" x14ac:dyDescent="0.25">
      <c r="A4593">
        <v>56389</v>
      </c>
      <c r="B4593">
        <v>236</v>
      </c>
      <c r="C4593">
        <v>61610</v>
      </c>
      <c r="E4593">
        <v>101123</v>
      </c>
      <c r="F4593">
        <v>193</v>
      </c>
      <c r="G4593">
        <v>1071097</v>
      </c>
    </row>
    <row r="4594" spans="1:7" x14ac:dyDescent="0.25">
      <c r="A4594">
        <v>56392</v>
      </c>
      <c r="B4594">
        <v>226</v>
      </c>
      <c r="C4594">
        <v>61611</v>
      </c>
      <c r="E4594">
        <v>101124</v>
      </c>
      <c r="F4594">
        <v>193</v>
      </c>
      <c r="G4594">
        <v>1071133</v>
      </c>
    </row>
    <row r="4595" spans="1:7" x14ac:dyDescent="0.25">
      <c r="A4595">
        <v>56393</v>
      </c>
      <c r="B4595">
        <v>236</v>
      </c>
      <c r="C4595">
        <v>61819</v>
      </c>
      <c r="E4595">
        <v>101125</v>
      </c>
      <c r="F4595">
        <v>193</v>
      </c>
      <c r="G4595">
        <v>1071139</v>
      </c>
    </row>
    <row r="4596" spans="1:7" x14ac:dyDescent="0.25">
      <c r="A4596">
        <v>56395</v>
      </c>
      <c r="B4596">
        <v>236</v>
      </c>
      <c r="C4596">
        <v>61781</v>
      </c>
      <c r="E4596">
        <v>101126</v>
      </c>
      <c r="F4596">
        <v>193</v>
      </c>
      <c r="G4596">
        <v>1071173</v>
      </c>
    </row>
    <row r="4597" spans="1:7" x14ac:dyDescent="0.25">
      <c r="A4597">
        <v>56396</v>
      </c>
      <c r="B4597">
        <v>202</v>
      </c>
      <c r="C4597">
        <v>61612</v>
      </c>
      <c r="E4597">
        <v>101127</v>
      </c>
      <c r="F4597">
        <v>193</v>
      </c>
      <c r="G4597">
        <v>1071212</v>
      </c>
    </row>
    <row r="4598" spans="1:7" x14ac:dyDescent="0.25">
      <c r="A4598">
        <v>56397</v>
      </c>
      <c r="B4598">
        <v>236</v>
      </c>
      <c r="C4598">
        <v>61775</v>
      </c>
      <c r="E4598">
        <v>101128</v>
      </c>
      <c r="F4598">
        <v>193</v>
      </c>
      <c r="G4598">
        <v>1071095</v>
      </c>
    </row>
    <row r="4599" spans="1:7" x14ac:dyDescent="0.25">
      <c r="A4599">
        <v>56398</v>
      </c>
      <c r="B4599">
        <v>236</v>
      </c>
      <c r="C4599">
        <v>61782</v>
      </c>
      <c r="E4599">
        <v>101129</v>
      </c>
      <c r="F4599">
        <v>193</v>
      </c>
      <c r="G4599">
        <v>1071131</v>
      </c>
    </row>
    <row r="4600" spans="1:7" x14ac:dyDescent="0.25">
      <c r="A4600">
        <v>56399</v>
      </c>
      <c r="B4600">
        <v>236</v>
      </c>
      <c r="C4600">
        <v>61927</v>
      </c>
      <c r="E4600">
        <v>101130</v>
      </c>
      <c r="F4600">
        <v>193</v>
      </c>
      <c r="G4600">
        <v>1071166</v>
      </c>
    </row>
    <row r="4601" spans="1:7" x14ac:dyDescent="0.25">
      <c r="A4601">
        <v>56400</v>
      </c>
      <c r="B4601">
        <v>226</v>
      </c>
      <c r="C4601">
        <v>61604</v>
      </c>
      <c r="E4601">
        <v>101131</v>
      </c>
      <c r="F4601">
        <v>193</v>
      </c>
      <c r="G4601">
        <v>1071170</v>
      </c>
    </row>
    <row r="4602" spans="1:7" x14ac:dyDescent="0.25">
      <c r="A4602">
        <v>56403</v>
      </c>
      <c r="B4602">
        <v>236</v>
      </c>
      <c r="C4602">
        <v>61672</v>
      </c>
      <c r="E4602">
        <v>101132</v>
      </c>
      <c r="F4602">
        <v>193</v>
      </c>
      <c r="G4602">
        <v>1071210</v>
      </c>
    </row>
    <row r="4603" spans="1:7" x14ac:dyDescent="0.25">
      <c r="A4603">
        <v>56404</v>
      </c>
      <c r="B4603">
        <v>236</v>
      </c>
      <c r="C4603">
        <v>61939</v>
      </c>
      <c r="E4603">
        <v>101133</v>
      </c>
      <c r="F4603">
        <v>193</v>
      </c>
      <c r="G4603">
        <v>1071091</v>
      </c>
    </row>
    <row r="4604" spans="1:7" x14ac:dyDescent="0.25">
      <c r="A4604">
        <v>56405</v>
      </c>
      <c r="B4604">
        <v>236</v>
      </c>
      <c r="C4604">
        <v>28133</v>
      </c>
      <c r="E4604">
        <v>101135</v>
      </c>
      <c r="F4604">
        <v>193</v>
      </c>
      <c r="G4604">
        <v>1071164</v>
      </c>
    </row>
    <row r="4605" spans="1:7" x14ac:dyDescent="0.25">
      <c r="A4605">
        <v>56406</v>
      </c>
      <c r="B4605">
        <v>236</v>
      </c>
      <c r="C4605">
        <v>61613</v>
      </c>
      <c r="E4605">
        <v>101136</v>
      </c>
      <c r="F4605">
        <v>193</v>
      </c>
      <c r="G4605">
        <v>1071168</v>
      </c>
    </row>
    <row r="4606" spans="1:7" x14ac:dyDescent="0.25">
      <c r="A4606">
        <v>56407</v>
      </c>
      <c r="B4606">
        <v>236</v>
      </c>
      <c r="C4606">
        <v>1444190</v>
      </c>
      <c r="E4606">
        <v>101137</v>
      </c>
      <c r="F4606">
        <v>193</v>
      </c>
      <c r="G4606">
        <v>1070994</v>
      </c>
    </row>
    <row r="4607" spans="1:7" x14ac:dyDescent="0.25">
      <c r="A4607">
        <v>56409</v>
      </c>
      <c r="B4607">
        <v>236</v>
      </c>
      <c r="C4607">
        <v>61666</v>
      </c>
      <c r="E4607">
        <v>101138</v>
      </c>
      <c r="F4607">
        <v>193</v>
      </c>
      <c r="G4607">
        <v>1071121</v>
      </c>
    </row>
    <row r="4608" spans="1:7" x14ac:dyDescent="0.25">
      <c r="A4608">
        <v>56410</v>
      </c>
      <c r="B4608">
        <v>222</v>
      </c>
      <c r="C4608">
        <v>61644</v>
      </c>
      <c r="E4608">
        <v>101139</v>
      </c>
      <c r="F4608">
        <v>193</v>
      </c>
      <c r="G4608">
        <v>1071127</v>
      </c>
    </row>
    <row r="4609" spans="1:7" x14ac:dyDescent="0.25">
      <c r="A4609">
        <v>56411</v>
      </c>
      <c r="B4609">
        <v>236</v>
      </c>
      <c r="C4609">
        <v>61821</v>
      </c>
      <c r="E4609">
        <v>101140</v>
      </c>
      <c r="F4609">
        <v>193</v>
      </c>
      <c r="G4609">
        <v>1071162</v>
      </c>
    </row>
    <row r="4610" spans="1:7" x14ac:dyDescent="0.25">
      <c r="A4610">
        <v>56412</v>
      </c>
      <c r="B4610">
        <v>182</v>
      </c>
      <c r="C4610">
        <v>28140</v>
      </c>
      <c r="E4610">
        <v>101141</v>
      </c>
      <c r="F4610">
        <v>193</v>
      </c>
      <c r="G4610">
        <v>1071198</v>
      </c>
    </row>
    <row r="4611" spans="1:7" x14ac:dyDescent="0.25">
      <c r="A4611">
        <v>56413</v>
      </c>
      <c r="B4611">
        <v>182</v>
      </c>
      <c r="C4611">
        <v>61810</v>
      </c>
      <c r="E4611">
        <v>101142</v>
      </c>
      <c r="F4611">
        <v>193</v>
      </c>
      <c r="G4611">
        <v>1071203</v>
      </c>
    </row>
    <row r="4612" spans="1:7" x14ac:dyDescent="0.25">
      <c r="A4612">
        <v>56414</v>
      </c>
      <c r="B4612">
        <v>236</v>
      </c>
      <c r="C4612">
        <v>61883</v>
      </c>
      <c r="E4612">
        <v>101143</v>
      </c>
      <c r="F4612">
        <v>226</v>
      </c>
      <c r="G4612">
        <v>1070989</v>
      </c>
    </row>
    <row r="4613" spans="1:7" x14ac:dyDescent="0.25">
      <c r="A4613">
        <v>56415</v>
      </c>
      <c r="B4613">
        <v>226</v>
      </c>
      <c r="C4613">
        <v>61933</v>
      </c>
      <c r="E4613">
        <v>101144</v>
      </c>
      <c r="F4613">
        <v>193</v>
      </c>
      <c r="G4613">
        <v>1071154</v>
      </c>
    </row>
    <row r="4614" spans="1:7" x14ac:dyDescent="0.25">
      <c r="A4614">
        <v>56416</v>
      </c>
      <c r="B4614">
        <v>236</v>
      </c>
      <c r="C4614">
        <v>61827</v>
      </c>
      <c r="E4614">
        <v>101145</v>
      </c>
      <c r="F4614">
        <v>193</v>
      </c>
      <c r="G4614">
        <v>1071115</v>
      </c>
    </row>
    <row r="4615" spans="1:7" x14ac:dyDescent="0.25">
      <c r="A4615">
        <v>56417</v>
      </c>
      <c r="B4615">
        <v>236</v>
      </c>
      <c r="C4615">
        <v>595649</v>
      </c>
      <c r="E4615">
        <v>101148</v>
      </c>
      <c r="F4615">
        <v>182</v>
      </c>
      <c r="G4615">
        <v>1071130</v>
      </c>
    </row>
    <row r="4616" spans="1:7" x14ac:dyDescent="0.25">
      <c r="A4616">
        <v>56418</v>
      </c>
      <c r="B4616">
        <v>236</v>
      </c>
      <c r="C4616">
        <v>61829</v>
      </c>
      <c r="E4616">
        <v>101149</v>
      </c>
      <c r="F4616">
        <v>193</v>
      </c>
      <c r="G4616">
        <v>1071094</v>
      </c>
    </row>
    <row r="4617" spans="1:7" x14ac:dyDescent="0.25">
      <c r="A4617">
        <v>56419</v>
      </c>
      <c r="B4617">
        <v>236</v>
      </c>
      <c r="C4617">
        <v>61725</v>
      </c>
      <c r="E4617">
        <v>101150</v>
      </c>
      <c r="F4617">
        <v>193</v>
      </c>
      <c r="G4617">
        <v>1071213</v>
      </c>
    </row>
    <row r="4618" spans="1:7" x14ac:dyDescent="0.25">
      <c r="A4618">
        <v>56420</v>
      </c>
      <c r="B4618">
        <v>236</v>
      </c>
      <c r="C4618">
        <v>61849</v>
      </c>
      <c r="E4618">
        <v>101151</v>
      </c>
      <c r="F4618">
        <v>182</v>
      </c>
      <c r="G4618">
        <v>1071174</v>
      </c>
    </row>
    <row r="4619" spans="1:7" x14ac:dyDescent="0.25">
      <c r="A4619">
        <v>56421</v>
      </c>
      <c r="B4619">
        <v>236</v>
      </c>
      <c r="C4619">
        <v>28149</v>
      </c>
      <c r="E4619">
        <v>101153</v>
      </c>
      <c r="F4619">
        <v>226</v>
      </c>
      <c r="G4619">
        <v>1071109</v>
      </c>
    </row>
    <row r="4620" spans="1:7" x14ac:dyDescent="0.25">
      <c r="A4620">
        <v>56422</v>
      </c>
      <c r="B4620">
        <v>236</v>
      </c>
      <c r="C4620">
        <v>61811</v>
      </c>
      <c r="E4620">
        <v>101154</v>
      </c>
      <c r="F4620">
        <v>193</v>
      </c>
      <c r="G4620">
        <v>1071145</v>
      </c>
    </row>
    <row r="4621" spans="1:7" x14ac:dyDescent="0.25">
      <c r="A4621">
        <v>56423</v>
      </c>
      <c r="B4621">
        <v>236</v>
      </c>
      <c r="C4621">
        <v>61814</v>
      </c>
      <c r="E4621">
        <v>101155</v>
      </c>
      <c r="F4621">
        <v>193</v>
      </c>
      <c r="G4621">
        <v>1071181</v>
      </c>
    </row>
    <row r="4622" spans="1:7" x14ac:dyDescent="0.25">
      <c r="A4622">
        <v>56424</v>
      </c>
      <c r="B4622">
        <v>236</v>
      </c>
      <c r="C4622">
        <v>61895</v>
      </c>
      <c r="E4622">
        <v>101156</v>
      </c>
      <c r="F4622">
        <v>193</v>
      </c>
      <c r="G4622">
        <v>1071191</v>
      </c>
    </row>
    <row r="4623" spans="1:7" x14ac:dyDescent="0.25">
      <c r="A4623">
        <v>56425</v>
      </c>
      <c r="B4623">
        <v>236</v>
      </c>
      <c r="C4623">
        <v>61738</v>
      </c>
      <c r="E4623">
        <v>101158</v>
      </c>
      <c r="F4623">
        <v>193</v>
      </c>
      <c r="G4623">
        <v>1071137</v>
      </c>
    </row>
    <row r="4624" spans="1:7" x14ac:dyDescent="0.25">
      <c r="A4624">
        <v>56426</v>
      </c>
      <c r="B4624">
        <v>236</v>
      </c>
      <c r="C4624">
        <v>61739</v>
      </c>
      <c r="E4624">
        <v>101159</v>
      </c>
      <c r="F4624">
        <v>193</v>
      </c>
      <c r="G4624">
        <v>1071143</v>
      </c>
    </row>
    <row r="4625" spans="1:7" x14ac:dyDescent="0.25">
      <c r="A4625">
        <v>56428</v>
      </c>
      <c r="B4625">
        <v>236</v>
      </c>
      <c r="C4625">
        <v>61631</v>
      </c>
      <c r="E4625">
        <v>101190</v>
      </c>
      <c r="F4625">
        <v>182</v>
      </c>
      <c r="G4625">
        <v>1071194</v>
      </c>
    </row>
    <row r="4626" spans="1:7" x14ac:dyDescent="0.25">
      <c r="A4626">
        <v>56429</v>
      </c>
      <c r="B4626">
        <v>236</v>
      </c>
      <c r="C4626">
        <v>61812</v>
      </c>
      <c r="E4626">
        <v>101191</v>
      </c>
      <c r="F4626">
        <v>226</v>
      </c>
      <c r="G4626">
        <v>1071102</v>
      </c>
    </row>
    <row r="4627" spans="1:7" x14ac:dyDescent="0.25">
      <c r="A4627">
        <v>56430</v>
      </c>
      <c r="B4627">
        <v>236</v>
      </c>
      <c r="C4627">
        <v>61786</v>
      </c>
      <c r="E4627">
        <v>101192</v>
      </c>
      <c r="F4627">
        <v>182</v>
      </c>
      <c r="G4627">
        <v>1071134</v>
      </c>
    </row>
    <row r="4628" spans="1:7" x14ac:dyDescent="0.25">
      <c r="A4628">
        <v>56431</v>
      </c>
      <c r="B4628">
        <v>202</v>
      </c>
      <c r="C4628">
        <v>61749</v>
      </c>
      <c r="E4628">
        <v>101193</v>
      </c>
      <c r="F4628">
        <v>193</v>
      </c>
      <c r="G4628">
        <v>1071098</v>
      </c>
    </row>
    <row r="4629" spans="1:7" x14ac:dyDescent="0.25">
      <c r="A4629">
        <v>56432</v>
      </c>
      <c r="B4629">
        <v>236</v>
      </c>
      <c r="C4629">
        <v>61929</v>
      </c>
      <c r="E4629">
        <v>101194</v>
      </c>
      <c r="F4629">
        <v>193</v>
      </c>
      <c r="G4629">
        <v>1071189</v>
      </c>
    </row>
    <row r="4630" spans="1:7" x14ac:dyDescent="0.25">
      <c r="A4630">
        <v>56433</v>
      </c>
      <c r="B4630">
        <v>165</v>
      </c>
      <c r="C4630">
        <v>61750</v>
      </c>
      <c r="E4630">
        <v>101195</v>
      </c>
      <c r="F4630">
        <v>193</v>
      </c>
      <c r="G4630">
        <v>1071179</v>
      </c>
    </row>
    <row r="4631" spans="1:7" x14ac:dyDescent="0.25">
      <c r="A4631">
        <v>56434</v>
      </c>
      <c r="B4631">
        <v>193</v>
      </c>
      <c r="C4631">
        <v>61802</v>
      </c>
      <c r="E4631">
        <v>101197</v>
      </c>
      <c r="F4631">
        <v>193</v>
      </c>
      <c r="G4631">
        <v>1071105</v>
      </c>
    </row>
    <row r="4632" spans="1:7" x14ac:dyDescent="0.25">
      <c r="A4632">
        <v>56435</v>
      </c>
      <c r="B4632">
        <v>236</v>
      </c>
      <c r="C4632">
        <v>61861</v>
      </c>
      <c r="E4632">
        <v>101198</v>
      </c>
      <c r="F4632">
        <v>193</v>
      </c>
      <c r="G4632">
        <v>1071101</v>
      </c>
    </row>
    <row r="4633" spans="1:7" x14ac:dyDescent="0.25">
      <c r="A4633">
        <v>56436</v>
      </c>
      <c r="B4633">
        <v>236</v>
      </c>
      <c r="C4633">
        <v>61803</v>
      </c>
      <c r="E4633">
        <v>101199</v>
      </c>
      <c r="F4633">
        <v>193</v>
      </c>
      <c r="G4633">
        <v>1071193</v>
      </c>
    </row>
    <row r="4634" spans="1:7" x14ac:dyDescent="0.25">
      <c r="A4634">
        <v>56437</v>
      </c>
      <c r="B4634">
        <v>236</v>
      </c>
      <c r="C4634">
        <v>61762</v>
      </c>
      <c r="E4634">
        <v>101200</v>
      </c>
      <c r="F4634">
        <v>202</v>
      </c>
      <c r="G4634">
        <v>1071187</v>
      </c>
    </row>
    <row r="4635" spans="1:7" x14ac:dyDescent="0.25">
      <c r="A4635">
        <v>56439</v>
      </c>
      <c r="B4635">
        <v>236</v>
      </c>
      <c r="C4635">
        <v>61746</v>
      </c>
      <c r="E4635">
        <v>101201</v>
      </c>
      <c r="F4635">
        <v>193</v>
      </c>
      <c r="G4635">
        <v>1071147</v>
      </c>
    </row>
    <row r="4636" spans="1:7" x14ac:dyDescent="0.25">
      <c r="A4636">
        <v>56440</v>
      </c>
      <c r="B4636">
        <v>226</v>
      </c>
      <c r="C4636">
        <v>61879</v>
      </c>
      <c r="E4636">
        <v>101202</v>
      </c>
      <c r="F4636">
        <v>193</v>
      </c>
      <c r="G4636">
        <v>1071110</v>
      </c>
    </row>
    <row r="4637" spans="1:7" x14ac:dyDescent="0.25">
      <c r="A4637">
        <v>56441</v>
      </c>
      <c r="B4637">
        <v>236</v>
      </c>
      <c r="C4637">
        <v>61673</v>
      </c>
      <c r="E4637">
        <v>101203</v>
      </c>
      <c r="F4637">
        <v>193</v>
      </c>
      <c r="G4637">
        <v>1071188</v>
      </c>
    </row>
    <row r="4638" spans="1:7" x14ac:dyDescent="0.25">
      <c r="A4638">
        <v>56443</v>
      </c>
      <c r="B4638">
        <v>236</v>
      </c>
      <c r="C4638">
        <v>61804</v>
      </c>
      <c r="E4638">
        <v>101204</v>
      </c>
      <c r="F4638">
        <v>226</v>
      </c>
      <c r="G4638">
        <v>1071172</v>
      </c>
    </row>
    <row r="4639" spans="1:7" x14ac:dyDescent="0.25">
      <c r="A4639">
        <v>56444</v>
      </c>
      <c r="B4639">
        <v>236</v>
      </c>
      <c r="C4639">
        <v>61850</v>
      </c>
      <c r="E4639">
        <v>101205</v>
      </c>
      <c r="F4639">
        <v>193</v>
      </c>
      <c r="G4639">
        <v>1071157</v>
      </c>
    </row>
    <row r="4640" spans="1:7" x14ac:dyDescent="0.25">
      <c r="A4640">
        <v>56445</v>
      </c>
      <c r="B4640">
        <v>236</v>
      </c>
      <c r="C4640">
        <v>61922</v>
      </c>
      <c r="E4640">
        <v>101206</v>
      </c>
      <c r="F4640">
        <v>193</v>
      </c>
      <c r="G4640">
        <v>1071150</v>
      </c>
    </row>
    <row r="4641" spans="1:7" x14ac:dyDescent="0.25">
      <c r="A4641">
        <v>56446</v>
      </c>
      <c r="B4641">
        <v>182</v>
      </c>
      <c r="C4641">
        <v>61869</v>
      </c>
      <c r="E4641">
        <v>101207</v>
      </c>
      <c r="F4641">
        <v>193</v>
      </c>
      <c r="G4641">
        <v>1191477</v>
      </c>
    </row>
    <row r="4642" spans="1:7" x14ac:dyDescent="0.25">
      <c r="A4642">
        <v>56447</v>
      </c>
      <c r="B4642">
        <v>236</v>
      </c>
      <c r="C4642">
        <v>61892</v>
      </c>
      <c r="E4642">
        <v>101208</v>
      </c>
      <c r="F4642">
        <v>193</v>
      </c>
      <c r="G4642">
        <v>1071202</v>
      </c>
    </row>
    <row r="4643" spans="1:7" x14ac:dyDescent="0.25">
      <c r="A4643">
        <v>56448</v>
      </c>
      <c r="B4643">
        <v>236</v>
      </c>
      <c r="C4643">
        <v>61870</v>
      </c>
      <c r="E4643">
        <v>101209</v>
      </c>
      <c r="F4643">
        <v>226</v>
      </c>
      <c r="G4643">
        <v>1071196</v>
      </c>
    </row>
    <row r="4644" spans="1:7" x14ac:dyDescent="0.25">
      <c r="A4644">
        <v>56449</v>
      </c>
      <c r="B4644">
        <v>236</v>
      </c>
      <c r="C4644">
        <v>61675</v>
      </c>
      <c r="E4644">
        <v>101210</v>
      </c>
      <c r="F4644">
        <v>193</v>
      </c>
      <c r="G4644">
        <v>1071161</v>
      </c>
    </row>
    <row r="4645" spans="1:7" x14ac:dyDescent="0.25">
      <c r="A4645">
        <v>56450</v>
      </c>
      <c r="B4645">
        <v>236</v>
      </c>
      <c r="C4645">
        <v>61560</v>
      </c>
      <c r="E4645">
        <v>101211</v>
      </c>
      <c r="F4645">
        <v>226</v>
      </c>
      <c r="G4645">
        <v>1071124</v>
      </c>
    </row>
    <row r="4646" spans="1:7" x14ac:dyDescent="0.25">
      <c r="A4646">
        <v>56451</v>
      </c>
      <c r="B4646">
        <v>236</v>
      </c>
      <c r="C4646">
        <v>61894</v>
      </c>
      <c r="E4646">
        <v>101212</v>
      </c>
      <c r="F4646">
        <v>193</v>
      </c>
      <c r="G4646">
        <v>1071118</v>
      </c>
    </row>
    <row r="4647" spans="1:7" x14ac:dyDescent="0.25">
      <c r="A4647">
        <v>56453</v>
      </c>
      <c r="B4647">
        <v>226</v>
      </c>
      <c r="C4647">
        <v>61659</v>
      </c>
      <c r="E4647">
        <v>101213</v>
      </c>
      <c r="F4647">
        <v>193</v>
      </c>
      <c r="G4647">
        <v>1071204</v>
      </c>
    </row>
    <row r="4648" spans="1:7" x14ac:dyDescent="0.25">
      <c r="A4648">
        <v>56454</v>
      </c>
      <c r="B4648">
        <v>236</v>
      </c>
      <c r="C4648">
        <v>61855</v>
      </c>
      <c r="E4648">
        <v>101214</v>
      </c>
      <c r="F4648">
        <v>193</v>
      </c>
      <c r="G4648">
        <v>1071167</v>
      </c>
    </row>
    <row r="4649" spans="1:7" x14ac:dyDescent="0.25">
      <c r="A4649">
        <v>56455</v>
      </c>
      <c r="B4649">
        <v>226</v>
      </c>
      <c r="C4649">
        <v>61813</v>
      </c>
      <c r="E4649">
        <v>101215</v>
      </c>
      <c r="F4649">
        <v>193</v>
      </c>
      <c r="G4649">
        <v>1071207</v>
      </c>
    </row>
    <row r="4650" spans="1:7" x14ac:dyDescent="0.25">
      <c r="A4650">
        <v>56456</v>
      </c>
      <c r="B4650">
        <v>226</v>
      </c>
      <c r="C4650">
        <v>61793</v>
      </c>
      <c r="E4650">
        <v>101216</v>
      </c>
      <c r="F4650">
        <v>233</v>
      </c>
      <c r="G4650">
        <v>1071119</v>
      </c>
    </row>
    <row r="4651" spans="1:7" x14ac:dyDescent="0.25">
      <c r="A4651">
        <v>56458</v>
      </c>
      <c r="B4651">
        <v>236</v>
      </c>
      <c r="C4651">
        <v>61688</v>
      </c>
      <c r="E4651">
        <v>101217</v>
      </c>
      <c r="F4651">
        <v>193</v>
      </c>
      <c r="G4651">
        <v>1071126</v>
      </c>
    </row>
    <row r="4652" spans="1:7" x14ac:dyDescent="0.25">
      <c r="A4652">
        <v>56459</v>
      </c>
      <c r="B4652">
        <v>236</v>
      </c>
      <c r="C4652">
        <v>61712</v>
      </c>
      <c r="E4652">
        <v>101222</v>
      </c>
      <c r="F4652">
        <v>193</v>
      </c>
      <c r="G4652">
        <v>1071153</v>
      </c>
    </row>
    <row r="4653" spans="1:7" x14ac:dyDescent="0.25">
      <c r="A4653">
        <v>56460</v>
      </c>
      <c r="B4653">
        <v>236</v>
      </c>
      <c r="C4653">
        <v>61566</v>
      </c>
      <c r="E4653">
        <v>101223</v>
      </c>
      <c r="F4653">
        <v>193</v>
      </c>
      <c r="G4653">
        <v>1071159</v>
      </c>
    </row>
    <row r="4654" spans="1:7" x14ac:dyDescent="0.25">
      <c r="A4654">
        <v>56461</v>
      </c>
      <c r="B4654">
        <v>236</v>
      </c>
      <c r="C4654">
        <v>61561</v>
      </c>
      <c r="E4654">
        <v>101224</v>
      </c>
      <c r="F4654">
        <v>193</v>
      </c>
      <c r="G4654">
        <v>1071146</v>
      </c>
    </row>
    <row r="4655" spans="1:7" x14ac:dyDescent="0.25">
      <c r="A4655">
        <v>56466</v>
      </c>
      <c r="B4655">
        <v>222</v>
      </c>
      <c r="C4655">
        <v>37842</v>
      </c>
      <c r="E4655">
        <v>101225</v>
      </c>
      <c r="F4655">
        <v>193</v>
      </c>
      <c r="G4655">
        <v>1071183</v>
      </c>
    </row>
    <row r="4656" spans="1:7" x14ac:dyDescent="0.25">
      <c r="A4656">
        <v>56479</v>
      </c>
      <c r="B4656">
        <v>182</v>
      </c>
      <c r="C4656">
        <v>185370</v>
      </c>
      <c r="E4656">
        <v>101226</v>
      </c>
      <c r="F4656">
        <v>193</v>
      </c>
      <c r="G4656">
        <v>1071114</v>
      </c>
    </row>
    <row r="4657" spans="1:7" x14ac:dyDescent="0.25">
      <c r="A4657">
        <v>56480</v>
      </c>
      <c r="B4657">
        <v>182</v>
      </c>
      <c r="C4657">
        <v>185371</v>
      </c>
      <c r="E4657">
        <v>101227</v>
      </c>
      <c r="F4657">
        <v>193</v>
      </c>
      <c r="G4657">
        <v>1071197</v>
      </c>
    </row>
    <row r="4658" spans="1:7" x14ac:dyDescent="0.25">
      <c r="A4658">
        <v>56483</v>
      </c>
      <c r="B4658">
        <v>182</v>
      </c>
      <c r="C4658">
        <v>185533</v>
      </c>
      <c r="E4658">
        <v>101229</v>
      </c>
      <c r="F4658">
        <v>193</v>
      </c>
      <c r="G4658">
        <v>1071144</v>
      </c>
    </row>
    <row r="4659" spans="1:7" x14ac:dyDescent="0.25">
      <c r="A4659">
        <v>56505</v>
      </c>
      <c r="B4659">
        <v>182</v>
      </c>
      <c r="C4659">
        <v>185530</v>
      </c>
      <c r="E4659">
        <v>101232</v>
      </c>
      <c r="F4659">
        <v>233</v>
      </c>
      <c r="G4659">
        <v>1059605</v>
      </c>
    </row>
    <row r="4660" spans="1:7" x14ac:dyDescent="0.25">
      <c r="A4660">
        <v>56530</v>
      </c>
      <c r="B4660">
        <v>226</v>
      </c>
      <c r="C4660">
        <v>184399</v>
      </c>
      <c r="E4660">
        <v>101233</v>
      </c>
      <c r="F4660">
        <v>182</v>
      </c>
      <c r="G4660">
        <v>1059607</v>
      </c>
    </row>
    <row r="4661" spans="1:7" x14ac:dyDescent="0.25">
      <c r="A4661">
        <v>56531</v>
      </c>
      <c r="B4661">
        <v>182</v>
      </c>
      <c r="C4661">
        <v>37844</v>
      </c>
      <c r="E4661">
        <v>101235</v>
      </c>
      <c r="F4661">
        <v>233</v>
      </c>
      <c r="G4661">
        <v>1059643</v>
      </c>
    </row>
    <row r="4662" spans="1:7" x14ac:dyDescent="0.25">
      <c r="A4662">
        <v>56600</v>
      </c>
      <c r="B4662">
        <v>165</v>
      </c>
      <c r="C4662">
        <v>61237</v>
      </c>
      <c r="E4662">
        <v>101238</v>
      </c>
      <c r="F4662">
        <v>233</v>
      </c>
      <c r="G4662">
        <v>1059763</v>
      </c>
    </row>
    <row r="4663" spans="1:7" x14ac:dyDescent="0.25">
      <c r="A4663">
        <v>56601</v>
      </c>
      <c r="B4663">
        <v>123</v>
      </c>
      <c r="C4663">
        <v>61238</v>
      </c>
      <c r="E4663">
        <v>101239</v>
      </c>
      <c r="F4663">
        <v>193</v>
      </c>
      <c r="G4663">
        <v>1071184</v>
      </c>
    </row>
    <row r="4664" spans="1:7" x14ac:dyDescent="0.25">
      <c r="A4664">
        <v>56602</v>
      </c>
      <c r="B4664">
        <v>193</v>
      </c>
      <c r="C4664">
        <v>61239</v>
      </c>
      <c r="E4664">
        <v>101241</v>
      </c>
      <c r="F4664">
        <v>233</v>
      </c>
      <c r="G4664">
        <v>1059762</v>
      </c>
    </row>
    <row r="4665" spans="1:7" x14ac:dyDescent="0.25">
      <c r="A4665">
        <v>56603</v>
      </c>
      <c r="B4665">
        <v>222</v>
      </c>
      <c r="C4665">
        <v>61414</v>
      </c>
      <c r="E4665">
        <v>101243</v>
      </c>
      <c r="F4665">
        <v>233</v>
      </c>
      <c r="G4665">
        <v>1059642</v>
      </c>
    </row>
    <row r="4666" spans="1:7" x14ac:dyDescent="0.25">
      <c r="A4666">
        <v>56604</v>
      </c>
      <c r="B4666">
        <v>236</v>
      </c>
      <c r="C4666">
        <v>61268</v>
      </c>
      <c r="E4666">
        <v>101244</v>
      </c>
      <c r="F4666">
        <v>193</v>
      </c>
      <c r="G4666">
        <v>1071135</v>
      </c>
    </row>
    <row r="4667" spans="1:7" x14ac:dyDescent="0.25">
      <c r="A4667">
        <v>56605</v>
      </c>
      <c r="B4667">
        <v>222</v>
      </c>
      <c r="C4667">
        <v>61525</v>
      </c>
      <c r="E4667">
        <v>101245</v>
      </c>
      <c r="F4667">
        <v>193</v>
      </c>
      <c r="G4667">
        <v>1071151</v>
      </c>
    </row>
    <row r="4668" spans="1:7" x14ac:dyDescent="0.25">
      <c r="A4668">
        <v>56606</v>
      </c>
      <c r="B4668">
        <v>165</v>
      </c>
      <c r="C4668">
        <v>61370</v>
      </c>
      <c r="E4668">
        <v>101246</v>
      </c>
      <c r="F4668">
        <v>233</v>
      </c>
      <c r="G4668">
        <v>1059759</v>
      </c>
    </row>
    <row r="4669" spans="1:7" x14ac:dyDescent="0.25">
      <c r="A4669">
        <v>56607</v>
      </c>
      <c r="B4669">
        <v>193</v>
      </c>
      <c r="C4669">
        <v>61459</v>
      </c>
      <c r="E4669">
        <v>101247</v>
      </c>
      <c r="F4669">
        <v>202</v>
      </c>
      <c r="G4669">
        <v>1071122</v>
      </c>
    </row>
    <row r="4670" spans="1:7" x14ac:dyDescent="0.25">
      <c r="A4670">
        <v>56608</v>
      </c>
      <c r="B4670">
        <v>182</v>
      </c>
      <c r="C4670">
        <v>61269</v>
      </c>
      <c r="E4670">
        <v>101248</v>
      </c>
      <c r="F4670">
        <v>193</v>
      </c>
      <c r="G4670">
        <v>1071093</v>
      </c>
    </row>
    <row r="4671" spans="1:7" x14ac:dyDescent="0.25">
      <c r="A4671">
        <v>56610</v>
      </c>
      <c r="B4671">
        <v>202</v>
      </c>
      <c r="C4671">
        <v>61468</v>
      </c>
      <c r="E4671">
        <v>101261</v>
      </c>
      <c r="F4671">
        <v>193</v>
      </c>
      <c r="G4671">
        <v>1071152</v>
      </c>
    </row>
    <row r="4672" spans="1:7" x14ac:dyDescent="0.25">
      <c r="A4672">
        <v>56611</v>
      </c>
      <c r="B4672">
        <v>182</v>
      </c>
      <c r="C4672">
        <v>61270</v>
      </c>
      <c r="E4672">
        <v>101262</v>
      </c>
      <c r="F4672">
        <v>193</v>
      </c>
      <c r="G4672">
        <v>1071158</v>
      </c>
    </row>
    <row r="4673" spans="1:7" x14ac:dyDescent="0.25">
      <c r="A4673">
        <v>56613</v>
      </c>
      <c r="B4673">
        <v>123</v>
      </c>
      <c r="C4673">
        <v>61247</v>
      </c>
      <c r="E4673">
        <v>101263</v>
      </c>
      <c r="F4673">
        <v>193</v>
      </c>
      <c r="G4673">
        <v>1070864</v>
      </c>
    </row>
    <row r="4674" spans="1:7" x14ac:dyDescent="0.25">
      <c r="A4674">
        <v>56616</v>
      </c>
      <c r="B4674">
        <v>222</v>
      </c>
      <c r="C4674">
        <v>61339</v>
      </c>
      <c r="E4674">
        <v>101264</v>
      </c>
      <c r="F4674">
        <v>193</v>
      </c>
      <c r="G4674">
        <v>1071185</v>
      </c>
    </row>
    <row r="4675" spans="1:7" x14ac:dyDescent="0.25">
      <c r="A4675">
        <v>56617</v>
      </c>
      <c r="B4675">
        <v>236</v>
      </c>
      <c r="C4675">
        <v>61443</v>
      </c>
      <c r="E4675">
        <v>101265</v>
      </c>
      <c r="F4675">
        <v>193</v>
      </c>
      <c r="G4675">
        <v>1071128</v>
      </c>
    </row>
    <row r="4676" spans="1:7" x14ac:dyDescent="0.25">
      <c r="A4676">
        <v>56619</v>
      </c>
      <c r="B4676">
        <v>236</v>
      </c>
      <c r="C4676">
        <v>61497</v>
      </c>
      <c r="E4676">
        <v>101266</v>
      </c>
      <c r="F4676">
        <v>193</v>
      </c>
      <c r="G4676">
        <v>1071148</v>
      </c>
    </row>
    <row r="4677" spans="1:7" x14ac:dyDescent="0.25">
      <c r="A4677">
        <v>56623</v>
      </c>
      <c r="B4677">
        <v>202</v>
      </c>
      <c r="C4677">
        <v>61469</v>
      </c>
      <c r="E4677">
        <v>101267</v>
      </c>
      <c r="F4677">
        <v>193</v>
      </c>
      <c r="G4677">
        <v>1071106</v>
      </c>
    </row>
    <row r="4678" spans="1:7" x14ac:dyDescent="0.25">
      <c r="A4678">
        <v>56625</v>
      </c>
      <c r="B4678">
        <v>222</v>
      </c>
      <c r="C4678">
        <v>61408</v>
      </c>
      <c r="E4678">
        <v>101268</v>
      </c>
      <c r="F4678">
        <v>193</v>
      </c>
      <c r="G4678">
        <v>1071176</v>
      </c>
    </row>
    <row r="4679" spans="1:7" x14ac:dyDescent="0.25">
      <c r="A4679">
        <v>56627</v>
      </c>
      <c r="B4679">
        <v>193</v>
      </c>
      <c r="C4679">
        <v>61400</v>
      </c>
      <c r="E4679">
        <v>101269</v>
      </c>
      <c r="F4679">
        <v>193</v>
      </c>
      <c r="G4679">
        <v>1071140</v>
      </c>
    </row>
    <row r="4680" spans="1:7" x14ac:dyDescent="0.25">
      <c r="A4680">
        <v>56629</v>
      </c>
      <c r="B4680">
        <v>193</v>
      </c>
      <c r="C4680">
        <v>61352</v>
      </c>
      <c r="E4680">
        <v>101270</v>
      </c>
      <c r="F4680">
        <v>193</v>
      </c>
      <c r="G4680">
        <v>1071107</v>
      </c>
    </row>
    <row r="4681" spans="1:7" x14ac:dyDescent="0.25">
      <c r="A4681">
        <v>56638</v>
      </c>
      <c r="B4681">
        <v>236</v>
      </c>
      <c r="C4681">
        <v>847312</v>
      </c>
      <c r="E4681">
        <v>101271</v>
      </c>
      <c r="F4681">
        <v>193</v>
      </c>
      <c r="G4681">
        <v>1071099</v>
      </c>
    </row>
    <row r="4682" spans="1:7" x14ac:dyDescent="0.25">
      <c r="A4682">
        <v>56655</v>
      </c>
      <c r="B4682">
        <v>222</v>
      </c>
      <c r="C4682">
        <v>641895</v>
      </c>
      <c r="E4682">
        <v>101272</v>
      </c>
      <c r="F4682">
        <v>193</v>
      </c>
      <c r="G4682">
        <v>1071190</v>
      </c>
    </row>
    <row r="4683" spans="1:7" x14ac:dyDescent="0.25">
      <c r="A4683">
        <v>56656</v>
      </c>
      <c r="B4683">
        <v>202</v>
      </c>
      <c r="C4683">
        <v>37875</v>
      </c>
      <c r="E4683">
        <v>101273</v>
      </c>
      <c r="F4683">
        <v>193</v>
      </c>
      <c r="G4683">
        <v>1071180</v>
      </c>
    </row>
    <row r="4684" spans="1:7" x14ac:dyDescent="0.25">
      <c r="A4684">
        <v>56659</v>
      </c>
      <c r="B4684">
        <v>165</v>
      </c>
      <c r="C4684">
        <v>61361</v>
      </c>
      <c r="E4684">
        <v>101274</v>
      </c>
      <c r="F4684">
        <v>233</v>
      </c>
      <c r="G4684">
        <v>1071177</v>
      </c>
    </row>
    <row r="4685" spans="1:7" x14ac:dyDescent="0.25">
      <c r="A4685">
        <v>56715</v>
      </c>
      <c r="B4685">
        <v>226</v>
      </c>
      <c r="C4685">
        <v>611673</v>
      </c>
      <c r="E4685">
        <v>101275</v>
      </c>
      <c r="F4685">
        <v>202</v>
      </c>
      <c r="G4685">
        <v>1071123</v>
      </c>
    </row>
    <row r="4686" spans="1:7" x14ac:dyDescent="0.25">
      <c r="A4686">
        <v>56731</v>
      </c>
      <c r="B4686">
        <v>193</v>
      </c>
      <c r="C4686">
        <v>184483</v>
      </c>
      <c r="E4686">
        <v>101276</v>
      </c>
      <c r="F4686">
        <v>193</v>
      </c>
      <c r="G4686">
        <v>1071142</v>
      </c>
    </row>
    <row r="4687" spans="1:7" x14ac:dyDescent="0.25">
      <c r="A4687">
        <v>56732</v>
      </c>
      <c r="B4687">
        <v>182</v>
      </c>
      <c r="C4687">
        <v>184482</v>
      </c>
      <c r="E4687">
        <v>101277</v>
      </c>
      <c r="F4687">
        <v>226</v>
      </c>
      <c r="G4687">
        <v>1071178</v>
      </c>
    </row>
    <row r="4688" spans="1:7" x14ac:dyDescent="0.25">
      <c r="A4688">
        <v>56733</v>
      </c>
      <c r="B4688">
        <v>193</v>
      </c>
      <c r="C4688">
        <v>185983</v>
      </c>
      <c r="E4688">
        <v>101278</v>
      </c>
      <c r="F4688">
        <v>193</v>
      </c>
      <c r="G4688">
        <v>1071186</v>
      </c>
    </row>
    <row r="4689" spans="1:7" x14ac:dyDescent="0.25">
      <c r="A4689">
        <v>56734</v>
      </c>
      <c r="B4689">
        <v>213</v>
      </c>
      <c r="C4689">
        <v>185984</v>
      </c>
      <c r="E4689">
        <v>101279</v>
      </c>
      <c r="F4689">
        <v>233</v>
      </c>
      <c r="G4689">
        <v>1071149</v>
      </c>
    </row>
    <row r="4690" spans="1:7" x14ac:dyDescent="0.25">
      <c r="A4690">
        <v>56735</v>
      </c>
      <c r="B4690">
        <v>202</v>
      </c>
      <c r="C4690">
        <v>185985</v>
      </c>
      <c r="E4690">
        <v>101280</v>
      </c>
      <c r="F4690">
        <v>193</v>
      </c>
      <c r="G4690">
        <v>1071113</v>
      </c>
    </row>
    <row r="4691" spans="1:7" x14ac:dyDescent="0.25">
      <c r="A4691">
        <v>56736</v>
      </c>
      <c r="B4691">
        <v>182</v>
      </c>
      <c r="C4691">
        <v>185986</v>
      </c>
      <c r="E4691">
        <v>101281</v>
      </c>
      <c r="F4691">
        <v>193</v>
      </c>
      <c r="G4691">
        <v>1071104</v>
      </c>
    </row>
    <row r="4692" spans="1:7" x14ac:dyDescent="0.25">
      <c r="A4692">
        <v>56737</v>
      </c>
      <c r="B4692">
        <v>193</v>
      </c>
      <c r="C4692">
        <v>185987</v>
      </c>
      <c r="E4692">
        <v>101287</v>
      </c>
      <c r="F4692">
        <v>226</v>
      </c>
      <c r="G4692">
        <v>1059437</v>
      </c>
    </row>
    <row r="4693" spans="1:7" x14ac:dyDescent="0.25">
      <c r="A4693">
        <v>56739</v>
      </c>
      <c r="B4693">
        <v>165</v>
      </c>
      <c r="C4693">
        <v>185771</v>
      </c>
      <c r="E4693">
        <v>101288</v>
      </c>
      <c r="F4693">
        <v>226</v>
      </c>
      <c r="G4693">
        <v>1059439</v>
      </c>
    </row>
    <row r="4694" spans="1:7" x14ac:dyDescent="0.25">
      <c r="A4694">
        <v>56740</v>
      </c>
      <c r="B4694">
        <v>193</v>
      </c>
      <c r="C4694">
        <v>185772</v>
      </c>
      <c r="E4694">
        <v>101289</v>
      </c>
      <c r="F4694">
        <v>226</v>
      </c>
      <c r="G4694">
        <v>1191022</v>
      </c>
    </row>
    <row r="4695" spans="1:7" x14ac:dyDescent="0.25">
      <c r="A4695">
        <v>56741</v>
      </c>
      <c r="B4695">
        <v>226</v>
      </c>
      <c r="C4695">
        <v>185786</v>
      </c>
      <c r="E4695">
        <v>101292</v>
      </c>
      <c r="F4695">
        <v>202</v>
      </c>
      <c r="G4695">
        <v>1059633</v>
      </c>
    </row>
    <row r="4696" spans="1:7" x14ac:dyDescent="0.25">
      <c r="A4696">
        <v>56742</v>
      </c>
      <c r="B4696">
        <v>193</v>
      </c>
      <c r="C4696">
        <v>185774</v>
      </c>
      <c r="E4696">
        <v>101293</v>
      </c>
      <c r="F4696">
        <v>226</v>
      </c>
      <c r="G4696">
        <v>1070950</v>
      </c>
    </row>
    <row r="4697" spans="1:7" x14ac:dyDescent="0.25">
      <c r="A4697">
        <v>56743</v>
      </c>
      <c r="B4697">
        <v>193</v>
      </c>
      <c r="C4697">
        <v>185775</v>
      </c>
      <c r="E4697">
        <v>101295</v>
      </c>
      <c r="F4697">
        <v>202</v>
      </c>
      <c r="G4697">
        <v>1071201</v>
      </c>
    </row>
    <row r="4698" spans="1:7" x14ac:dyDescent="0.25">
      <c r="A4698">
        <v>56744</v>
      </c>
      <c r="B4698">
        <v>182</v>
      </c>
      <c r="C4698">
        <v>185776</v>
      </c>
      <c r="E4698">
        <v>101296</v>
      </c>
      <c r="F4698">
        <v>193</v>
      </c>
      <c r="G4698">
        <v>1071209</v>
      </c>
    </row>
    <row r="4699" spans="1:7" x14ac:dyDescent="0.25">
      <c r="A4699">
        <v>56745</v>
      </c>
      <c r="B4699">
        <v>182</v>
      </c>
      <c r="C4699">
        <v>185777</v>
      </c>
      <c r="E4699">
        <v>101297</v>
      </c>
      <c r="F4699">
        <v>226</v>
      </c>
      <c r="G4699">
        <v>1071169</v>
      </c>
    </row>
    <row r="4700" spans="1:7" x14ac:dyDescent="0.25">
      <c r="A4700">
        <v>56747</v>
      </c>
      <c r="B4700">
        <v>123</v>
      </c>
      <c r="C4700">
        <v>356827</v>
      </c>
      <c r="E4700">
        <v>101298</v>
      </c>
      <c r="F4700">
        <v>226</v>
      </c>
      <c r="G4700">
        <v>1071165</v>
      </c>
    </row>
    <row r="4701" spans="1:7" x14ac:dyDescent="0.25">
      <c r="A4701">
        <v>56750</v>
      </c>
      <c r="B4701">
        <v>226</v>
      </c>
      <c r="C4701">
        <v>185815</v>
      </c>
      <c r="E4701">
        <v>101299</v>
      </c>
      <c r="F4701">
        <v>193</v>
      </c>
      <c r="G4701">
        <v>1071129</v>
      </c>
    </row>
    <row r="4702" spans="1:7" x14ac:dyDescent="0.25">
      <c r="A4702">
        <v>56751</v>
      </c>
      <c r="B4702">
        <v>193</v>
      </c>
      <c r="C4702">
        <v>185808</v>
      </c>
      <c r="E4702">
        <v>101300</v>
      </c>
      <c r="F4702">
        <v>193</v>
      </c>
      <c r="G4702">
        <v>1071092</v>
      </c>
    </row>
    <row r="4703" spans="1:7" x14ac:dyDescent="0.25">
      <c r="A4703">
        <v>56752</v>
      </c>
      <c r="B4703">
        <v>193</v>
      </c>
      <c r="C4703">
        <v>185807</v>
      </c>
      <c r="E4703">
        <v>101301</v>
      </c>
      <c r="F4703">
        <v>193</v>
      </c>
      <c r="G4703">
        <v>1071211</v>
      </c>
    </row>
    <row r="4704" spans="1:7" x14ac:dyDescent="0.25">
      <c r="A4704">
        <v>56753</v>
      </c>
      <c r="B4704">
        <v>193</v>
      </c>
      <c r="C4704">
        <v>185811</v>
      </c>
      <c r="E4704">
        <v>101302</v>
      </c>
      <c r="F4704">
        <v>226</v>
      </c>
      <c r="G4704">
        <v>1071171</v>
      </c>
    </row>
    <row r="4705" spans="1:7" x14ac:dyDescent="0.25">
      <c r="A4705">
        <v>56754</v>
      </c>
      <c r="B4705">
        <v>193</v>
      </c>
      <c r="C4705">
        <v>185812</v>
      </c>
      <c r="E4705">
        <v>101303</v>
      </c>
      <c r="F4705">
        <v>193</v>
      </c>
      <c r="G4705">
        <v>1071138</v>
      </c>
    </row>
    <row r="4706" spans="1:7" x14ac:dyDescent="0.25">
      <c r="A4706">
        <v>56755</v>
      </c>
      <c r="B4706">
        <v>193</v>
      </c>
      <c r="C4706">
        <v>185813</v>
      </c>
      <c r="E4706">
        <v>101304</v>
      </c>
      <c r="F4706">
        <v>202</v>
      </c>
      <c r="G4706">
        <v>1071132</v>
      </c>
    </row>
    <row r="4707" spans="1:7" x14ac:dyDescent="0.25">
      <c r="A4707">
        <v>56756</v>
      </c>
      <c r="B4707">
        <v>193</v>
      </c>
      <c r="C4707">
        <v>185814</v>
      </c>
      <c r="E4707">
        <v>101305</v>
      </c>
      <c r="F4707">
        <v>226</v>
      </c>
      <c r="G4707">
        <v>1071096</v>
      </c>
    </row>
    <row r="4708" spans="1:7" x14ac:dyDescent="0.25">
      <c r="A4708">
        <v>56759</v>
      </c>
      <c r="B4708">
        <v>193</v>
      </c>
      <c r="C4708">
        <v>184751</v>
      </c>
      <c r="E4708">
        <v>101306</v>
      </c>
      <c r="F4708">
        <v>202</v>
      </c>
      <c r="G4708">
        <v>1071214</v>
      </c>
    </row>
    <row r="4709" spans="1:7" x14ac:dyDescent="0.25">
      <c r="A4709">
        <v>56765</v>
      </c>
      <c r="B4709">
        <v>193</v>
      </c>
      <c r="C4709">
        <v>186037</v>
      </c>
      <c r="E4709">
        <v>101307</v>
      </c>
      <c r="F4709">
        <v>202</v>
      </c>
      <c r="G4709">
        <v>1071175</v>
      </c>
    </row>
    <row r="4710" spans="1:7" x14ac:dyDescent="0.25">
      <c r="A4710">
        <v>56766</v>
      </c>
      <c r="B4710">
        <v>233</v>
      </c>
      <c r="C4710">
        <v>186038</v>
      </c>
      <c r="E4710">
        <v>101308</v>
      </c>
      <c r="F4710">
        <v>202</v>
      </c>
      <c r="G4710">
        <v>1071141</v>
      </c>
    </row>
    <row r="4711" spans="1:7" x14ac:dyDescent="0.25">
      <c r="A4711">
        <v>56770</v>
      </c>
      <c r="B4711">
        <v>193</v>
      </c>
      <c r="C4711">
        <v>251386</v>
      </c>
      <c r="E4711">
        <v>101309</v>
      </c>
      <c r="F4711">
        <v>193</v>
      </c>
      <c r="G4711">
        <v>1071136</v>
      </c>
    </row>
    <row r="4712" spans="1:7" x14ac:dyDescent="0.25">
      <c r="A4712">
        <v>56771</v>
      </c>
      <c r="B4712">
        <v>193</v>
      </c>
      <c r="C4712">
        <v>186012</v>
      </c>
      <c r="E4712">
        <v>101310</v>
      </c>
      <c r="F4712">
        <v>193</v>
      </c>
      <c r="G4712">
        <v>1071100</v>
      </c>
    </row>
    <row r="4713" spans="1:7" x14ac:dyDescent="0.25">
      <c r="A4713">
        <v>56772</v>
      </c>
      <c r="B4713">
        <v>165</v>
      </c>
      <c r="C4713">
        <v>186013</v>
      </c>
      <c r="E4713">
        <v>101373</v>
      </c>
      <c r="F4713">
        <v>202</v>
      </c>
      <c r="G4713">
        <v>1059827</v>
      </c>
    </row>
    <row r="4714" spans="1:7" x14ac:dyDescent="0.25">
      <c r="A4714">
        <v>56773</v>
      </c>
      <c r="B4714">
        <v>182</v>
      </c>
      <c r="C4714">
        <v>186014</v>
      </c>
      <c r="E4714">
        <v>101374</v>
      </c>
      <c r="F4714">
        <v>233</v>
      </c>
      <c r="G4714">
        <v>1059826</v>
      </c>
    </row>
    <row r="4715" spans="1:7" x14ac:dyDescent="0.25">
      <c r="A4715">
        <v>56775</v>
      </c>
      <c r="B4715">
        <v>236</v>
      </c>
      <c r="C4715">
        <v>1243086</v>
      </c>
      <c r="E4715">
        <v>101375</v>
      </c>
      <c r="F4715">
        <v>226</v>
      </c>
      <c r="G4715">
        <v>1059825</v>
      </c>
    </row>
    <row r="4716" spans="1:7" x14ac:dyDescent="0.25">
      <c r="A4716">
        <v>56776</v>
      </c>
      <c r="B4716">
        <v>193</v>
      </c>
      <c r="C4716">
        <v>28224</v>
      </c>
      <c r="E4716">
        <v>101376</v>
      </c>
      <c r="F4716">
        <v>233</v>
      </c>
      <c r="G4716">
        <v>1059720</v>
      </c>
    </row>
    <row r="4717" spans="1:7" x14ac:dyDescent="0.25">
      <c r="A4717">
        <v>56777</v>
      </c>
      <c r="B4717">
        <v>226</v>
      </c>
      <c r="C4717">
        <v>28225</v>
      </c>
      <c r="E4717">
        <v>101377</v>
      </c>
      <c r="F4717">
        <v>226</v>
      </c>
      <c r="G4717">
        <v>1059718</v>
      </c>
    </row>
    <row r="4718" spans="1:7" x14ac:dyDescent="0.25">
      <c r="A4718">
        <v>56780</v>
      </c>
      <c r="B4718">
        <v>222</v>
      </c>
      <c r="C4718">
        <v>28226</v>
      </c>
      <c r="E4718">
        <v>101378</v>
      </c>
      <c r="F4718">
        <v>182</v>
      </c>
      <c r="G4718">
        <v>1059667</v>
      </c>
    </row>
    <row r="4719" spans="1:7" x14ac:dyDescent="0.25">
      <c r="A4719">
        <v>56784</v>
      </c>
      <c r="B4719">
        <v>213</v>
      </c>
      <c r="C4719">
        <v>28229</v>
      </c>
      <c r="E4719">
        <v>101379</v>
      </c>
      <c r="F4719">
        <v>233</v>
      </c>
      <c r="G4719">
        <v>1059667</v>
      </c>
    </row>
    <row r="4720" spans="1:7" x14ac:dyDescent="0.25">
      <c r="A4720">
        <v>56788</v>
      </c>
      <c r="B4720">
        <v>202</v>
      </c>
      <c r="C4720">
        <v>37888</v>
      </c>
      <c r="E4720">
        <v>101380</v>
      </c>
      <c r="F4720">
        <v>222</v>
      </c>
      <c r="G4720">
        <v>1059666</v>
      </c>
    </row>
    <row r="4721" spans="1:7" x14ac:dyDescent="0.25">
      <c r="A4721">
        <v>56789</v>
      </c>
      <c r="B4721">
        <v>236</v>
      </c>
      <c r="C4721">
        <v>37889</v>
      </c>
      <c r="E4721">
        <v>101382</v>
      </c>
      <c r="F4721">
        <v>202</v>
      </c>
      <c r="G4721">
        <v>1059665</v>
      </c>
    </row>
    <row r="4722" spans="1:7" x14ac:dyDescent="0.25">
      <c r="A4722">
        <v>56791</v>
      </c>
      <c r="B4722">
        <v>236</v>
      </c>
      <c r="C4722">
        <v>37890</v>
      </c>
      <c r="E4722">
        <v>101383</v>
      </c>
      <c r="F4722">
        <v>233</v>
      </c>
      <c r="G4722">
        <v>1059664</v>
      </c>
    </row>
    <row r="4723" spans="1:7" x14ac:dyDescent="0.25">
      <c r="A4723">
        <v>56793</v>
      </c>
      <c r="B4723">
        <v>236</v>
      </c>
      <c r="C4723">
        <v>37891</v>
      </c>
      <c r="E4723">
        <v>101385</v>
      </c>
      <c r="F4723">
        <v>213</v>
      </c>
      <c r="G4723">
        <v>1059641</v>
      </c>
    </row>
    <row r="4724" spans="1:7" x14ac:dyDescent="0.25">
      <c r="A4724">
        <v>56795</v>
      </c>
      <c r="B4724">
        <v>236</v>
      </c>
      <c r="C4724">
        <v>37892</v>
      </c>
      <c r="E4724">
        <v>101386</v>
      </c>
      <c r="F4724">
        <v>226</v>
      </c>
      <c r="G4724">
        <v>1059640</v>
      </c>
    </row>
    <row r="4725" spans="1:7" x14ac:dyDescent="0.25">
      <c r="A4725">
        <v>56796</v>
      </c>
      <c r="B4725">
        <v>236</v>
      </c>
      <c r="C4725">
        <v>37893</v>
      </c>
      <c r="E4725">
        <v>101387</v>
      </c>
      <c r="F4725">
        <v>202</v>
      </c>
      <c r="G4725">
        <v>1059639</v>
      </c>
    </row>
    <row r="4726" spans="1:7" x14ac:dyDescent="0.25">
      <c r="A4726">
        <v>56797</v>
      </c>
      <c r="B4726">
        <v>193</v>
      </c>
      <c r="C4726">
        <v>37894</v>
      </c>
      <c r="E4726">
        <v>101388</v>
      </c>
      <c r="F4726">
        <v>202</v>
      </c>
      <c r="G4726">
        <v>1059638</v>
      </c>
    </row>
    <row r="4727" spans="1:7" x14ac:dyDescent="0.25">
      <c r="A4727">
        <v>56798</v>
      </c>
      <c r="B4727">
        <v>236</v>
      </c>
      <c r="C4727">
        <v>37895</v>
      </c>
      <c r="E4727">
        <v>101389</v>
      </c>
      <c r="F4727">
        <v>193</v>
      </c>
      <c r="G4727">
        <v>1059637</v>
      </c>
    </row>
    <row r="4728" spans="1:7" x14ac:dyDescent="0.25">
      <c r="A4728">
        <v>56812</v>
      </c>
      <c r="B4728">
        <v>226</v>
      </c>
      <c r="C4728">
        <v>28243</v>
      </c>
      <c r="E4728">
        <v>101406</v>
      </c>
      <c r="F4728">
        <v>213</v>
      </c>
      <c r="G4728">
        <v>1180115</v>
      </c>
    </row>
    <row r="4729" spans="1:7" x14ac:dyDescent="0.25">
      <c r="A4729">
        <v>56825</v>
      </c>
      <c r="B4729">
        <v>226</v>
      </c>
      <c r="C4729">
        <v>28244</v>
      </c>
      <c r="E4729">
        <v>101485</v>
      </c>
      <c r="F4729">
        <v>202</v>
      </c>
      <c r="G4729">
        <v>1059424</v>
      </c>
    </row>
    <row r="4730" spans="1:7" x14ac:dyDescent="0.25">
      <c r="A4730">
        <v>56832</v>
      </c>
      <c r="B4730">
        <v>193</v>
      </c>
      <c r="C4730">
        <v>186075</v>
      </c>
      <c r="E4730">
        <v>101486</v>
      </c>
      <c r="F4730">
        <v>222</v>
      </c>
      <c r="G4730">
        <v>1059598</v>
      </c>
    </row>
    <row r="4731" spans="1:7" x14ac:dyDescent="0.25">
      <c r="A4731">
        <v>56859</v>
      </c>
      <c r="B4731">
        <v>236</v>
      </c>
      <c r="C4731">
        <v>185513</v>
      </c>
      <c r="E4731">
        <v>101492</v>
      </c>
      <c r="F4731">
        <v>233</v>
      </c>
      <c r="G4731">
        <v>1059426</v>
      </c>
    </row>
    <row r="4732" spans="1:7" x14ac:dyDescent="0.25">
      <c r="A4732">
        <v>56860</v>
      </c>
      <c r="B4732">
        <v>165</v>
      </c>
      <c r="C4732">
        <v>185514</v>
      </c>
      <c r="E4732">
        <v>101493</v>
      </c>
      <c r="F4732">
        <v>233</v>
      </c>
      <c r="G4732">
        <v>1059797</v>
      </c>
    </row>
    <row r="4733" spans="1:7" x14ac:dyDescent="0.25">
      <c r="A4733">
        <v>56861</v>
      </c>
      <c r="B4733">
        <v>165</v>
      </c>
      <c r="C4733">
        <v>185515</v>
      </c>
      <c r="E4733">
        <v>101494</v>
      </c>
      <c r="F4733">
        <v>182</v>
      </c>
      <c r="G4733">
        <v>1059606</v>
      </c>
    </row>
    <row r="4734" spans="1:7" x14ac:dyDescent="0.25">
      <c r="A4734">
        <v>56866</v>
      </c>
      <c r="B4734">
        <v>202</v>
      </c>
      <c r="C4734">
        <v>28245</v>
      </c>
      <c r="E4734">
        <v>101495</v>
      </c>
      <c r="F4734">
        <v>233</v>
      </c>
      <c r="G4734">
        <v>1059798</v>
      </c>
    </row>
    <row r="4735" spans="1:7" x14ac:dyDescent="0.25">
      <c r="A4735">
        <v>56870</v>
      </c>
      <c r="B4735">
        <v>226</v>
      </c>
      <c r="C4735">
        <v>28248</v>
      </c>
      <c r="E4735">
        <v>101588</v>
      </c>
      <c r="F4735">
        <v>226</v>
      </c>
      <c r="G4735">
        <v>1127132</v>
      </c>
    </row>
    <row r="4736" spans="1:7" x14ac:dyDescent="0.25">
      <c r="A4736">
        <v>56884</v>
      </c>
      <c r="B4736">
        <v>236</v>
      </c>
      <c r="C4736">
        <v>37903</v>
      </c>
      <c r="E4736">
        <v>101595</v>
      </c>
      <c r="F4736">
        <v>233</v>
      </c>
      <c r="G4736">
        <v>1127046</v>
      </c>
    </row>
    <row r="4737" spans="1:7" x14ac:dyDescent="0.25">
      <c r="A4737">
        <v>56899</v>
      </c>
      <c r="B4737">
        <v>236</v>
      </c>
      <c r="C4737">
        <v>523351</v>
      </c>
      <c r="E4737">
        <v>101623</v>
      </c>
      <c r="F4737">
        <v>226</v>
      </c>
      <c r="G4737">
        <v>1127054</v>
      </c>
    </row>
    <row r="4738" spans="1:7" x14ac:dyDescent="0.25">
      <c r="A4738">
        <v>56900</v>
      </c>
      <c r="B4738">
        <v>236</v>
      </c>
      <c r="C4738">
        <v>523352</v>
      </c>
      <c r="E4738">
        <v>101685</v>
      </c>
      <c r="F4738">
        <v>226</v>
      </c>
      <c r="G4738">
        <v>1127138</v>
      </c>
    </row>
    <row r="4739" spans="1:7" x14ac:dyDescent="0.25">
      <c r="A4739">
        <v>56914</v>
      </c>
      <c r="B4739">
        <v>222</v>
      </c>
      <c r="C4739">
        <v>28251</v>
      </c>
      <c r="E4739">
        <v>101689</v>
      </c>
      <c r="F4739">
        <v>233</v>
      </c>
      <c r="G4739">
        <v>1168309</v>
      </c>
    </row>
    <row r="4740" spans="1:7" x14ac:dyDescent="0.25">
      <c r="A4740">
        <v>56915</v>
      </c>
      <c r="B4740">
        <v>182</v>
      </c>
      <c r="C4740">
        <v>28252</v>
      </c>
      <c r="E4740">
        <v>101699</v>
      </c>
      <c r="F4740">
        <v>226</v>
      </c>
      <c r="G4740">
        <v>1159631</v>
      </c>
    </row>
    <row r="4741" spans="1:7" x14ac:dyDescent="0.25">
      <c r="A4741">
        <v>56916</v>
      </c>
      <c r="B4741">
        <v>182</v>
      </c>
      <c r="C4741">
        <v>28253</v>
      </c>
      <c r="E4741">
        <v>101854</v>
      </c>
      <c r="F4741">
        <v>226</v>
      </c>
      <c r="G4741">
        <v>1180317</v>
      </c>
    </row>
    <row r="4742" spans="1:7" x14ac:dyDescent="0.25">
      <c r="A4742">
        <v>56921</v>
      </c>
      <c r="B4742">
        <v>193</v>
      </c>
      <c r="C4742">
        <v>28254</v>
      </c>
      <c r="E4742">
        <v>101863</v>
      </c>
      <c r="F4742">
        <v>202</v>
      </c>
      <c r="G4742">
        <v>1127234</v>
      </c>
    </row>
    <row r="4743" spans="1:7" x14ac:dyDescent="0.25">
      <c r="A4743">
        <v>56934</v>
      </c>
      <c r="B4743">
        <v>213</v>
      </c>
      <c r="C4743">
        <v>28256</v>
      </c>
      <c r="E4743">
        <v>101894</v>
      </c>
      <c r="F4743">
        <v>202</v>
      </c>
      <c r="G4743">
        <v>1127265</v>
      </c>
    </row>
    <row r="4744" spans="1:7" x14ac:dyDescent="0.25">
      <c r="A4744">
        <v>56939</v>
      </c>
      <c r="B4744">
        <v>226</v>
      </c>
      <c r="C4744">
        <v>28257</v>
      </c>
      <c r="E4744">
        <v>102105</v>
      </c>
      <c r="F4744">
        <v>226</v>
      </c>
      <c r="G4744">
        <v>1168346</v>
      </c>
    </row>
    <row r="4745" spans="1:7" x14ac:dyDescent="0.25">
      <c r="A4745">
        <v>56940</v>
      </c>
      <c r="B4745">
        <v>213</v>
      </c>
      <c r="C4745">
        <v>54177</v>
      </c>
      <c r="E4745">
        <v>102110</v>
      </c>
      <c r="F4745">
        <v>226</v>
      </c>
      <c r="G4745">
        <v>1127263</v>
      </c>
    </row>
    <row r="4746" spans="1:7" x14ac:dyDescent="0.25">
      <c r="A4746">
        <v>56941</v>
      </c>
      <c r="B4746">
        <v>165</v>
      </c>
      <c r="C4746">
        <v>54178</v>
      </c>
      <c r="E4746">
        <v>102293</v>
      </c>
      <c r="F4746">
        <v>202</v>
      </c>
      <c r="G4746">
        <v>1168483</v>
      </c>
    </row>
    <row r="4747" spans="1:7" x14ac:dyDescent="0.25">
      <c r="A4747">
        <v>56942</v>
      </c>
      <c r="B4747">
        <v>182</v>
      </c>
      <c r="C4747">
        <v>28258</v>
      </c>
      <c r="E4747">
        <v>102419</v>
      </c>
      <c r="F4747">
        <v>226</v>
      </c>
      <c r="G4747">
        <v>1427480</v>
      </c>
    </row>
    <row r="4748" spans="1:7" x14ac:dyDescent="0.25">
      <c r="A4748">
        <v>56951</v>
      </c>
      <c r="B4748">
        <v>226</v>
      </c>
      <c r="C4748">
        <v>54182</v>
      </c>
      <c r="E4748">
        <v>102437</v>
      </c>
      <c r="F4748">
        <v>226</v>
      </c>
      <c r="G4748">
        <v>1179801</v>
      </c>
    </row>
    <row r="4749" spans="1:7" x14ac:dyDescent="0.25">
      <c r="A4749">
        <v>56986</v>
      </c>
      <c r="B4749">
        <v>123</v>
      </c>
      <c r="C4749">
        <v>311219</v>
      </c>
      <c r="E4749">
        <v>102441</v>
      </c>
      <c r="F4749">
        <v>193</v>
      </c>
      <c r="G4749">
        <v>1168691</v>
      </c>
    </row>
    <row r="4750" spans="1:7" x14ac:dyDescent="0.25">
      <c r="A4750">
        <v>56987</v>
      </c>
      <c r="B4750">
        <v>123</v>
      </c>
      <c r="C4750">
        <v>311218</v>
      </c>
      <c r="E4750">
        <v>102507</v>
      </c>
      <c r="F4750">
        <v>226</v>
      </c>
      <c r="G4750">
        <v>1243119</v>
      </c>
    </row>
    <row r="4751" spans="1:7" x14ac:dyDescent="0.25">
      <c r="A4751">
        <v>56988</v>
      </c>
      <c r="B4751">
        <v>123</v>
      </c>
      <c r="C4751">
        <v>311220</v>
      </c>
      <c r="E4751">
        <v>102522</v>
      </c>
      <c r="F4751">
        <v>222</v>
      </c>
      <c r="G4751">
        <v>1168490</v>
      </c>
    </row>
    <row r="4752" spans="1:7" x14ac:dyDescent="0.25">
      <c r="A4752">
        <v>56989</v>
      </c>
      <c r="B4752">
        <v>123</v>
      </c>
      <c r="C4752">
        <v>311221</v>
      </c>
      <c r="E4752">
        <v>102524</v>
      </c>
      <c r="F4752">
        <v>226</v>
      </c>
      <c r="G4752">
        <v>1168650</v>
      </c>
    </row>
    <row r="4753" spans="1:7" x14ac:dyDescent="0.25">
      <c r="A4753">
        <v>56990</v>
      </c>
      <c r="B4753">
        <v>123</v>
      </c>
      <c r="C4753">
        <v>311222</v>
      </c>
      <c r="E4753">
        <v>102526</v>
      </c>
      <c r="F4753">
        <v>226</v>
      </c>
      <c r="G4753">
        <v>1168652</v>
      </c>
    </row>
    <row r="4754" spans="1:7" x14ac:dyDescent="0.25">
      <c r="A4754">
        <v>56991</v>
      </c>
      <c r="B4754">
        <v>123</v>
      </c>
      <c r="C4754">
        <v>28261</v>
      </c>
      <c r="E4754">
        <v>102527</v>
      </c>
      <c r="F4754">
        <v>226</v>
      </c>
      <c r="G4754">
        <v>1168539</v>
      </c>
    </row>
    <row r="4755" spans="1:7" x14ac:dyDescent="0.25">
      <c r="A4755">
        <v>56996</v>
      </c>
      <c r="B4755">
        <v>233</v>
      </c>
      <c r="C4755">
        <v>28262</v>
      </c>
      <c r="E4755">
        <v>102530</v>
      </c>
      <c r="F4755">
        <v>202</v>
      </c>
      <c r="G4755">
        <v>1168617</v>
      </c>
    </row>
    <row r="4756" spans="1:7" x14ac:dyDescent="0.25">
      <c r="A4756">
        <v>57008</v>
      </c>
      <c r="B4756">
        <v>236</v>
      </c>
      <c r="C4756">
        <v>1323165</v>
      </c>
      <c r="E4756">
        <v>102552</v>
      </c>
      <c r="F4756">
        <v>213</v>
      </c>
      <c r="G4756">
        <v>1168563</v>
      </c>
    </row>
    <row r="4757" spans="1:7" x14ac:dyDescent="0.25">
      <c r="A4757">
        <v>57017</v>
      </c>
      <c r="B4757">
        <v>236</v>
      </c>
      <c r="C4757">
        <v>28263</v>
      </c>
      <c r="E4757">
        <v>102553</v>
      </c>
      <c r="F4757">
        <v>202</v>
      </c>
      <c r="G4757">
        <v>1168564</v>
      </c>
    </row>
    <row r="4758" spans="1:7" x14ac:dyDescent="0.25">
      <c r="A4758">
        <v>57018</v>
      </c>
      <c r="B4758">
        <v>226</v>
      </c>
      <c r="C4758">
        <v>28264</v>
      </c>
      <c r="E4758">
        <v>102554</v>
      </c>
      <c r="F4758">
        <v>202</v>
      </c>
      <c r="G4758">
        <v>1168569</v>
      </c>
    </row>
    <row r="4759" spans="1:7" x14ac:dyDescent="0.25">
      <c r="A4759">
        <v>57022</v>
      </c>
      <c r="B4759">
        <v>182</v>
      </c>
      <c r="C4759">
        <v>28265</v>
      </c>
      <c r="E4759">
        <v>102555</v>
      </c>
      <c r="F4759">
        <v>226</v>
      </c>
      <c r="G4759">
        <v>1168567</v>
      </c>
    </row>
    <row r="4760" spans="1:7" x14ac:dyDescent="0.25">
      <c r="A4760">
        <v>57026</v>
      </c>
      <c r="B4760">
        <v>193</v>
      </c>
      <c r="C4760">
        <v>201063</v>
      </c>
      <c r="E4760">
        <v>102556</v>
      </c>
      <c r="F4760">
        <v>202</v>
      </c>
      <c r="G4760">
        <v>1168566</v>
      </c>
    </row>
    <row r="4761" spans="1:7" x14ac:dyDescent="0.25">
      <c r="A4761">
        <v>57028</v>
      </c>
      <c r="B4761">
        <v>193</v>
      </c>
      <c r="C4761">
        <v>201064</v>
      </c>
      <c r="E4761">
        <v>102562</v>
      </c>
      <c r="F4761">
        <v>202</v>
      </c>
      <c r="G4761">
        <v>1168796</v>
      </c>
    </row>
    <row r="4762" spans="1:7" x14ac:dyDescent="0.25">
      <c r="A4762">
        <v>57034</v>
      </c>
      <c r="B4762">
        <v>236</v>
      </c>
      <c r="C4762">
        <v>184491</v>
      </c>
      <c r="E4762">
        <v>102578</v>
      </c>
      <c r="F4762">
        <v>226</v>
      </c>
      <c r="G4762">
        <v>1168628</v>
      </c>
    </row>
    <row r="4763" spans="1:7" x14ac:dyDescent="0.25">
      <c r="A4763">
        <v>57035</v>
      </c>
      <c r="B4763">
        <v>165</v>
      </c>
      <c r="C4763">
        <v>184492</v>
      </c>
      <c r="E4763">
        <v>102626</v>
      </c>
      <c r="F4763">
        <v>233</v>
      </c>
      <c r="G4763">
        <v>1191138</v>
      </c>
    </row>
    <row r="4764" spans="1:7" x14ac:dyDescent="0.25">
      <c r="A4764">
        <v>57036</v>
      </c>
      <c r="B4764">
        <v>165</v>
      </c>
      <c r="C4764">
        <v>184493</v>
      </c>
      <c r="E4764">
        <v>102629</v>
      </c>
      <c r="F4764">
        <v>226</v>
      </c>
      <c r="G4764">
        <v>1168747</v>
      </c>
    </row>
    <row r="4765" spans="1:7" x14ac:dyDescent="0.25">
      <c r="A4765">
        <v>57043</v>
      </c>
      <c r="B4765">
        <v>182</v>
      </c>
      <c r="C4765">
        <v>28267</v>
      </c>
      <c r="E4765">
        <v>102630</v>
      </c>
      <c r="F4765">
        <v>226</v>
      </c>
      <c r="G4765">
        <v>1168568</v>
      </c>
    </row>
    <row r="4766" spans="1:7" x14ac:dyDescent="0.25">
      <c r="A4766">
        <v>57044</v>
      </c>
      <c r="B4766">
        <v>236</v>
      </c>
      <c r="C4766">
        <v>28268</v>
      </c>
      <c r="E4766">
        <v>102638</v>
      </c>
      <c r="F4766">
        <v>202</v>
      </c>
      <c r="G4766">
        <v>1168704</v>
      </c>
    </row>
    <row r="4767" spans="1:7" x14ac:dyDescent="0.25">
      <c r="A4767">
        <v>57046</v>
      </c>
      <c r="B4767">
        <v>182</v>
      </c>
      <c r="C4767">
        <v>28269</v>
      </c>
      <c r="E4767">
        <v>102660</v>
      </c>
      <c r="F4767">
        <v>202</v>
      </c>
      <c r="G4767">
        <v>1190862</v>
      </c>
    </row>
    <row r="4768" spans="1:7" x14ac:dyDescent="0.25">
      <c r="A4768">
        <v>57047</v>
      </c>
      <c r="B4768">
        <v>236</v>
      </c>
      <c r="C4768">
        <v>37924</v>
      </c>
      <c r="E4768">
        <v>102668</v>
      </c>
      <c r="F4768">
        <v>226</v>
      </c>
      <c r="G4768">
        <v>1427444</v>
      </c>
    </row>
    <row r="4769" spans="1:7" x14ac:dyDescent="0.25">
      <c r="A4769">
        <v>57048</v>
      </c>
      <c r="B4769">
        <v>236</v>
      </c>
      <c r="C4769">
        <v>28271</v>
      </c>
      <c r="E4769">
        <v>102675</v>
      </c>
      <c r="F4769">
        <v>226</v>
      </c>
      <c r="G4769">
        <v>1212006</v>
      </c>
    </row>
    <row r="4770" spans="1:7" x14ac:dyDescent="0.25">
      <c r="A4770">
        <v>57067</v>
      </c>
      <c r="B4770">
        <v>193</v>
      </c>
      <c r="C4770">
        <v>37926</v>
      </c>
      <c r="E4770">
        <v>102688</v>
      </c>
      <c r="F4770">
        <v>226</v>
      </c>
      <c r="G4770">
        <v>1179797</v>
      </c>
    </row>
    <row r="4771" spans="1:7" x14ac:dyDescent="0.25">
      <c r="A4771">
        <v>57068</v>
      </c>
      <c r="B4771">
        <v>236</v>
      </c>
      <c r="C4771">
        <v>37927</v>
      </c>
      <c r="E4771">
        <v>102691</v>
      </c>
      <c r="F4771">
        <v>226</v>
      </c>
      <c r="G4771">
        <v>1292920</v>
      </c>
    </row>
    <row r="4772" spans="1:7" x14ac:dyDescent="0.25">
      <c r="A4772">
        <v>57069</v>
      </c>
      <c r="B4772">
        <v>236</v>
      </c>
      <c r="C4772">
        <v>37928</v>
      </c>
      <c r="E4772">
        <v>102692</v>
      </c>
      <c r="F4772">
        <v>193</v>
      </c>
      <c r="G4772">
        <v>1179888</v>
      </c>
    </row>
    <row r="4773" spans="1:7" x14ac:dyDescent="0.25">
      <c r="A4773">
        <v>57070</v>
      </c>
      <c r="B4773">
        <v>182</v>
      </c>
      <c r="C4773">
        <v>37929</v>
      </c>
      <c r="E4773">
        <v>102699</v>
      </c>
      <c r="F4773">
        <v>193</v>
      </c>
      <c r="G4773">
        <v>1180221</v>
      </c>
    </row>
    <row r="4774" spans="1:7" x14ac:dyDescent="0.25">
      <c r="A4774">
        <v>57071</v>
      </c>
      <c r="B4774">
        <v>182</v>
      </c>
      <c r="C4774">
        <v>37930</v>
      </c>
      <c r="E4774">
        <v>102701</v>
      </c>
      <c r="F4774">
        <v>193</v>
      </c>
      <c r="G4774">
        <v>1180220</v>
      </c>
    </row>
    <row r="4775" spans="1:7" x14ac:dyDescent="0.25">
      <c r="A4775">
        <v>57072</v>
      </c>
      <c r="B4775">
        <v>193</v>
      </c>
      <c r="C4775">
        <v>37931</v>
      </c>
      <c r="E4775">
        <v>102702</v>
      </c>
      <c r="F4775">
        <v>226</v>
      </c>
      <c r="G4775">
        <v>1262177</v>
      </c>
    </row>
    <row r="4776" spans="1:7" x14ac:dyDescent="0.25">
      <c r="A4776">
        <v>57076</v>
      </c>
      <c r="B4776">
        <v>123</v>
      </c>
      <c r="C4776">
        <v>184601</v>
      </c>
      <c r="E4776">
        <v>102708</v>
      </c>
      <c r="F4776">
        <v>213</v>
      </c>
      <c r="G4776">
        <v>1180002</v>
      </c>
    </row>
    <row r="4777" spans="1:7" x14ac:dyDescent="0.25">
      <c r="A4777">
        <v>57087</v>
      </c>
      <c r="B4777">
        <v>123</v>
      </c>
      <c r="C4777">
        <v>237545</v>
      </c>
      <c r="E4777">
        <v>102711</v>
      </c>
      <c r="F4777">
        <v>226</v>
      </c>
      <c r="G4777">
        <v>1179923</v>
      </c>
    </row>
    <row r="4778" spans="1:7" x14ac:dyDescent="0.25">
      <c r="A4778">
        <v>57121</v>
      </c>
      <c r="B4778">
        <v>165</v>
      </c>
      <c r="C4778">
        <v>356873</v>
      </c>
      <c r="E4778">
        <v>102712</v>
      </c>
      <c r="F4778">
        <v>193</v>
      </c>
      <c r="G4778">
        <v>1191341</v>
      </c>
    </row>
    <row r="4779" spans="1:7" x14ac:dyDescent="0.25">
      <c r="A4779">
        <v>57125</v>
      </c>
      <c r="B4779">
        <v>123</v>
      </c>
      <c r="C4779">
        <v>539752</v>
      </c>
      <c r="E4779">
        <v>102713</v>
      </c>
      <c r="F4779">
        <v>226</v>
      </c>
      <c r="G4779">
        <v>1191343</v>
      </c>
    </row>
    <row r="4780" spans="1:7" x14ac:dyDescent="0.25">
      <c r="A4780">
        <v>57151</v>
      </c>
      <c r="B4780">
        <v>182</v>
      </c>
      <c r="C4780">
        <v>690128</v>
      </c>
      <c r="E4780">
        <v>102714</v>
      </c>
      <c r="F4780">
        <v>226</v>
      </c>
      <c r="G4780">
        <v>1191344</v>
      </c>
    </row>
    <row r="4781" spans="1:7" x14ac:dyDescent="0.25">
      <c r="A4781">
        <v>57166</v>
      </c>
      <c r="B4781">
        <v>123</v>
      </c>
      <c r="C4781">
        <v>393128</v>
      </c>
      <c r="E4781">
        <v>102715</v>
      </c>
      <c r="F4781">
        <v>233</v>
      </c>
      <c r="G4781">
        <v>1191345</v>
      </c>
    </row>
    <row r="4782" spans="1:7" x14ac:dyDescent="0.25">
      <c r="A4782">
        <v>57167</v>
      </c>
      <c r="B4782">
        <v>236</v>
      </c>
      <c r="C4782">
        <v>28278</v>
      </c>
      <c r="E4782">
        <v>102716</v>
      </c>
      <c r="F4782">
        <v>193</v>
      </c>
      <c r="G4782">
        <v>1191346</v>
      </c>
    </row>
    <row r="4783" spans="1:7" x14ac:dyDescent="0.25">
      <c r="A4783">
        <v>57178</v>
      </c>
      <c r="B4783">
        <v>182</v>
      </c>
      <c r="C4783">
        <v>186117</v>
      </c>
      <c r="E4783">
        <v>102717</v>
      </c>
      <c r="F4783">
        <v>193</v>
      </c>
      <c r="G4783">
        <v>1191347</v>
      </c>
    </row>
    <row r="4784" spans="1:7" x14ac:dyDescent="0.25">
      <c r="A4784">
        <v>57181</v>
      </c>
      <c r="B4784">
        <v>182</v>
      </c>
      <c r="C4784">
        <v>185474</v>
      </c>
      <c r="E4784">
        <v>102718</v>
      </c>
      <c r="F4784">
        <v>193</v>
      </c>
      <c r="G4784">
        <v>1191368</v>
      </c>
    </row>
    <row r="4785" spans="1:7" x14ac:dyDescent="0.25">
      <c r="A4785">
        <v>57194</v>
      </c>
      <c r="B4785">
        <v>236</v>
      </c>
      <c r="C4785">
        <v>61244</v>
      </c>
      <c r="E4785">
        <v>102719</v>
      </c>
      <c r="F4785">
        <v>193</v>
      </c>
      <c r="G4785">
        <v>1191369</v>
      </c>
    </row>
    <row r="4786" spans="1:7" x14ac:dyDescent="0.25">
      <c r="A4786">
        <v>57195</v>
      </c>
      <c r="B4786">
        <v>226</v>
      </c>
      <c r="C4786">
        <v>61350</v>
      </c>
      <c r="E4786">
        <v>102720</v>
      </c>
      <c r="F4786">
        <v>193</v>
      </c>
      <c r="G4786">
        <v>1191370</v>
      </c>
    </row>
    <row r="4787" spans="1:7" x14ac:dyDescent="0.25">
      <c r="A4787">
        <v>57196</v>
      </c>
      <c r="B4787">
        <v>222</v>
      </c>
      <c r="C4787">
        <v>61364</v>
      </c>
      <c r="E4787">
        <v>102721</v>
      </c>
      <c r="F4787">
        <v>193</v>
      </c>
      <c r="G4787">
        <v>1191371</v>
      </c>
    </row>
    <row r="4788" spans="1:7" x14ac:dyDescent="0.25">
      <c r="A4788">
        <v>57197</v>
      </c>
      <c r="B4788">
        <v>193</v>
      </c>
      <c r="C4788">
        <v>61528</v>
      </c>
      <c r="E4788">
        <v>102722</v>
      </c>
      <c r="F4788">
        <v>193</v>
      </c>
      <c r="G4788">
        <v>1191372</v>
      </c>
    </row>
    <row r="4789" spans="1:7" x14ac:dyDescent="0.25">
      <c r="A4789">
        <v>57198</v>
      </c>
      <c r="B4789">
        <v>236</v>
      </c>
      <c r="C4789">
        <v>61343</v>
      </c>
      <c r="E4789">
        <v>102723</v>
      </c>
      <c r="F4789">
        <v>193</v>
      </c>
      <c r="G4789">
        <v>1191373</v>
      </c>
    </row>
    <row r="4790" spans="1:7" x14ac:dyDescent="0.25">
      <c r="A4790">
        <v>57200</v>
      </c>
      <c r="B4790">
        <v>193</v>
      </c>
      <c r="C4790">
        <v>61495</v>
      </c>
      <c r="E4790">
        <v>102724</v>
      </c>
      <c r="F4790">
        <v>193</v>
      </c>
      <c r="G4790">
        <v>1191374</v>
      </c>
    </row>
    <row r="4791" spans="1:7" x14ac:dyDescent="0.25">
      <c r="A4791">
        <v>57202</v>
      </c>
      <c r="B4791">
        <v>226</v>
      </c>
      <c r="C4791">
        <v>61351</v>
      </c>
      <c r="E4791">
        <v>102725</v>
      </c>
      <c r="F4791">
        <v>193</v>
      </c>
      <c r="G4791">
        <v>1191375</v>
      </c>
    </row>
    <row r="4792" spans="1:7" x14ac:dyDescent="0.25">
      <c r="A4792">
        <v>57203</v>
      </c>
      <c r="B4792">
        <v>226</v>
      </c>
      <c r="C4792">
        <v>61285</v>
      </c>
      <c r="E4792">
        <v>102726</v>
      </c>
      <c r="F4792">
        <v>193</v>
      </c>
      <c r="G4792">
        <v>1191376</v>
      </c>
    </row>
    <row r="4793" spans="1:7" x14ac:dyDescent="0.25">
      <c r="A4793">
        <v>57204</v>
      </c>
      <c r="B4793">
        <v>182</v>
      </c>
      <c r="C4793">
        <v>61426</v>
      </c>
      <c r="E4793">
        <v>102727</v>
      </c>
      <c r="F4793">
        <v>193</v>
      </c>
      <c r="G4793">
        <v>1191377</v>
      </c>
    </row>
    <row r="4794" spans="1:7" x14ac:dyDescent="0.25">
      <c r="A4794">
        <v>57205</v>
      </c>
      <c r="B4794">
        <v>165</v>
      </c>
      <c r="C4794">
        <v>61535</v>
      </c>
      <c r="E4794">
        <v>102728</v>
      </c>
      <c r="F4794">
        <v>222</v>
      </c>
      <c r="G4794">
        <v>1243098</v>
      </c>
    </row>
    <row r="4795" spans="1:7" x14ac:dyDescent="0.25">
      <c r="A4795">
        <v>57206</v>
      </c>
      <c r="B4795">
        <v>165</v>
      </c>
      <c r="C4795">
        <v>61415</v>
      </c>
      <c r="E4795">
        <v>102734</v>
      </c>
      <c r="F4795">
        <v>226</v>
      </c>
      <c r="G4795">
        <v>935636</v>
      </c>
    </row>
    <row r="4796" spans="1:7" x14ac:dyDescent="0.25">
      <c r="A4796">
        <v>57207</v>
      </c>
      <c r="B4796">
        <v>226</v>
      </c>
      <c r="C4796">
        <v>61499</v>
      </c>
      <c r="E4796">
        <v>102738</v>
      </c>
      <c r="F4796">
        <v>213</v>
      </c>
      <c r="G4796">
        <v>1180258</v>
      </c>
    </row>
    <row r="4797" spans="1:7" x14ac:dyDescent="0.25">
      <c r="A4797">
        <v>57208</v>
      </c>
      <c r="B4797">
        <v>226</v>
      </c>
      <c r="C4797">
        <v>61346</v>
      </c>
      <c r="E4797">
        <v>102739</v>
      </c>
      <c r="F4797">
        <v>233</v>
      </c>
      <c r="G4797">
        <v>1191378</v>
      </c>
    </row>
    <row r="4798" spans="1:7" x14ac:dyDescent="0.25">
      <c r="A4798">
        <v>57209</v>
      </c>
      <c r="B4798">
        <v>193</v>
      </c>
      <c r="C4798">
        <v>61481</v>
      </c>
      <c r="E4798">
        <v>102741</v>
      </c>
      <c r="F4798">
        <v>222</v>
      </c>
      <c r="G4798">
        <v>1191379</v>
      </c>
    </row>
    <row r="4799" spans="1:7" x14ac:dyDescent="0.25">
      <c r="A4799">
        <v>57210</v>
      </c>
      <c r="B4799">
        <v>226</v>
      </c>
      <c r="C4799">
        <v>61462</v>
      </c>
      <c r="E4799">
        <v>102742</v>
      </c>
      <c r="F4799">
        <v>193</v>
      </c>
      <c r="G4799">
        <v>1191380</v>
      </c>
    </row>
    <row r="4800" spans="1:7" x14ac:dyDescent="0.25">
      <c r="A4800">
        <v>57211</v>
      </c>
      <c r="B4800">
        <v>123</v>
      </c>
      <c r="C4800">
        <v>61496</v>
      </c>
      <c r="E4800">
        <v>102746</v>
      </c>
      <c r="F4800">
        <v>226</v>
      </c>
      <c r="G4800">
        <v>1191381</v>
      </c>
    </row>
    <row r="4801" spans="1:7" x14ac:dyDescent="0.25">
      <c r="A4801">
        <v>57212</v>
      </c>
      <c r="B4801">
        <v>226</v>
      </c>
      <c r="C4801">
        <v>61500</v>
      </c>
      <c r="E4801">
        <v>102747</v>
      </c>
      <c r="F4801">
        <v>193</v>
      </c>
      <c r="G4801">
        <v>1191382</v>
      </c>
    </row>
    <row r="4802" spans="1:7" x14ac:dyDescent="0.25">
      <c r="A4802">
        <v>57213</v>
      </c>
      <c r="B4802">
        <v>202</v>
      </c>
      <c r="C4802">
        <v>61427</v>
      </c>
      <c r="E4802">
        <v>102748</v>
      </c>
      <c r="F4802">
        <v>193</v>
      </c>
      <c r="G4802">
        <v>1191383</v>
      </c>
    </row>
    <row r="4803" spans="1:7" x14ac:dyDescent="0.25">
      <c r="A4803">
        <v>57214</v>
      </c>
      <c r="B4803">
        <v>165</v>
      </c>
      <c r="C4803">
        <v>61536</v>
      </c>
      <c r="E4803">
        <v>102749</v>
      </c>
      <c r="F4803">
        <v>193</v>
      </c>
      <c r="G4803">
        <v>1191384</v>
      </c>
    </row>
    <row r="4804" spans="1:7" x14ac:dyDescent="0.25">
      <c r="A4804">
        <v>57215</v>
      </c>
      <c r="B4804">
        <v>165</v>
      </c>
      <c r="C4804">
        <v>61416</v>
      </c>
      <c r="E4804">
        <v>102750</v>
      </c>
      <c r="F4804">
        <v>193</v>
      </c>
      <c r="G4804">
        <v>1191385</v>
      </c>
    </row>
    <row r="4805" spans="1:7" x14ac:dyDescent="0.25">
      <c r="A4805">
        <v>57216</v>
      </c>
      <c r="B4805">
        <v>193</v>
      </c>
      <c r="C4805">
        <v>61475</v>
      </c>
      <c r="E4805">
        <v>102751</v>
      </c>
      <c r="F4805">
        <v>193</v>
      </c>
      <c r="G4805">
        <v>1191386</v>
      </c>
    </row>
    <row r="4806" spans="1:7" x14ac:dyDescent="0.25">
      <c r="A4806">
        <v>57217</v>
      </c>
      <c r="B4806">
        <v>193</v>
      </c>
      <c r="C4806">
        <v>61347</v>
      </c>
      <c r="E4806">
        <v>102752</v>
      </c>
      <c r="F4806">
        <v>193</v>
      </c>
      <c r="G4806">
        <v>1191387</v>
      </c>
    </row>
    <row r="4807" spans="1:7" x14ac:dyDescent="0.25">
      <c r="A4807">
        <v>57220</v>
      </c>
      <c r="B4807">
        <v>226</v>
      </c>
      <c r="C4807">
        <v>61382</v>
      </c>
      <c r="E4807">
        <v>102753</v>
      </c>
      <c r="F4807">
        <v>193</v>
      </c>
      <c r="G4807">
        <v>1191388</v>
      </c>
    </row>
    <row r="4808" spans="1:7" x14ac:dyDescent="0.25">
      <c r="A4808">
        <v>57221</v>
      </c>
      <c r="B4808">
        <v>213</v>
      </c>
      <c r="C4808">
        <v>1365773</v>
      </c>
      <c r="E4808">
        <v>102754</v>
      </c>
      <c r="F4808">
        <v>193</v>
      </c>
      <c r="G4808">
        <v>1191389</v>
      </c>
    </row>
    <row r="4809" spans="1:7" x14ac:dyDescent="0.25">
      <c r="A4809">
        <v>57223</v>
      </c>
      <c r="B4809">
        <v>202</v>
      </c>
      <c r="C4809">
        <v>1070762</v>
      </c>
      <c r="E4809">
        <v>102755</v>
      </c>
      <c r="F4809">
        <v>193</v>
      </c>
      <c r="G4809">
        <v>1191390</v>
      </c>
    </row>
    <row r="4810" spans="1:7" x14ac:dyDescent="0.25">
      <c r="A4810">
        <v>57224</v>
      </c>
      <c r="B4810">
        <v>182</v>
      </c>
      <c r="C4810">
        <v>184887</v>
      </c>
      <c r="E4810">
        <v>102756</v>
      </c>
      <c r="F4810">
        <v>193</v>
      </c>
      <c r="G4810">
        <v>1191391</v>
      </c>
    </row>
    <row r="4811" spans="1:7" x14ac:dyDescent="0.25">
      <c r="A4811">
        <v>57226</v>
      </c>
      <c r="B4811">
        <v>193</v>
      </c>
      <c r="C4811">
        <v>184892</v>
      </c>
      <c r="E4811">
        <v>102757</v>
      </c>
      <c r="F4811">
        <v>226</v>
      </c>
      <c r="G4811">
        <v>1191392</v>
      </c>
    </row>
    <row r="4812" spans="1:7" x14ac:dyDescent="0.25">
      <c r="A4812">
        <v>57227</v>
      </c>
      <c r="B4812">
        <v>182</v>
      </c>
      <c r="C4812">
        <v>184888</v>
      </c>
      <c r="E4812">
        <v>102758</v>
      </c>
      <c r="F4812">
        <v>193</v>
      </c>
      <c r="G4812">
        <v>1191393</v>
      </c>
    </row>
    <row r="4813" spans="1:7" x14ac:dyDescent="0.25">
      <c r="A4813">
        <v>57230</v>
      </c>
      <c r="B4813">
        <v>226</v>
      </c>
      <c r="C4813">
        <v>184646</v>
      </c>
      <c r="E4813">
        <v>102759</v>
      </c>
      <c r="F4813">
        <v>193</v>
      </c>
      <c r="G4813">
        <v>1191394</v>
      </c>
    </row>
    <row r="4814" spans="1:7" x14ac:dyDescent="0.25">
      <c r="A4814">
        <v>57273</v>
      </c>
      <c r="B4814">
        <v>123</v>
      </c>
      <c r="C4814">
        <v>28307</v>
      </c>
      <c r="E4814">
        <v>102760</v>
      </c>
      <c r="F4814">
        <v>193</v>
      </c>
      <c r="G4814">
        <v>1191395</v>
      </c>
    </row>
    <row r="4815" spans="1:7" x14ac:dyDescent="0.25">
      <c r="A4815">
        <v>57282</v>
      </c>
      <c r="B4815">
        <v>123</v>
      </c>
      <c r="C4815">
        <v>185305</v>
      </c>
      <c r="E4815">
        <v>102761</v>
      </c>
      <c r="F4815">
        <v>193</v>
      </c>
      <c r="G4815">
        <v>1191396</v>
      </c>
    </row>
    <row r="4816" spans="1:7" x14ac:dyDescent="0.25">
      <c r="A4816">
        <v>57284</v>
      </c>
      <c r="B4816">
        <v>213</v>
      </c>
      <c r="C4816">
        <v>539361</v>
      </c>
      <c r="E4816">
        <v>102762</v>
      </c>
      <c r="F4816">
        <v>193</v>
      </c>
      <c r="G4816">
        <v>1191397</v>
      </c>
    </row>
    <row r="4817" spans="1:7" x14ac:dyDescent="0.25">
      <c r="A4817">
        <v>57298</v>
      </c>
      <c r="B4817">
        <v>226</v>
      </c>
      <c r="C4817">
        <v>28309</v>
      </c>
      <c r="E4817">
        <v>102763</v>
      </c>
      <c r="F4817">
        <v>193</v>
      </c>
      <c r="G4817">
        <v>1191398</v>
      </c>
    </row>
    <row r="4818" spans="1:7" x14ac:dyDescent="0.25">
      <c r="A4818">
        <v>57313</v>
      </c>
      <c r="B4818">
        <v>236</v>
      </c>
      <c r="C4818">
        <v>28310</v>
      </c>
      <c r="E4818">
        <v>102764</v>
      </c>
      <c r="F4818">
        <v>193</v>
      </c>
      <c r="G4818">
        <v>1191399</v>
      </c>
    </row>
    <row r="4819" spans="1:7" x14ac:dyDescent="0.25">
      <c r="A4819">
        <v>57314</v>
      </c>
      <c r="B4819">
        <v>123</v>
      </c>
      <c r="C4819">
        <v>185032</v>
      </c>
      <c r="E4819">
        <v>102765</v>
      </c>
      <c r="F4819">
        <v>193</v>
      </c>
      <c r="G4819">
        <v>1191400</v>
      </c>
    </row>
    <row r="4820" spans="1:7" x14ac:dyDescent="0.25">
      <c r="A4820">
        <v>57317</v>
      </c>
      <c r="B4820">
        <v>222</v>
      </c>
      <c r="C4820">
        <v>1262508</v>
      </c>
      <c r="E4820">
        <v>102767</v>
      </c>
      <c r="F4820">
        <v>193</v>
      </c>
      <c r="G4820">
        <v>1191401</v>
      </c>
    </row>
    <row r="4821" spans="1:7" x14ac:dyDescent="0.25">
      <c r="A4821">
        <v>57318</v>
      </c>
      <c r="B4821">
        <v>182</v>
      </c>
      <c r="C4821">
        <v>185657</v>
      </c>
      <c r="E4821">
        <v>102768</v>
      </c>
      <c r="F4821">
        <v>226</v>
      </c>
      <c r="G4821">
        <v>1191402</v>
      </c>
    </row>
    <row r="4822" spans="1:7" x14ac:dyDescent="0.25">
      <c r="A4822">
        <v>57325</v>
      </c>
      <c r="B4822">
        <v>222</v>
      </c>
      <c r="C4822">
        <v>185898</v>
      </c>
      <c r="E4822">
        <v>102769</v>
      </c>
      <c r="F4822">
        <v>226</v>
      </c>
      <c r="G4822">
        <v>1191403</v>
      </c>
    </row>
    <row r="4823" spans="1:7" x14ac:dyDescent="0.25">
      <c r="A4823">
        <v>57326</v>
      </c>
      <c r="B4823">
        <v>193</v>
      </c>
      <c r="C4823">
        <v>185895</v>
      </c>
      <c r="E4823">
        <v>102770</v>
      </c>
      <c r="F4823">
        <v>193</v>
      </c>
      <c r="G4823">
        <v>1191404</v>
      </c>
    </row>
    <row r="4824" spans="1:7" x14ac:dyDescent="0.25">
      <c r="A4824">
        <v>57327</v>
      </c>
      <c r="B4824">
        <v>236</v>
      </c>
      <c r="C4824">
        <v>185896</v>
      </c>
      <c r="E4824">
        <v>102771</v>
      </c>
      <c r="F4824">
        <v>193</v>
      </c>
      <c r="G4824">
        <v>1191405</v>
      </c>
    </row>
    <row r="4825" spans="1:7" x14ac:dyDescent="0.25">
      <c r="A4825">
        <v>57329</v>
      </c>
      <c r="B4825">
        <v>165</v>
      </c>
      <c r="C4825">
        <v>28311</v>
      </c>
      <c r="E4825">
        <v>102772</v>
      </c>
      <c r="F4825">
        <v>193</v>
      </c>
      <c r="G4825">
        <v>1191406</v>
      </c>
    </row>
    <row r="4826" spans="1:7" x14ac:dyDescent="0.25">
      <c r="A4826">
        <v>57337</v>
      </c>
      <c r="B4826">
        <v>222</v>
      </c>
      <c r="C4826">
        <v>184992</v>
      </c>
      <c r="E4826">
        <v>102774</v>
      </c>
      <c r="F4826">
        <v>193</v>
      </c>
      <c r="G4826">
        <v>1191407</v>
      </c>
    </row>
    <row r="4827" spans="1:7" x14ac:dyDescent="0.25">
      <c r="A4827">
        <v>57351</v>
      </c>
      <c r="B4827">
        <v>165</v>
      </c>
      <c r="C4827">
        <v>184396</v>
      </c>
      <c r="E4827">
        <v>102777</v>
      </c>
      <c r="F4827">
        <v>193</v>
      </c>
      <c r="G4827">
        <v>1191408</v>
      </c>
    </row>
    <row r="4828" spans="1:7" x14ac:dyDescent="0.25">
      <c r="A4828">
        <v>57355</v>
      </c>
      <c r="B4828">
        <v>202</v>
      </c>
      <c r="C4828">
        <v>185900</v>
      </c>
      <c r="E4828">
        <v>102778</v>
      </c>
      <c r="F4828">
        <v>202</v>
      </c>
      <c r="G4828">
        <v>1191409</v>
      </c>
    </row>
    <row r="4829" spans="1:7" x14ac:dyDescent="0.25">
      <c r="A4829">
        <v>57364</v>
      </c>
      <c r="B4829">
        <v>236</v>
      </c>
      <c r="C4829">
        <v>28312</v>
      </c>
      <c r="E4829">
        <v>102781</v>
      </c>
      <c r="F4829">
        <v>213</v>
      </c>
      <c r="G4829">
        <v>1180012</v>
      </c>
    </row>
    <row r="4830" spans="1:7" x14ac:dyDescent="0.25">
      <c r="A4830">
        <v>57380</v>
      </c>
      <c r="B4830">
        <v>165</v>
      </c>
      <c r="C4830">
        <v>185072</v>
      </c>
      <c r="E4830">
        <v>102785</v>
      </c>
      <c r="F4830">
        <v>193</v>
      </c>
      <c r="G4830">
        <v>1191410</v>
      </c>
    </row>
    <row r="4831" spans="1:7" x14ac:dyDescent="0.25">
      <c r="A4831">
        <v>57394</v>
      </c>
      <c r="B4831">
        <v>222</v>
      </c>
      <c r="C4831">
        <v>251230</v>
      </c>
      <c r="E4831">
        <v>102787</v>
      </c>
      <c r="F4831">
        <v>226</v>
      </c>
      <c r="G4831">
        <v>1179948</v>
      </c>
    </row>
    <row r="4832" spans="1:7" x14ac:dyDescent="0.25">
      <c r="A4832">
        <v>57400</v>
      </c>
      <c r="B4832">
        <v>222</v>
      </c>
      <c r="C4832">
        <v>251224</v>
      </c>
      <c r="E4832">
        <v>102788</v>
      </c>
      <c r="F4832">
        <v>193</v>
      </c>
      <c r="G4832">
        <v>1191411</v>
      </c>
    </row>
    <row r="4833" spans="1:7" x14ac:dyDescent="0.25">
      <c r="A4833">
        <v>57416</v>
      </c>
      <c r="B4833">
        <v>233</v>
      </c>
      <c r="C4833">
        <v>185626</v>
      </c>
      <c r="E4833">
        <v>102789</v>
      </c>
      <c r="F4833">
        <v>193</v>
      </c>
      <c r="G4833">
        <v>1191412</v>
      </c>
    </row>
    <row r="4834" spans="1:7" x14ac:dyDescent="0.25">
      <c r="A4834">
        <v>57435</v>
      </c>
      <c r="B4834">
        <v>236</v>
      </c>
      <c r="C4834">
        <v>28313</v>
      </c>
      <c r="E4834">
        <v>102791</v>
      </c>
      <c r="F4834">
        <v>193</v>
      </c>
      <c r="G4834">
        <v>1191413</v>
      </c>
    </row>
    <row r="4835" spans="1:7" x14ac:dyDescent="0.25">
      <c r="A4835">
        <v>57453</v>
      </c>
      <c r="B4835">
        <v>222</v>
      </c>
      <c r="C4835">
        <v>251216</v>
      </c>
      <c r="E4835">
        <v>102792</v>
      </c>
      <c r="F4835">
        <v>193</v>
      </c>
      <c r="G4835">
        <v>1191414</v>
      </c>
    </row>
    <row r="4836" spans="1:7" x14ac:dyDescent="0.25">
      <c r="A4836">
        <v>57478</v>
      </c>
      <c r="B4836">
        <v>202</v>
      </c>
      <c r="C4836">
        <v>611656</v>
      </c>
      <c r="E4836">
        <v>102795</v>
      </c>
      <c r="F4836">
        <v>193</v>
      </c>
      <c r="G4836">
        <v>1191415</v>
      </c>
    </row>
    <row r="4837" spans="1:7" x14ac:dyDescent="0.25">
      <c r="A4837">
        <v>57489</v>
      </c>
      <c r="B4837">
        <v>193</v>
      </c>
      <c r="C4837">
        <v>28317</v>
      </c>
      <c r="E4837">
        <v>102825</v>
      </c>
      <c r="F4837">
        <v>226</v>
      </c>
      <c r="G4837">
        <v>1168752</v>
      </c>
    </row>
    <row r="4838" spans="1:7" x14ac:dyDescent="0.25">
      <c r="A4838">
        <v>57492</v>
      </c>
      <c r="B4838">
        <v>222</v>
      </c>
      <c r="C4838">
        <v>1304067</v>
      </c>
      <c r="E4838">
        <v>102826</v>
      </c>
      <c r="F4838">
        <v>226</v>
      </c>
      <c r="G4838">
        <v>1168754</v>
      </c>
    </row>
    <row r="4839" spans="1:7" x14ac:dyDescent="0.25">
      <c r="A4839">
        <v>57497</v>
      </c>
      <c r="B4839">
        <v>182</v>
      </c>
      <c r="C4839">
        <v>185447</v>
      </c>
      <c r="E4839">
        <v>102827</v>
      </c>
      <c r="F4839">
        <v>226</v>
      </c>
      <c r="G4839">
        <v>1168755</v>
      </c>
    </row>
    <row r="4840" spans="1:7" x14ac:dyDescent="0.25">
      <c r="A4840">
        <v>57523</v>
      </c>
      <c r="B4840">
        <v>222</v>
      </c>
      <c r="C4840">
        <v>28318</v>
      </c>
      <c r="E4840">
        <v>102828</v>
      </c>
      <c r="F4840">
        <v>226</v>
      </c>
      <c r="G4840">
        <v>1168769</v>
      </c>
    </row>
    <row r="4841" spans="1:7" x14ac:dyDescent="0.25">
      <c r="A4841">
        <v>57546</v>
      </c>
      <c r="B4841">
        <v>226</v>
      </c>
      <c r="C4841">
        <v>28319</v>
      </c>
      <c r="E4841">
        <v>102829</v>
      </c>
      <c r="F4841">
        <v>226</v>
      </c>
      <c r="G4841">
        <v>1168750</v>
      </c>
    </row>
    <row r="4842" spans="1:7" x14ac:dyDescent="0.25">
      <c r="A4842">
        <v>57547</v>
      </c>
      <c r="B4842">
        <v>222</v>
      </c>
      <c r="C4842">
        <v>28320</v>
      </c>
      <c r="E4842">
        <v>102830</v>
      </c>
      <c r="F4842">
        <v>226</v>
      </c>
      <c r="G4842">
        <v>1168753</v>
      </c>
    </row>
    <row r="4843" spans="1:7" x14ac:dyDescent="0.25">
      <c r="A4843">
        <v>57567</v>
      </c>
      <c r="B4843">
        <v>202</v>
      </c>
      <c r="C4843">
        <v>28321</v>
      </c>
      <c r="E4843">
        <v>102831</v>
      </c>
      <c r="F4843">
        <v>226</v>
      </c>
      <c r="G4843">
        <v>1168760</v>
      </c>
    </row>
    <row r="4844" spans="1:7" x14ac:dyDescent="0.25">
      <c r="A4844">
        <v>57580</v>
      </c>
      <c r="B4844">
        <v>222</v>
      </c>
      <c r="C4844">
        <v>33956</v>
      </c>
      <c r="E4844">
        <v>102834</v>
      </c>
      <c r="F4844">
        <v>226</v>
      </c>
      <c r="G4844">
        <v>1168762</v>
      </c>
    </row>
    <row r="4845" spans="1:7" x14ac:dyDescent="0.25">
      <c r="A4845">
        <v>57581</v>
      </c>
      <c r="B4845">
        <v>202</v>
      </c>
      <c r="C4845">
        <v>75969</v>
      </c>
      <c r="E4845">
        <v>102836</v>
      </c>
      <c r="F4845">
        <v>226</v>
      </c>
      <c r="G4845">
        <v>1168761</v>
      </c>
    </row>
    <row r="4846" spans="1:7" x14ac:dyDescent="0.25">
      <c r="A4846">
        <v>57582</v>
      </c>
      <c r="B4846">
        <v>182</v>
      </c>
      <c r="C4846">
        <v>28322</v>
      </c>
      <c r="E4846">
        <v>102838</v>
      </c>
      <c r="F4846">
        <v>226</v>
      </c>
      <c r="G4846">
        <v>1168763</v>
      </c>
    </row>
    <row r="4847" spans="1:7" x14ac:dyDescent="0.25">
      <c r="A4847">
        <v>57596</v>
      </c>
      <c r="B4847">
        <v>182</v>
      </c>
      <c r="C4847">
        <v>201065</v>
      </c>
      <c r="E4847">
        <v>102839</v>
      </c>
      <c r="F4847">
        <v>226</v>
      </c>
      <c r="G4847">
        <v>1168764</v>
      </c>
    </row>
    <row r="4848" spans="1:7" x14ac:dyDescent="0.25">
      <c r="A4848">
        <v>57602</v>
      </c>
      <c r="B4848">
        <v>193</v>
      </c>
      <c r="C4848">
        <v>184403</v>
      </c>
      <c r="E4848">
        <v>102840</v>
      </c>
      <c r="F4848">
        <v>226</v>
      </c>
      <c r="G4848">
        <v>1168765</v>
      </c>
    </row>
    <row r="4849" spans="1:7" x14ac:dyDescent="0.25">
      <c r="A4849">
        <v>57666</v>
      </c>
      <c r="B4849">
        <v>236</v>
      </c>
      <c r="C4849">
        <v>1243079</v>
      </c>
      <c r="E4849">
        <v>102841</v>
      </c>
      <c r="F4849">
        <v>226</v>
      </c>
      <c r="G4849">
        <v>1168770</v>
      </c>
    </row>
    <row r="4850" spans="1:7" x14ac:dyDescent="0.25">
      <c r="A4850">
        <v>57667</v>
      </c>
      <c r="B4850">
        <v>123</v>
      </c>
      <c r="C4850">
        <v>434779</v>
      </c>
      <c r="E4850">
        <v>102842</v>
      </c>
      <c r="F4850">
        <v>226</v>
      </c>
      <c r="G4850">
        <v>1168766</v>
      </c>
    </row>
    <row r="4851" spans="1:7" x14ac:dyDescent="0.25">
      <c r="A4851">
        <v>57670</v>
      </c>
      <c r="B4851">
        <v>165</v>
      </c>
      <c r="C4851">
        <v>434778</v>
      </c>
      <c r="E4851">
        <v>102843</v>
      </c>
      <c r="F4851">
        <v>226</v>
      </c>
      <c r="G4851">
        <v>1168767</v>
      </c>
    </row>
    <row r="4852" spans="1:7" x14ac:dyDescent="0.25">
      <c r="A4852">
        <v>57698</v>
      </c>
      <c r="B4852">
        <v>193</v>
      </c>
      <c r="C4852">
        <v>28324</v>
      </c>
      <c r="E4852">
        <v>102844</v>
      </c>
      <c r="F4852">
        <v>226</v>
      </c>
      <c r="G4852">
        <v>1168773</v>
      </c>
    </row>
    <row r="4853" spans="1:7" x14ac:dyDescent="0.25">
      <c r="A4853">
        <v>57719</v>
      </c>
      <c r="B4853">
        <v>222</v>
      </c>
      <c r="C4853">
        <v>185081</v>
      </c>
      <c r="E4853">
        <v>102845</v>
      </c>
      <c r="F4853">
        <v>193</v>
      </c>
      <c r="G4853">
        <v>1168771</v>
      </c>
    </row>
    <row r="4854" spans="1:7" x14ac:dyDescent="0.25">
      <c r="A4854">
        <v>57721</v>
      </c>
      <c r="B4854">
        <v>236</v>
      </c>
      <c r="C4854">
        <v>184392</v>
      </c>
      <c r="E4854">
        <v>102846</v>
      </c>
      <c r="F4854">
        <v>193</v>
      </c>
      <c r="G4854">
        <v>1168772</v>
      </c>
    </row>
    <row r="4855" spans="1:7" x14ac:dyDescent="0.25">
      <c r="A4855">
        <v>57730</v>
      </c>
      <c r="B4855">
        <v>182</v>
      </c>
      <c r="C4855">
        <v>258098</v>
      </c>
      <c r="E4855">
        <v>102847</v>
      </c>
      <c r="F4855">
        <v>193</v>
      </c>
      <c r="G4855">
        <v>1168774</v>
      </c>
    </row>
    <row r="4856" spans="1:7" x14ac:dyDescent="0.25">
      <c r="A4856">
        <v>57750</v>
      </c>
      <c r="B4856">
        <v>182</v>
      </c>
      <c r="C4856">
        <v>184614</v>
      </c>
      <c r="E4856">
        <v>102848</v>
      </c>
      <c r="F4856">
        <v>226</v>
      </c>
      <c r="G4856">
        <v>1168775</v>
      </c>
    </row>
    <row r="4857" spans="1:7" x14ac:dyDescent="0.25">
      <c r="A4857">
        <v>57751</v>
      </c>
      <c r="B4857">
        <v>182</v>
      </c>
      <c r="C4857">
        <v>184615</v>
      </c>
      <c r="E4857">
        <v>102849</v>
      </c>
      <c r="F4857">
        <v>222</v>
      </c>
      <c r="G4857">
        <v>1168776</v>
      </c>
    </row>
    <row r="4858" spans="1:7" x14ac:dyDescent="0.25">
      <c r="A4858">
        <v>57752</v>
      </c>
      <c r="B4858">
        <v>182</v>
      </c>
      <c r="C4858">
        <v>184643</v>
      </c>
      <c r="E4858">
        <v>102850</v>
      </c>
      <c r="F4858">
        <v>222</v>
      </c>
      <c r="G4858">
        <v>1168777</v>
      </c>
    </row>
    <row r="4859" spans="1:7" x14ac:dyDescent="0.25">
      <c r="A4859">
        <v>57754</v>
      </c>
      <c r="B4859">
        <v>202</v>
      </c>
      <c r="C4859">
        <v>28325</v>
      </c>
      <c r="E4859">
        <v>102851</v>
      </c>
      <c r="F4859">
        <v>226</v>
      </c>
      <c r="G4859">
        <v>1168778</v>
      </c>
    </row>
    <row r="4860" spans="1:7" x14ac:dyDescent="0.25">
      <c r="A4860">
        <v>57806</v>
      </c>
      <c r="B4860">
        <v>182</v>
      </c>
      <c r="C4860">
        <v>201066</v>
      </c>
      <c r="E4860">
        <v>102852</v>
      </c>
      <c r="F4860">
        <v>226</v>
      </c>
      <c r="G4860">
        <v>1168779</v>
      </c>
    </row>
    <row r="4861" spans="1:7" x14ac:dyDescent="0.25">
      <c r="A4861">
        <v>57828</v>
      </c>
      <c r="B4861">
        <v>202</v>
      </c>
      <c r="C4861">
        <v>201067</v>
      </c>
      <c r="E4861">
        <v>102853</v>
      </c>
      <c r="F4861">
        <v>222</v>
      </c>
      <c r="G4861">
        <v>1168756</v>
      </c>
    </row>
    <row r="4862" spans="1:7" x14ac:dyDescent="0.25">
      <c r="A4862">
        <v>57834</v>
      </c>
      <c r="B4862">
        <v>182</v>
      </c>
      <c r="C4862">
        <v>201068</v>
      </c>
      <c r="E4862">
        <v>102854</v>
      </c>
      <c r="F4862">
        <v>213</v>
      </c>
      <c r="G4862">
        <v>1168757</v>
      </c>
    </row>
    <row r="4863" spans="1:7" x14ac:dyDescent="0.25">
      <c r="A4863">
        <v>57844</v>
      </c>
      <c r="B4863">
        <v>236</v>
      </c>
      <c r="C4863">
        <v>61433</v>
      </c>
      <c r="E4863">
        <v>102855</v>
      </c>
      <c r="F4863">
        <v>222</v>
      </c>
      <c r="G4863">
        <v>1168758</v>
      </c>
    </row>
    <row r="4864" spans="1:7" x14ac:dyDescent="0.25">
      <c r="A4864">
        <v>57867</v>
      </c>
      <c r="B4864">
        <v>182</v>
      </c>
      <c r="C4864">
        <v>185282</v>
      </c>
      <c r="E4864">
        <v>102856</v>
      </c>
      <c r="F4864">
        <v>226</v>
      </c>
      <c r="G4864">
        <v>1168759</v>
      </c>
    </row>
    <row r="4865" spans="1:7" x14ac:dyDescent="0.25">
      <c r="A4865">
        <v>57945</v>
      </c>
      <c r="B4865">
        <v>182</v>
      </c>
      <c r="C4865">
        <v>212293</v>
      </c>
      <c r="E4865">
        <v>102858</v>
      </c>
      <c r="F4865">
        <v>226</v>
      </c>
      <c r="G4865">
        <v>1191416</v>
      </c>
    </row>
    <row r="4866" spans="1:7" x14ac:dyDescent="0.25">
      <c r="A4866">
        <v>57946</v>
      </c>
      <c r="B4866">
        <v>182</v>
      </c>
      <c r="C4866">
        <v>185406</v>
      </c>
      <c r="E4866">
        <v>102859</v>
      </c>
      <c r="F4866">
        <v>233</v>
      </c>
      <c r="G4866">
        <v>1191417</v>
      </c>
    </row>
    <row r="4867" spans="1:7" x14ac:dyDescent="0.25">
      <c r="A4867">
        <v>57963</v>
      </c>
      <c r="B4867">
        <v>193</v>
      </c>
      <c r="C4867">
        <v>37982</v>
      </c>
      <c r="E4867">
        <v>102865</v>
      </c>
      <c r="F4867">
        <v>226</v>
      </c>
      <c r="G4867">
        <v>1180134</v>
      </c>
    </row>
    <row r="4868" spans="1:7" x14ac:dyDescent="0.25">
      <c r="A4868">
        <v>57998</v>
      </c>
      <c r="B4868">
        <v>202</v>
      </c>
      <c r="C4868">
        <v>810252</v>
      </c>
      <c r="E4868">
        <v>102866</v>
      </c>
      <c r="F4868">
        <v>233</v>
      </c>
      <c r="G4868">
        <v>1410724</v>
      </c>
    </row>
    <row r="4869" spans="1:7" x14ac:dyDescent="0.25">
      <c r="A4869">
        <v>58012</v>
      </c>
      <c r="B4869">
        <v>222</v>
      </c>
      <c r="C4869">
        <v>28329</v>
      </c>
      <c r="E4869">
        <v>102867</v>
      </c>
      <c r="F4869">
        <v>233</v>
      </c>
      <c r="G4869">
        <v>1180141</v>
      </c>
    </row>
    <row r="4870" spans="1:7" x14ac:dyDescent="0.25">
      <c r="A4870">
        <v>58044</v>
      </c>
      <c r="B4870">
        <v>202</v>
      </c>
      <c r="C4870">
        <v>184666</v>
      </c>
      <c r="E4870">
        <v>102885</v>
      </c>
      <c r="F4870">
        <v>193</v>
      </c>
      <c r="G4870">
        <v>1191418</v>
      </c>
    </row>
    <row r="4871" spans="1:7" x14ac:dyDescent="0.25">
      <c r="A4871">
        <v>58046</v>
      </c>
      <c r="B4871">
        <v>182</v>
      </c>
      <c r="C4871">
        <v>251184</v>
      </c>
      <c r="E4871">
        <v>102886</v>
      </c>
      <c r="F4871">
        <v>193</v>
      </c>
      <c r="G4871">
        <v>1191419</v>
      </c>
    </row>
    <row r="4872" spans="1:7" x14ac:dyDescent="0.25">
      <c r="A4872">
        <v>58049</v>
      </c>
      <c r="B4872">
        <v>222</v>
      </c>
      <c r="C4872">
        <v>611637</v>
      </c>
      <c r="E4872">
        <v>102887</v>
      </c>
      <c r="F4872">
        <v>193</v>
      </c>
      <c r="G4872">
        <v>1191420</v>
      </c>
    </row>
    <row r="4873" spans="1:7" x14ac:dyDescent="0.25">
      <c r="A4873">
        <v>58050</v>
      </c>
      <c r="B4873">
        <v>202</v>
      </c>
      <c r="C4873">
        <v>611657</v>
      </c>
      <c r="E4873">
        <v>102888</v>
      </c>
      <c r="F4873">
        <v>226</v>
      </c>
      <c r="G4873">
        <v>1222327</v>
      </c>
    </row>
    <row r="4874" spans="1:7" x14ac:dyDescent="0.25">
      <c r="A4874">
        <v>58051</v>
      </c>
      <c r="B4874">
        <v>165</v>
      </c>
      <c r="C4874">
        <v>611658</v>
      </c>
      <c r="E4874">
        <v>102891</v>
      </c>
      <c r="F4874">
        <v>193</v>
      </c>
      <c r="G4874">
        <v>1180084</v>
      </c>
    </row>
    <row r="4875" spans="1:7" x14ac:dyDescent="0.25">
      <c r="A4875">
        <v>58053</v>
      </c>
      <c r="B4875">
        <v>182</v>
      </c>
      <c r="C4875">
        <v>184375</v>
      </c>
      <c r="E4875">
        <v>102894</v>
      </c>
      <c r="F4875">
        <v>226</v>
      </c>
      <c r="G4875">
        <v>1180085</v>
      </c>
    </row>
    <row r="4876" spans="1:7" x14ac:dyDescent="0.25">
      <c r="A4876">
        <v>58054</v>
      </c>
      <c r="B4876">
        <v>226</v>
      </c>
      <c r="C4876">
        <v>61324</v>
      </c>
      <c r="E4876">
        <v>102895</v>
      </c>
      <c r="F4876">
        <v>233</v>
      </c>
      <c r="G4876">
        <v>1180081</v>
      </c>
    </row>
    <row r="4877" spans="1:7" x14ac:dyDescent="0.25">
      <c r="A4877">
        <v>58055</v>
      </c>
      <c r="B4877">
        <v>202</v>
      </c>
      <c r="C4877">
        <v>184573</v>
      </c>
      <c r="E4877">
        <v>102897</v>
      </c>
      <c r="F4877">
        <v>226</v>
      </c>
      <c r="G4877">
        <v>1180056</v>
      </c>
    </row>
    <row r="4878" spans="1:7" x14ac:dyDescent="0.25">
      <c r="A4878">
        <v>58062</v>
      </c>
      <c r="B4878">
        <v>123</v>
      </c>
      <c r="C4878">
        <v>185602</v>
      </c>
      <c r="E4878">
        <v>102898</v>
      </c>
      <c r="F4878">
        <v>226</v>
      </c>
      <c r="G4878">
        <v>1180269</v>
      </c>
    </row>
    <row r="4879" spans="1:7" x14ac:dyDescent="0.25">
      <c r="A4879">
        <v>58063</v>
      </c>
      <c r="B4879">
        <v>123</v>
      </c>
      <c r="C4879">
        <v>185332</v>
      </c>
      <c r="E4879">
        <v>102900</v>
      </c>
      <c r="F4879">
        <v>226</v>
      </c>
      <c r="G4879">
        <v>1180270</v>
      </c>
    </row>
    <row r="4880" spans="1:7" x14ac:dyDescent="0.25">
      <c r="A4880">
        <v>58075</v>
      </c>
      <c r="B4880">
        <v>182</v>
      </c>
      <c r="C4880">
        <v>185544</v>
      </c>
      <c r="E4880">
        <v>102902</v>
      </c>
      <c r="F4880">
        <v>202</v>
      </c>
      <c r="G4880">
        <v>1180271</v>
      </c>
    </row>
    <row r="4881" spans="1:7" x14ac:dyDescent="0.25">
      <c r="A4881">
        <v>58077</v>
      </c>
      <c r="B4881">
        <v>123</v>
      </c>
      <c r="C4881">
        <v>184748</v>
      </c>
      <c r="E4881">
        <v>102903</v>
      </c>
      <c r="F4881">
        <v>233</v>
      </c>
      <c r="G4881">
        <v>1180082</v>
      </c>
    </row>
    <row r="4882" spans="1:7" x14ac:dyDescent="0.25">
      <c r="A4882">
        <v>58078</v>
      </c>
      <c r="B4882">
        <v>123</v>
      </c>
      <c r="C4882">
        <v>184749</v>
      </c>
      <c r="E4882">
        <v>102904</v>
      </c>
      <c r="F4882">
        <v>226</v>
      </c>
      <c r="G4882">
        <v>1180083</v>
      </c>
    </row>
    <row r="4883" spans="1:7" x14ac:dyDescent="0.25">
      <c r="A4883">
        <v>58079</v>
      </c>
      <c r="B4883">
        <v>182</v>
      </c>
      <c r="C4883">
        <v>184750</v>
      </c>
      <c r="E4883">
        <v>102905</v>
      </c>
      <c r="F4883">
        <v>233</v>
      </c>
      <c r="G4883">
        <v>1180057</v>
      </c>
    </row>
    <row r="4884" spans="1:7" x14ac:dyDescent="0.25">
      <c r="A4884">
        <v>58080</v>
      </c>
      <c r="B4884">
        <v>165</v>
      </c>
      <c r="C4884">
        <v>184568</v>
      </c>
      <c r="E4884">
        <v>102911</v>
      </c>
      <c r="F4884">
        <v>226</v>
      </c>
      <c r="G4884">
        <v>1180219</v>
      </c>
    </row>
    <row r="4885" spans="1:7" x14ac:dyDescent="0.25">
      <c r="A4885">
        <v>58083</v>
      </c>
      <c r="B4885">
        <v>222</v>
      </c>
      <c r="C4885">
        <v>184562</v>
      </c>
      <c r="E4885">
        <v>102912</v>
      </c>
      <c r="F4885">
        <v>193</v>
      </c>
      <c r="G4885">
        <v>1191421</v>
      </c>
    </row>
    <row r="4886" spans="1:7" x14ac:dyDescent="0.25">
      <c r="A4886">
        <v>58085</v>
      </c>
      <c r="B4886">
        <v>182</v>
      </c>
      <c r="C4886">
        <v>184561</v>
      </c>
      <c r="E4886">
        <v>102913</v>
      </c>
      <c r="F4886">
        <v>193</v>
      </c>
      <c r="G4886">
        <v>1191422</v>
      </c>
    </row>
    <row r="4887" spans="1:7" x14ac:dyDescent="0.25">
      <c r="A4887">
        <v>58086</v>
      </c>
      <c r="B4887">
        <v>182</v>
      </c>
      <c r="C4887">
        <v>184550</v>
      </c>
      <c r="E4887">
        <v>102914</v>
      </c>
      <c r="F4887">
        <v>222</v>
      </c>
      <c r="G4887">
        <v>1191423</v>
      </c>
    </row>
    <row r="4888" spans="1:7" x14ac:dyDescent="0.25">
      <c r="A4888">
        <v>58090</v>
      </c>
      <c r="B4888">
        <v>193</v>
      </c>
      <c r="C4888">
        <v>185222</v>
      </c>
      <c r="E4888">
        <v>102915</v>
      </c>
      <c r="F4888">
        <v>193</v>
      </c>
      <c r="G4888">
        <v>1191424</v>
      </c>
    </row>
    <row r="4889" spans="1:7" x14ac:dyDescent="0.25">
      <c r="A4889">
        <v>58091</v>
      </c>
      <c r="B4889">
        <v>165</v>
      </c>
      <c r="C4889">
        <v>185223</v>
      </c>
      <c r="E4889">
        <v>102916</v>
      </c>
      <c r="F4889">
        <v>226</v>
      </c>
      <c r="G4889">
        <v>1191425</v>
      </c>
    </row>
    <row r="4890" spans="1:7" x14ac:dyDescent="0.25">
      <c r="A4890">
        <v>58092</v>
      </c>
      <c r="B4890">
        <v>165</v>
      </c>
      <c r="C4890">
        <v>185224</v>
      </c>
      <c r="E4890">
        <v>102919</v>
      </c>
      <c r="F4890">
        <v>222</v>
      </c>
      <c r="G4890">
        <v>1410725</v>
      </c>
    </row>
    <row r="4891" spans="1:7" x14ac:dyDescent="0.25">
      <c r="A4891">
        <v>58093</v>
      </c>
      <c r="B4891">
        <v>193</v>
      </c>
      <c r="C4891">
        <v>185225</v>
      </c>
      <c r="E4891">
        <v>102923</v>
      </c>
      <c r="F4891">
        <v>226</v>
      </c>
      <c r="G4891">
        <v>1180267</v>
      </c>
    </row>
    <row r="4892" spans="1:7" x14ac:dyDescent="0.25">
      <c r="A4892">
        <v>58095</v>
      </c>
      <c r="B4892">
        <v>165</v>
      </c>
      <c r="C4892">
        <v>185226</v>
      </c>
      <c r="E4892">
        <v>102924</v>
      </c>
      <c r="F4892">
        <v>193</v>
      </c>
      <c r="G4892">
        <v>1191426</v>
      </c>
    </row>
    <row r="4893" spans="1:7" x14ac:dyDescent="0.25">
      <c r="A4893">
        <v>58096</v>
      </c>
      <c r="B4893">
        <v>202</v>
      </c>
      <c r="C4893">
        <v>185819</v>
      </c>
      <c r="E4893">
        <v>102925</v>
      </c>
      <c r="F4893">
        <v>193</v>
      </c>
      <c r="G4893">
        <v>1191427</v>
      </c>
    </row>
    <row r="4894" spans="1:7" x14ac:dyDescent="0.25">
      <c r="A4894">
        <v>58098</v>
      </c>
      <c r="B4894">
        <v>202</v>
      </c>
      <c r="C4894">
        <v>185820</v>
      </c>
      <c r="E4894">
        <v>102926</v>
      </c>
      <c r="F4894">
        <v>193</v>
      </c>
      <c r="G4894">
        <v>1191428</v>
      </c>
    </row>
    <row r="4895" spans="1:7" x14ac:dyDescent="0.25">
      <c r="A4895">
        <v>58099</v>
      </c>
      <c r="B4895">
        <v>193</v>
      </c>
      <c r="C4895">
        <v>185827</v>
      </c>
      <c r="E4895">
        <v>102927</v>
      </c>
      <c r="F4895">
        <v>193</v>
      </c>
      <c r="G4895">
        <v>1191429</v>
      </c>
    </row>
    <row r="4896" spans="1:7" x14ac:dyDescent="0.25">
      <c r="A4896">
        <v>58100</v>
      </c>
      <c r="B4896">
        <v>193</v>
      </c>
      <c r="C4896">
        <v>185828</v>
      </c>
      <c r="E4896">
        <v>102928</v>
      </c>
      <c r="F4896">
        <v>226</v>
      </c>
      <c r="G4896">
        <v>1191430</v>
      </c>
    </row>
    <row r="4897" spans="1:7" x14ac:dyDescent="0.25">
      <c r="A4897">
        <v>58101</v>
      </c>
      <c r="B4897">
        <v>193</v>
      </c>
      <c r="C4897">
        <v>185824</v>
      </c>
      <c r="E4897">
        <v>102929</v>
      </c>
      <c r="F4897">
        <v>202</v>
      </c>
      <c r="G4897">
        <v>1242620</v>
      </c>
    </row>
    <row r="4898" spans="1:7" x14ac:dyDescent="0.25">
      <c r="A4898">
        <v>58103</v>
      </c>
      <c r="B4898">
        <v>193</v>
      </c>
      <c r="C4898">
        <v>185821</v>
      </c>
      <c r="E4898">
        <v>102930</v>
      </c>
      <c r="F4898">
        <v>193</v>
      </c>
      <c r="G4898">
        <v>1191431</v>
      </c>
    </row>
    <row r="4899" spans="1:7" x14ac:dyDescent="0.25">
      <c r="A4899">
        <v>58104</v>
      </c>
      <c r="B4899">
        <v>165</v>
      </c>
      <c r="C4899">
        <v>185825</v>
      </c>
      <c r="E4899">
        <v>102931</v>
      </c>
      <c r="F4899">
        <v>226</v>
      </c>
      <c r="G4899">
        <v>1180113</v>
      </c>
    </row>
    <row r="4900" spans="1:7" x14ac:dyDescent="0.25">
      <c r="A4900">
        <v>58105</v>
      </c>
      <c r="B4900">
        <v>165</v>
      </c>
      <c r="C4900">
        <v>185823</v>
      </c>
      <c r="E4900">
        <v>102932</v>
      </c>
      <c r="F4900">
        <v>226</v>
      </c>
      <c r="G4900">
        <v>1180342</v>
      </c>
    </row>
    <row r="4901" spans="1:7" x14ac:dyDescent="0.25">
      <c r="A4901">
        <v>58106</v>
      </c>
      <c r="B4901">
        <v>165</v>
      </c>
      <c r="C4901">
        <v>185826</v>
      </c>
      <c r="E4901">
        <v>102933</v>
      </c>
      <c r="F4901">
        <v>193</v>
      </c>
      <c r="G4901">
        <v>1191432</v>
      </c>
    </row>
    <row r="4902" spans="1:7" x14ac:dyDescent="0.25">
      <c r="A4902">
        <v>58107</v>
      </c>
      <c r="B4902">
        <v>193</v>
      </c>
      <c r="C4902">
        <v>185829</v>
      </c>
      <c r="E4902">
        <v>102935</v>
      </c>
      <c r="F4902">
        <v>202</v>
      </c>
      <c r="G4902">
        <v>1180060</v>
      </c>
    </row>
    <row r="4903" spans="1:7" x14ac:dyDescent="0.25">
      <c r="A4903">
        <v>58108</v>
      </c>
      <c r="B4903">
        <v>222</v>
      </c>
      <c r="C4903">
        <v>1262784</v>
      </c>
      <c r="E4903">
        <v>102936</v>
      </c>
      <c r="F4903">
        <v>233</v>
      </c>
      <c r="G4903">
        <v>1180216</v>
      </c>
    </row>
    <row r="4904" spans="1:7" x14ac:dyDescent="0.25">
      <c r="A4904">
        <v>58111</v>
      </c>
      <c r="B4904">
        <v>182</v>
      </c>
      <c r="C4904">
        <v>185281</v>
      </c>
      <c r="E4904">
        <v>102937</v>
      </c>
      <c r="F4904">
        <v>233</v>
      </c>
      <c r="G4904">
        <v>1180217</v>
      </c>
    </row>
    <row r="4905" spans="1:7" x14ac:dyDescent="0.25">
      <c r="A4905">
        <v>58113</v>
      </c>
      <c r="B4905">
        <v>182</v>
      </c>
      <c r="C4905">
        <v>258154</v>
      </c>
      <c r="E4905">
        <v>102938</v>
      </c>
      <c r="F4905">
        <v>193</v>
      </c>
      <c r="G4905">
        <v>1191433</v>
      </c>
    </row>
    <row r="4906" spans="1:7" x14ac:dyDescent="0.25">
      <c r="A4906">
        <v>58114</v>
      </c>
      <c r="B4906">
        <v>213</v>
      </c>
      <c r="C4906">
        <v>1190733</v>
      </c>
      <c r="E4906">
        <v>102943</v>
      </c>
      <c r="F4906">
        <v>233</v>
      </c>
      <c r="G4906">
        <v>1180086</v>
      </c>
    </row>
    <row r="4907" spans="1:7" x14ac:dyDescent="0.25">
      <c r="A4907">
        <v>58118</v>
      </c>
      <c r="B4907">
        <v>193</v>
      </c>
      <c r="C4907">
        <v>184834</v>
      </c>
      <c r="E4907">
        <v>102944</v>
      </c>
      <c r="F4907">
        <v>233</v>
      </c>
      <c r="G4907">
        <v>1292896</v>
      </c>
    </row>
    <row r="4908" spans="1:7" x14ac:dyDescent="0.25">
      <c r="A4908">
        <v>58119</v>
      </c>
      <c r="B4908">
        <v>202</v>
      </c>
      <c r="C4908">
        <v>184835</v>
      </c>
      <c r="E4908">
        <v>102945</v>
      </c>
      <c r="F4908">
        <v>226</v>
      </c>
      <c r="G4908">
        <v>1191434</v>
      </c>
    </row>
    <row r="4909" spans="1:7" x14ac:dyDescent="0.25">
      <c r="A4909">
        <v>58123</v>
      </c>
      <c r="B4909">
        <v>236</v>
      </c>
      <c r="C4909">
        <v>184840</v>
      </c>
      <c r="E4909">
        <v>102946</v>
      </c>
      <c r="F4909">
        <v>193</v>
      </c>
      <c r="G4909">
        <v>1191435</v>
      </c>
    </row>
    <row r="4910" spans="1:7" x14ac:dyDescent="0.25">
      <c r="A4910">
        <v>58148</v>
      </c>
      <c r="B4910">
        <v>213</v>
      </c>
      <c r="C4910">
        <v>186122</v>
      </c>
      <c r="E4910">
        <v>102947</v>
      </c>
      <c r="F4910">
        <v>233</v>
      </c>
      <c r="G4910">
        <v>1180144</v>
      </c>
    </row>
    <row r="4911" spans="1:7" x14ac:dyDescent="0.25">
      <c r="A4911">
        <v>58150</v>
      </c>
      <c r="B4911">
        <v>182</v>
      </c>
      <c r="C4911">
        <v>186118</v>
      </c>
      <c r="E4911">
        <v>102948</v>
      </c>
      <c r="F4911">
        <v>233</v>
      </c>
      <c r="G4911">
        <v>1180146</v>
      </c>
    </row>
    <row r="4912" spans="1:7" x14ac:dyDescent="0.25">
      <c r="A4912">
        <v>58151</v>
      </c>
      <c r="B4912">
        <v>182</v>
      </c>
      <c r="C4912">
        <v>186119</v>
      </c>
      <c r="E4912">
        <v>102949</v>
      </c>
      <c r="F4912">
        <v>193</v>
      </c>
      <c r="G4912">
        <v>1191436</v>
      </c>
    </row>
    <row r="4913" spans="1:7" x14ac:dyDescent="0.25">
      <c r="A4913">
        <v>58156</v>
      </c>
      <c r="B4913">
        <v>202</v>
      </c>
      <c r="C4913">
        <v>563776</v>
      </c>
      <c r="E4913">
        <v>102950</v>
      </c>
      <c r="F4913">
        <v>233</v>
      </c>
      <c r="G4913">
        <v>1180163</v>
      </c>
    </row>
    <row r="4914" spans="1:7" x14ac:dyDescent="0.25">
      <c r="A4914">
        <v>58157</v>
      </c>
      <c r="B4914">
        <v>193</v>
      </c>
      <c r="C4914">
        <v>37991</v>
      </c>
      <c r="E4914">
        <v>102951</v>
      </c>
      <c r="F4914">
        <v>233</v>
      </c>
      <c r="G4914">
        <v>1180142</v>
      </c>
    </row>
    <row r="4915" spans="1:7" x14ac:dyDescent="0.25">
      <c r="A4915">
        <v>58167</v>
      </c>
      <c r="B4915">
        <v>226</v>
      </c>
      <c r="C4915">
        <v>37992</v>
      </c>
      <c r="E4915">
        <v>102952</v>
      </c>
      <c r="F4915">
        <v>233</v>
      </c>
      <c r="G4915">
        <v>1180172</v>
      </c>
    </row>
    <row r="4916" spans="1:7" x14ac:dyDescent="0.25">
      <c r="A4916">
        <v>58187</v>
      </c>
      <c r="B4916">
        <v>226</v>
      </c>
      <c r="C4916">
        <v>185080</v>
      </c>
      <c r="E4916">
        <v>102953</v>
      </c>
      <c r="F4916">
        <v>226</v>
      </c>
      <c r="G4916">
        <v>1191437</v>
      </c>
    </row>
    <row r="4917" spans="1:7" x14ac:dyDescent="0.25">
      <c r="A4917">
        <v>58188</v>
      </c>
      <c r="B4917">
        <v>236</v>
      </c>
      <c r="C4917">
        <v>28339</v>
      </c>
      <c r="E4917">
        <v>102954</v>
      </c>
      <c r="F4917">
        <v>213</v>
      </c>
      <c r="G4917">
        <v>1180089</v>
      </c>
    </row>
    <row r="4918" spans="1:7" x14ac:dyDescent="0.25">
      <c r="A4918">
        <v>58189</v>
      </c>
      <c r="B4918">
        <v>233</v>
      </c>
      <c r="C4918">
        <v>28340</v>
      </c>
      <c r="E4918">
        <v>102955</v>
      </c>
      <c r="F4918">
        <v>213</v>
      </c>
      <c r="G4918">
        <v>1180090</v>
      </c>
    </row>
    <row r="4919" spans="1:7" x14ac:dyDescent="0.25">
      <c r="A4919">
        <v>58234</v>
      </c>
      <c r="B4919">
        <v>165</v>
      </c>
      <c r="C4919">
        <v>184401</v>
      </c>
      <c r="E4919">
        <v>102957</v>
      </c>
      <c r="F4919">
        <v>226</v>
      </c>
      <c r="G4919">
        <v>1180124</v>
      </c>
    </row>
    <row r="4920" spans="1:7" x14ac:dyDescent="0.25">
      <c r="A4920">
        <v>58236</v>
      </c>
      <c r="B4920">
        <v>165</v>
      </c>
      <c r="C4920">
        <v>184397</v>
      </c>
      <c r="E4920">
        <v>102959</v>
      </c>
      <c r="F4920">
        <v>226</v>
      </c>
      <c r="G4920">
        <v>1180121</v>
      </c>
    </row>
    <row r="4921" spans="1:7" x14ac:dyDescent="0.25">
      <c r="A4921">
        <v>58237</v>
      </c>
      <c r="B4921">
        <v>226</v>
      </c>
      <c r="C4921">
        <v>184398</v>
      </c>
      <c r="E4921">
        <v>102960</v>
      </c>
      <c r="F4921">
        <v>193</v>
      </c>
      <c r="G4921">
        <v>1191438</v>
      </c>
    </row>
    <row r="4922" spans="1:7" x14ac:dyDescent="0.25">
      <c r="A4922">
        <v>58238</v>
      </c>
      <c r="B4922">
        <v>165</v>
      </c>
      <c r="C4922">
        <v>201069</v>
      </c>
      <c r="E4922">
        <v>102961</v>
      </c>
      <c r="F4922">
        <v>226</v>
      </c>
      <c r="G4922">
        <v>1191439</v>
      </c>
    </row>
    <row r="4923" spans="1:7" x14ac:dyDescent="0.25">
      <c r="A4923">
        <v>58239</v>
      </c>
      <c r="B4923">
        <v>165</v>
      </c>
      <c r="C4923">
        <v>201070</v>
      </c>
      <c r="E4923">
        <v>102962</v>
      </c>
      <c r="F4923">
        <v>226</v>
      </c>
      <c r="G4923">
        <v>1191440</v>
      </c>
    </row>
    <row r="4924" spans="1:7" x14ac:dyDescent="0.25">
      <c r="A4924">
        <v>58240</v>
      </c>
      <c r="B4924">
        <v>226</v>
      </c>
      <c r="C4924">
        <v>184404</v>
      </c>
      <c r="E4924">
        <v>102963</v>
      </c>
      <c r="F4924">
        <v>226</v>
      </c>
      <c r="G4924">
        <v>1191441</v>
      </c>
    </row>
    <row r="4925" spans="1:7" x14ac:dyDescent="0.25">
      <c r="A4925">
        <v>58242</v>
      </c>
      <c r="B4925">
        <v>182</v>
      </c>
      <c r="C4925">
        <v>201071</v>
      </c>
      <c r="E4925">
        <v>102964</v>
      </c>
      <c r="F4925">
        <v>193</v>
      </c>
      <c r="G4925">
        <v>1191442</v>
      </c>
    </row>
    <row r="4926" spans="1:7" x14ac:dyDescent="0.25">
      <c r="A4926">
        <v>58243</v>
      </c>
      <c r="B4926">
        <v>165</v>
      </c>
      <c r="C4926">
        <v>185856</v>
      </c>
      <c r="E4926">
        <v>102965</v>
      </c>
      <c r="F4926">
        <v>193</v>
      </c>
      <c r="G4926">
        <v>1191443</v>
      </c>
    </row>
    <row r="4927" spans="1:7" x14ac:dyDescent="0.25">
      <c r="A4927">
        <v>58260</v>
      </c>
      <c r="B4927">
        <v>165</v>
      </c>
      <c r="C4927">
        <v>251301</v>
      </c>
      <c r="E4927">
        <v>102966</v>
      </c>
      <c r="F4927">
        <v>193</v>
      </c>
      <c r="G4927">
        <v>1191444</v>
      </c>
    </row>
    <row r="4928" spans="1:7" x14ac:dyDescent="0.25">
      <c r="A4928">
        <v>58261</v>
      </c>
      <c r="B4928">
        <v>165</v>
      </c>
      <c r="C4928">
        <v>251303</v>
      </c>
      <c r="E4928">
        <v>102968</v>
      </c>
      <c r="F4928">
        <v>193</v>
      </c>
      <c r="G4928">
        <v>1191445</v>
      </c>
    </row>
    <row r="4929" spans="1:7" x14ac:dyDescent="0.25">
      <c r="A4929">
        <v>58262</v>
      </c>
      <c r="B4929">
        <v>165</v>
      </c>
      <c r="C4929">
        <v>251304</v>
      </c>
      <c r="E4929">
        <v>102969</v>
      </c>
      <c r="F4929">
        <v>233</v>
      </c>
      <c r="G4929">
        <v>1191446</v>
      </c>
    </row>
    <row r="4930" spans="1:7" x14ac:dyDescent="0.25">
      <c r="A4930">
        <v>58263</v>
      </c>
      <c r="B4930">
        <v>165</v>
      </c>
      <c r="C4930">
        <v>184546</v>
      </c>
      <c r="E4930">
        <v>102970</v>
      </c>
      <c r="F4930">
        <v>193</v>
      </c>
      <c r="G4930">
        <v>1191447</v>
      </c>
    </row>
    <row r="4931" spans="1:7" x14ac:dyDescent="0.25">
      <c r="A4931">
        <v>58264</v>
      </c>
      <c r="B4931">
        <v>193</v>
      </c>
      <c r="C4931">
        <v>184543</v>
      </c>
      <c r="E4931">
        <v>102971</v>
      </c>
      <c r="F4931">
        <v>193</v>
      </c>
      <c r="G4931">
        <v>1191448</v>
      </c>
    </row>
    <row r="4932" spans="1:7" x14ac:dyDescent="0.25">
      <c r="A4932">
        <v>58265</v>
      </c>
      <c r="B4932">
        <v>165</v>
      </c>
      <c r="C4932">
        <v>184544</v>
      </c>
      <c r="E4932">
        <v>102972</v>
      </c>
      <c r="F4932">
        <v>233</v>
      </c>
      <c r="G4932">
        <v>1410740</v>
      </c>
    </row>
    <row r="4933" spans="1:7" x14ac:dyDescent="0.25">
      <c r="A4933">
        <v>58266</v>
      </c>
      <c r="B4933">
        <v>165</v>
      </c>
      <c r="C4933">
        <v>184545</v>
      </c>
      <c r="E4933">
        <v>102973</v>
      </c>
      <c r="F4933">
        <v>202</v>
      </c>
      <c r="G4933">
        <v>1191449</v>
      </c>
    </row>
    <row r="4934" spans="1:7" x14ac:dyDescent="0.25">
      <c r="A4934">
        <v>58268</v>
      </c>
      <c r="B4934">
        <v>182</v>
      </c>
      <c r="C4934">
        <v>251398</v>
      </c>
      <c r="E4934">
        <v>102974</v>
      </c>
      <c r="F4934">
        <v>193</v>
      </c>
      <c r="G4934">
        <v>1191450</v>
      </c>
    </row>
    <row r="4935" spans="1:7" x14ac:dyDescent="0.25">
      <c r="A4935">
        <v>58269</v>
      </c>
      <c r="B4935">
        <v>123</v>
      </c>
      <c r="C4935">
        <v>427435</v>
      </c>
      <c r="E4935">
        <v>102975</v>
      </c>
      <c r="F4935">
        <v>193</v>
      </c>
      <c r="G4935">
        <v>1191451</v>
      </c>
    </row>
    <row r="4936" spans="1:7" x14ac:dyDescent="0.25">
      <c r="A4936">
        <v>58273</v>
      </c>
      <c r="B4936">
        <v>236</v>
      </c>
      <c r="C4936">
        <v>184756</v>
      </c>
      <c r="E4936">
        <v>102976</v>
      </c>
      <c r="F4936">
        <v>193</v>
      </c>
      <c r="G4936">
        <v>1191452</v>
      </c>
    </row>
    <row r="4937" spans="1:7" x14ac:dyDescent="0.25">
      <c r="A4937">
        <v>58279</v>
      </c>
      <c r="B4937">
        <v>165</v>
      </c>
      <c r="C4937">
        <v>185685</v>
      </c>
      <c r="E4937">
        <v>102977</v>
      </c>
      <c r="F4937">
        <v>193</v>
      </c>
      <c r="G4937">
        <v>1191453</v>
      </c>
    </row>
    <row r="4938" spans="1:7" x14ac:dyDescent="0.25">
      <c r="A4938">
        <v>58280</v>
      </c>
      <c r="B4938">
        <v>222</v>
      </c>
      <c r="C4938">
        <v>185686</v>
      </c>
      <c r="E4938">
        <v>102979</v>
      </c>
      <c r="F4938">
        <v>193</v>
      </c>
      <c r="G4938">
        <v>1191454</v>
      </c>
    </row>
    <row r="4939" spans="1:7" x14ac:dyDescent="0.25">
      <c r="A4939">
        <v>58284</v>
      </c>
      <c r="B4939">
        <v>202</v>
      </c>
      <c r="C4939">
        <v>113631</v>
      </c>
      <c r="E4939">
        <v>102980</v>
      </c>
      <c r="F4939">
        <v>233</v>
      </c>
      <c r="G4939">
        <v>1180194</v>
      </c>
    </row>
    <row r="4940" spans="1:7" x14ac:dyDescent="0.25">
      <c r="A4940">
        <v>58297</v>
      </c>
      <c r="B4940">
        <v>236</v>
      </c>
      <c r="C4940">
        <v>28342</v>
      </c>
      <c r="E4940">
        <v>102981</v>
      </c>
      <c r="F4940">
        <v>193</v>
      </c>
      <c r="G4940">
        <v>1191455</v>
      </c>
    </row>
    <row r="4941" spans="1:7" x14ac:dyDescent="0.25">
      <c r="A4941">
        <v>58323</v>
      </c>
      <c r="B4941">
        <v>182</v>
      </c>
      <c r="C4941">
        <v>185723</v>
      </c>
      <c r="E4941">
        <v>102982</v>
      </c>
      <c r="F4941">
        <v>233</v>
      </c>
      <c r="G4941">
        <v>1323287</v>
      </c>
    </row>
    <row r="4942" spans="1:7" x14ac:dyDescent="0.25">
      <c r="A4942">
        <v>58324</v>
      </c>
      <c r="B4942">
        <v>193</v>
      </c>
      <c r="C4942">
        <v>185725</v>
      </c>
      <c r="E4942">
        <v>102983</v>
      </c>
      <c r="F4942">
        <v>193</v>
      </c>
      <c r="G4942">
        <v>1191456</v>
      </c>
    </row>
    <row r="4943" spans="1:7" x14ac:dyDescent="0.25">
      <c r="A4943">
        <v>58327</v>
      </c>
      <c r="B4943">
        <v>182</v>
      </c>
      <c r="C4943">
        <v>185715</v>
      </c>
      <c r="E4943">
        <v>102985</v>
      </c>
      <c r="F4943">
        <v>233</v>
      </c>
      <c r="G4943">
        <v>1180200</v>
      </c>
    </row>
    <row r="4944" spans="1:7" x14ac:dyDescent="0.25">
      <c r="A4944">
        <v>58330</v>
      </c>
      <c r="B4944">
        <v>182</v>
      </c>
      <c r="C4944">
        <v>185714</v>
      </c>
      <c r="E4944">
        <v>102986</v>
      </c>
      <c r="F4944">
        <v>226</v>
      </c>
      <c r="G4944">
        <v>1191457</v>
      </c>
    </row>
    <row r="4945" spans="1:7" x14ac:dyDescent="0.25">
      <c r="A4945">
        <v>58332</v>
      </c>
      <c r="B4945">
        <v>182</v>
      </c>
      <c r="C4945">
        <v>185724</v>
      </c>
      <c r="E4945">
        <v>102987</v>
      </c>
      <c r="F4945">
        <v>233</v>
      </c>
      <c r="G4945">
        <v>1180136</v>
      </c>
    </row>
    <row r="4946" spans="1:7" x14ac:dyDescent="0.25">
      <c r="A4946">
        <v>58333</v>
      </c>
      <c r="B4946">
        <v>182</v>
      </c>
      <c r="C4946">
        <v>185721</v>
      </c>
      <c r="E4946">
        <v>102988</v>
      </c>
      <c r="F4946">
        <v>193</v>
      </c>
      <c r="G4946">
        <v>1191458</v>
      </c>
    </row>
    <row r="4947" spans="1:7" x14ac:dyDescent="0.25">
      <c r="A4947">
        <v>58336</v>
      </c>
      <c r="B4947">
        <v>182</v>
      </c>
      <c r="C4947">
        <v>185720</v>
      </c>
      <c r="E4947">
        <v>102989</v>
      </c>
      <c r="F4947">
        <v>193</v>
      </c>
      <c r="G4947">
        <v>1191459</v>
      </c>
    </row>
    <row r="4948" spans="1:7" x14ac:dyDescent="0.25">
      <c r="A4948">
        <v>58337</v>
      </c>
      <c r="B4948">
        <v>182</v>
      </c>
      <c r="C4948">
        <v>185718</v>
      </c>
      <c r="E4948">
        <v>102990</v>
      </c>
      <c r="F4948">
        <v>233</v>
      </c>
      <c r="G4948">
        <v>1180187</v>
      </c>
    </row>
    <row r="4949" spans="1:7" x14ac:dyDescent="0.25">
      <c r="A4949">
        <v>58338</v>
      </c>
      <c r="B4949">
        <v>182</v>
      </c>
      <c r="C4949">
        <v>185719</v>
      </c>
      <c r="E4949">
        <v>102991</v>
      </c>
      <c r="F4949">
        <v>233</v>
      </c>
      <c r="G4949">
        <v>1180185</v>
      </c>
    </row>
    <row r="4950" spans="1:7" x14ac:dyDescent="0.25">
      <c r="A4950">
        <v>58344</v>
      </c>
      <c r="B4950">
        <v>236</v>
      </c>
      <c r="C4950">
        <v>185135</v>
      </c>
      <c r="E4950">
        <v>102992</v>
      </c>
      <c r="F4950">
        <v>233</v>
      </c>
      <c r="G4950">
        <v>1410741</v>
      </c>
    </row>
    <row r="4951" spans="1:7" x14ac:dyDescent="0.25">
      <c r="A4951">
        <v>58345</v>
      </c>
      <c r="B4951">
        <v>213</v>
      </c>
      <c r="C4951">
        <v>28343</v>
      </c>
      <c r="E4951">
        <v>102993</v>
      </c>
      <c r="F4951">
        <v>202</v>
      </c>
      <c r="G4951">
        <v>1191366</v>
      </c>
    </row>
    <row r="4952" spans="1:7" x14ac:dyDescent="0.25">
      <c r="A4952">
        <v>58410</v>
      </c>
      <c r="B4952">
        <v>193</v>
      </c>
      <c r="C4952">
        <v>61438</v>
      </c>
      <c r="E4952">
        <v>102994</v>
      </c>
      <c r="F4952">
        <v>233</v>
      </c>
      <c r="G4952">
        <v>1180189</v>
      </c>
    </row>
    <row r="4953" spans="1:7" x14ac:dyDescent="0.25">
      <c r="A4953">
        <v>58414</v>
      </c>
      <c r="B4953">
        <v>182</v>
      </c>
      <c r="C4953">
        <v>61402</v>
      </c>
      <c r="E4953">
        <v>102995</v>
      </c>
      <c r="F4953">
        <v>226</v>
      </c>
      <c r="G4953">
        <v>1180190</v>
      </c>
    </row>
    <row r="4954" spans="1:7" x14ac:dyDescent="0.25">
      <c r="A4954">
        <v>58416</v>
      </c>
      <c r="B4954">
        <v>182</v>
      </c>
      <c r="C4954">
        <v>61393</v>
      </c>
      <c r="E4954">
        <v>102997</v>
      </c>
      <c r="F4954">
        <v>202</v>
      </c>
      <c r="G4954">
        <v>1191367</v>
      </c>
    </row>
    <row r="4955" spans="1:7" x14ac:dyDescent="0.25">
      <c r="A4955">
        <v>58419</v>
      </c>
      <c r="B4955">
        <v>213</v>
      </c>
      <c r="C4955">
        <v>61357</v>
      </c>
      <c r="E4955">
        <v>102998</v>
      </c>
      <c r="F4955">
        <v>226</v>
      </c>
      <c r="G4955">
        <v>1180191</v>
      </c>
    </row>
    <row r="4956" spans="1:7" x14ac:dyDescent="0.25">
      <c r="A4956">
        <v>58420</v>
      </c>
      <c r="B4956">
        <v>165</v>
      </c>
      <c r="C4956">
        <v>61375</v>
      </c>
      <c r="E4956">
        <v>102999</v>
      </c>
      <c r="F4956">
        <v>233</v>
      </c>
      <c r="G4956">
        <v>1180184</v>
      </c>
    </row>
    <row r="4957" spans="1:7" x14ac:dyDescent="0.25">
      <c r="A4957">
        <v>58421</v>
      </c>
      <c r="B4957">
        <v>222</v>
      </c>
      <c r="C4957">
        <v>61249</v>
      </c>
      <c r="E4957">
        <v>103000</v>
      </c>
      <c r="F4957">
        <v>193</v>
      </c>
      <c r="G4957">
        <v>1191460</v>
      </c>
    </row>
    <row r="4958" spans="1:7" x14ac:dyDescent="0.25">
      <c r="A4958">
        <v>58422</v>
      </c>
      <c r="B4958">
        <v>226</v>
      </c>
      <c r="C4958">
        <v>61231</v>
      </c>
      <c r="E4958">
        <v>103001</v>
      </c>
      <c r="F4958">
        <v>202</v>
      </c>
      <c r="G4958">
        <v>1191356</v>
      </c>
    </row>
    <row r="4959" spans="1:7" x14ac:dyDescent="0.25">
      <c r="A4959">
        <v>58423</v>
      </c>
      <c r="B4959">
        <v>182</v>
      </c>
      <c r="C4959">
        <v>61253</v>
      </c>
      <c r="E4959">
        <v>103002</v>
      </c>
      <c r="F4959">
        <v>226</v>
      </c>
      <c r="G4959">
        <v>1191357</v>
      </c>
    </row>
    <row r="4960" spans="1:7" x14ac:dyDescent="0.25">
      <c r="A4960">
        <v>58425</v>
      </c>
      <c r="B4960">
        <v>165</v>
      </c>
      <c r="C4960">
        <v>61485</v>
      </c>
      <c r="E4960">
        <v>103003</v>
      </c>
      <c r="F4960">
        <v>226</v>
      </c>
      <c r="G4960">
        <v>1191136</v>
      </c>
    </row>
    <row r="4961" spans="1:7" x14ac:dyDescent="0.25">
      <c r="A4961">
        <v>58427</v>
      </c>
      <c r="B4961">
        <v>226</v>
      </c>
      <c r="C4961">
        <v>61250</v>
      </c>
      <c r="E4961">
        <v>103004</v>
      </c>
      <c r="F4961">
        <v>233</v>
      </c>
      <c r="G4961">
        <v>1180193</v>
      </c>
    </row>
    <row r="4962" spans="1:7" x14ac:dyDescent="0.25">
      <c r="A4962">
        <v>58428</v>
      </c>
      <c r="B4962">
        <v>236</v>
      </c>
      <c r="C4962">
        <v>61273</v>
      </c>
      <c r="E4962">
        <v>103005</v>
      </c>
      <c r="F4962">
        <v>233</v>
      </c>
      <c r="G4962">
        <v>1180192</v>
      </c>
    </row>
    <row r="4963" spans="1:7" x14ac:dyDescent="0.25">
      <c r="A4963">
        <v>58429</v>
      </c>
      <c r="B4963">
        <v>123</v>
      </c>
      <c r="C4963">
        <v>61254</v>
      </c>
      <c r="E4963">
        <v>103006</v>
      </c>
      <c r="F4963">
        <v>193</v>
      </c>
      <c r="G4963">
        <v>1191358</v>
      </c>
    </row>
    <row r="4964" spans="1:7" x14ac:dyDescent="0.25">
      <c r="A4964">
        <v>58433</v>
      </c>
      <c r="B4964">
        <v>226</v>
      </c>
      <c r="C4964">
        <v>28361</v>
      </c>
      <c r="E4964">
        <v>103007</v>
      </c>
      <c r="F4964">
        <v>202</v>
      </c>
      <c r="G4964">
        <v>1191359</v>
      </c>
    </row>
    <row r="4965" spans="1:7" x14ac:dyDescent="0.25">
      <c r="A4965">
        <v>58434</v>
      </c>
      <c r="B4965">
        <v>226</v>
      </c>
      <c r="C4965">
        <v>28362</v>
      </c>
      <c r="E4965">
        <v>103008</v>
      </c>
      <c r="F4965">
        <v>202</v>
      </c>
      <c r="G4965">
        <v>1191360</v>
      </c>
    </row>
    <row r="4966" spans="1:7" x14ac:dyDescent="0.25">
      <c r="A4966">
        <v>58449</v>
      </c>
      <c r="B4966">
        <v>165</v>
      </c>
      <c r="C4966">
        <v>185726</v>
      </c>
      <c r="E4966">
        <v>103009</v>
      </c>
      <c r="F4966">
        <v>202</v>
      </c>
      <c r="G4966">
        <v>1191361</v>
      </c>
    </row>
    <row r="4967" spans="1:7" x14ac:dyDescent="0.25">
      <c r="A4967">
        <v>58451</v>
      </c>
      <c r="B4967">
        <v>165</v>
      </c>
      <c r="C4967">
        <v>185727</v>
      </c>
      <c r="E4967">
        <v>103010</v>
      </c>
      <c r="F4967">
        <v>202</v>
      </c>
      <c r="G4967">
        <v>1191362</v>
      </c>
    </row>
    <row r="4968" spans="1:7" x14ac:dyDescent="0.25">
      <c r="A4968">
        <v>58453</v>
      </c>
      <c r="B4968">
        <v>222</v>
      </c>
      <c r="C4968">
        <v>184798</v>
      </c>
      <c r="E4968">
        <v>103011</v>
      </c>
      <c r="F4968">
        <v>202</v>
      </c>
      <c r="G4968">
        <v>1191363</v>
      </c>
    </row>
    <row r="4969" spans="1:7" x14ac:dyDescent="0.25">
      <c r="A4969">
        <v>58456</v>
      </c>
      <c r="B4969">
        <v>123</v>
      </c>
      <c r="C4969">
        <v>258163</v>
      </c>
      <c r="E4969">
        <v>103012</v>
      </c>
      <c r="F4969">
        <v>202</v>
      </c>
      <c r="G4969">
        <v>1191364</v>
      </c>
    </row>
    <row r="4970" spans="1:7" x14ac:dyDescent="0.25">
      <c r="A4970">
        <v>58473</v>
      </c>
      <c r="B4970">
        <v>226</v>
      </c>
      <c r="C4970">
        <v>28363</v>
      </c>
      <c r="E4970">
        <v>103013</v>
      </c>
      <c r="F4970">
        <v>233</v>
      </c>
      <c r="G4970">
        <v>1191365</v>
      </c>
    </row>
    <row r="4971" spans="1:7" x14ac:dyDescent="0.25">
      <c r="A4971">
        <v>58476</v>
      </c>
      <c r="B4971">
        <v>202</v>
      </c>
      <c r="C4971">
        <v>28364</v>
      </c>
      <c r="E4971">
        <v>103014</v>
      </c>
      <c r="F4971">
        <v>233</v>
      </c>
      <c r="G4971">
        <v>1180123</v>
      </c>
    </row>
    <row r="4972" spans="1:7" x14ac:dyDescent="0.25">
      <c r="A4972">
        <v>58478</v>
      </c>
      <c r="B4972">
        <v>202</v>
      </c>
      <c r="C4972">
        <v>28365</v>
      </c>
      <c r="E4972">
        <v>103015</v>
      </c>
      <c r="F4972">
        <v>193</v>
      </c>
      <c r="G4972">
        <v>1191461</v>
      </c>
    </row>
    <row r="4973" spans="1:7" x14ac:dyDescent="0.25">
      <c r="A4973">
        <v>58481</v>
      </c>
      <c r="B4973">
        <v>236</v>
      </c>
      <c r="C4973">
        <v>38020</v>
      </c>
      <c r="E4973">
        <v>103016</v>
      </c>
      <c r="F4973">
        <v>233</v>
      </c>
      <c r="G4973">
        <v>1180171</v>
      </c>
    </row>
    <row r="4974" spans="1:7" x14ac:dyDescent="0.25">
      <c r="A4974">
        <v>58482</v>
      </c>
      <c r="B4974">
        <v>193</v>
      </c>
      <c r="C4974">
        <v>38021</v>
      </c>
      <c r="E4974">
        <v>103021</v>
      </c>
      <c r="F4974">
        <v>233</v>
      </c>
      <c r="G4974">
        <v>1180170</v>
      </c>
    </row>
    <row r="4975" spans="1:7" x14ac:dyDescent="0.25">
      <c r="A4975">
        <v>58483</v>
      </c>
      <c r="B4975">
        <v>182</v>
      </c>
      <c r="C4975">
        <v>38022</v>
      </c>
      <c r="E4975">
        <v>103025</v>
      </c>
      <c r="F4975">
        <v>233</v>
      </c>
      <c r="G4975">
        <v>1180195</v>
      </c>
    </row>
    <row r="4976" spans="1:7" x14ac:dyDescent="0.25">
      <c r="A4976">
        <v>58484</v>
      </c>
      <c r="B4976">
        <v>123</v>
      </c>
      <c r="C4976">
        <v>38023</v>
      </c>
      <c r="E4976">
        <v>103027</v>
      </c>
      <c r="F4976">
        <v>226</v>
      </c>
      <c r="G4976">
        <v>1191462</v>
      </c>
    </row>
    <row r="4977" spans="1:7" x14ac:dyDescent="0.25">
      <c r="A4977">
        <v>58485</v>
      </c>
      <c r="B4977">
        <v>123</v>
      </c>
      <c r="C4977">
        <v>38024</v>
      </c>
      <c r="E4977">
        <v>103033</v>
      </c>
      <c r="F4977">
        <v>213</v>
      </c>
      <c r="G4977">
        <v>1180295</v>
      </c>
    </row>
    <row r="4978" spans="1:7" x14ac:dyDescent="0.25">
      <c r="A4978">
        <v>58486</v>
      </c>
      <c r="B4978">
        <v>123</v>
      </c>
      <c r="C4978">
        <v>38025</v>
      </c>
      <c r="E4978">
        <v>103036</v>
      </c>
      <c r="F4978">
        <v>233</v>
      </c>
      <c r="G4978">
        <v>1168632</v>
      </c>
    </row>
    <row r="4979" spans="1:7" x14ac:dyDescent="0.25">
      <c r="A4979">
        <v>58536</v>
      </c>
      <c r="B4979">
        <v>182</v>
      </c>
      <c r="C4979">
        <v>810213</v>
      </c>
      <c r="E4979">
        <v>103037</v>
      </c>
      <c r="F4979">
        <v>233</v>
      </c>
      <c r="G4979">
        <v>1168634</v>
      </c>
    </row>
    <row r="4980" spans="1:7" x14ac:dyDescent="0.25">
      <c r="A4980">
        <v>58555</v>
      </c>
      <c r="B4980">
        <v>182</v>
      </c>
      <c r="C4980">
        <v>285509</v>
      </c>
      <c r="E4980">
        <v>103038</v>
      </c>
      <c r="F4980">
        <v>213</v>
      </c>
      <c r="G4980">
        <v>1190795</v>
      </c>
    </row>
    <row r="4981" spans="1:7" x14ac:dyDescent="0.25">
      <c r="A4981">
        <v>58556</v>
      </c>
      <c r="B4981">
        <v>165</v>
      </c>
      <c r="C4981">
        <v>185517</v>
      </c>
      <c r="E4981">
        <v>103058</v>
      </c>
      <c r="F4981">
        <v>193</v>
      </c>
      <c r="G4981">
        <v>1180312</v>
      </c>
    </row>
    <row r="4982" spans="1:7" x14ac:dyDescent="0.25">
      <c r="A4982">
        <v>58557</v>
      </c>
      <c r="B4982">
        <v>222</v>
      </c>
      <c r="C4982">
        <v>185504</v>
      </c>
      <c r="E4982">
        <v>103059</v>
      </c>
      <c r="F4982">
        <v>233</v>
      </c>
      <c r="G4982">
        <v>1180311</v>
      </c>
    </row>
    <row r="4983" spans="1:7" x14ac:dyDescent="0.25">
      <c r="A4983">
        <v>58598</v>
      </c>
      <c r="B4983">
        <v>236</v>
      </c>
      <c r="C4983">
        <v>28372</v>
      </c>
      <c r="E4983">
        <v>103072</v>
      </c>
      <c r="F4983">
        <v>193</v>
      </c>
      <c r="G4983">
        <v>1190802</v>
      </c>
    </row>
    <row r="4984" spans="1:7" x14ac:dyDescent="0.25">
      <c r="A4984">
        <v>58599</v>
      </c>
      <c r="B4984">
        <v>236</v>
      </c>
      <c r="C4984">
        <v>28373</v>
      </c>
      <c r="E4984">
        <v>103073</v>
      </c>
      <c r="F4984">
        <v>226</v>
      </c>
      <c r="G4984">
        <v>1272774</v>
      </c>
    </row>
    <row r="4985" spans="1:7" x14ac:dyDescent="0.25">
      <c r="A4985">
        <v>58600</v>
      </c>
      <c r="B4985">
        <v>193</v>
      </c>
      <c r="C4985">
        <v>28374</v>
      </c>
      <c r="E4985">
        <v>103080</v>
      </c>
      <c r="F4985">
        <v>226</v>
      </c>
      <c r="G4985">
        <v>1180356</v>
      </c>
    </row>
    <row r="4986" spans="1:7" x14ac:dyDescent="0.25">
      <c r="A4986">
        <v>58601</v>
      </c>
      <c r="B4986">
        <v>236</v>
      </c>
      <c r="C4986">
        <v>28375</v>
      </c>
      <c r="E4986">
        <v>103081</v>
      </c>
      <c r="F4986">
        <v>226</v>
      </c>
      <c r="G4986">
        <v>1190761</v>
      </c>
    </row>
    <row r="4987" spans="1:7" x14ac:dyDescent="0.25">
      <c r="A4987">
        <v>58602</v>
      </c>
      <c r="B4987">
        <v>222</v>
      </c>
      <c r="C4987">
        <v>28376</v>
      </c>
      <c r="E4987">
        <v>103082</v>
      </c>
      <c r="F4987">
        <v>226</v>
      </c>
      <c r="G4987">
        <v>1191463</v>
      </c>
    </row>
    <row r="4988" spans="1:7" x14ac:dyDescent="0.25">
      <c r="A4988">
        <v>58640</v>
      </c>
      <c r="B4988">
        <v>226</v>
      </c>
      <c r="C4988">
        <v>28378</v>
      </c>
      <c r="E4988">
        <v>103083</v>
      </c>
      <c r="F4988">
        <v>193</v>
      </c>
      <c r="G4988">
        <v>1191464</v>
      </c>
    </row>
    <row r="4989" spans="1:7" x14ac:dyDescent="0.25">
      <c r="A4989">
        <v>58641</v>
      </c>
      <c r="B4989">
        <v>213</v>
      </c>
      <c r="C4989">
        <v>28379</v>
      </c>
      <c r="E4989">
        <v>103084</v>
      </c>
      <c r="F4989">
        <v>226</v>
      </c>
      <c r="G4989">
        <v>1191465</v>
      </c>
    </row>
    <row r="4990" spans="1:7" x14ac:dyDescent="0.25">
      <c r="A4990">
        <v>58642</v>
      </c>
      <c r="B4990">
        <v>222</v>
      </c>
      <c r="C4990">
        <v>28380</v>
      </c>
      <c r="E4990">
        <v>103085</v>
      </c>
      <c r="F4990">
        <v>233</v>
      </c>
      <c r="G4990">
        <v>1191466</v>
      </c>
    </row>
    <row r="4991" spans="1:7" x14ac:dyDescent="0.25">
      <c r="A4991">
        <v>58643</v>
      </c>
      <c r="B4991">
        <v>222</v>
      </c>
      <c r="C4991">
        <v>28381</v>
      </c>
      <c r="E4991">
        <v>103086</v>
      </c>
      <c r="F4991">
        <v>202</v>
      </c>
      <c r="G4991">
        <v>1190762</v>
      </c>
    </row>
    <row r="4992" spans="1:7" x14ac:dyDescent="0.25">
      <c r="A4992">
        <v>58644</v>
      </c>
      <c r="B4992">
        <v>202</v>
      </c>
      <c r="C4992">
        <v>39103</v>
      </c>
      <c r="E4992">
        <v>103088</v>
      </c>
      <c r="F4992">
        <v>233</v>
      </c>
      <c r="G4992">
        <v>1191137</v>
      </c>
    </row>
    <row r="4993" spans="1:7" x14ac:dyDescent="0.25">
      <c r="A4993">
        <v>58652</v>
      </c>
      <c r="B4993">
        <v>222</v>
      </c>
      <c r="C4993">
        <v>28382</v>
      </c>
      <c r="E4993">
        <v>103095</v>
      </c>
      <c r="F4993">
        <v>193</v>
      </c>
      <c r="G4993">
        <v>1180363</v>
      </c>
    </row>
    <row r="4994" spans="1:7" x14ac:dyDescent="0.25">
      <c r="A4994">
        <v>58657</v>
      </c>
      <c r="B4994">
        <v>226</v>
      </c>
      <c r="C4994">
        <v>28383</v>
      </c>
      <c r="E4994">
        <v>103106</v>
      </c>
      <c r="F4994">
        <v>226</v>
      </c>
      <c r="G4994">
        <v>1179843</v>
      </c>
    </row>
    <row r="4995" spans="1:7" x14ac:dyDescent="0.25">
      <c r="A4995">
        <v>58746</v>
      </c>
      <c r="B4995">
        <v>165</v>
      </c>
      <c r="C4995">
        <v>611659</v>
      </c>
      <c r="E4995">
        <v>103116</v>
      </c>
      <c r="F4995">
        <v>222</v>
      </c>
      <c r="G4995">
        <v>1190935</v>
      </c>
    </row>
    <row r="4996" spans="1:7" x14ac:dyDescent="0.25">
      <c r="A4996">
        <v>58859</v>
      </c>
      <c r="B4996">
        <v>222</v>
      </c>
      <c r="C4996">
        <v>28385</v>
      </c>
      <c r="E4996">
        <v>103152</v>
      </c>
      <c r="F4996">
        <v>226</v>
      </c>
      <c r="G4996">
        <v>1335248</v>
      </c>
    </row>
    <row r="4997" spans="1:7" x14ac:dyDescent="0.25">
      <c r="A4997">
        <v>58883</v>
      </c>
      <c r="B4997">
        <v>182</v>
      </c>
      <c r="C4997">
        <v>356803</v>
      </c>
      <c r="E4997">
        <v>103210</v>
      </c>
      <c r="F4997">
        <v>233</v>
      </c>
      <c r="G4997">
        <v>1273259</v>
      </c>
    </row>
    <row r="4998" spans="1:7" x14ac:dyDescent="0.25">
      <c r="A4998">
        <v>58885</v>
      </c>
      <c r="B4998">
        <v>222</v>
      </c>
      <c r="C4998">
        <v>184455</v>
      </c>
      <c r="E4998">
        <v>103222</v>
      </c>
      <c r="F4998">
        <v>233</v>
      </c>
      <c r="G4998">
        <v>1179803</v>
      </c>
    </row>
    <row r="4999" spans="1:7" x14ac:dyDescent="0.25">
      <c r="A4999">
        <v>58888</v>
      </c>
      <c r="B4999">
        <v>182</v>
      </c>
      <c r="C4999">
        <v>184457</v>
      </c>
      <c r="E4999">
        <v>103262</v>
      </c>
      <c r="F4999">
        <v>226</v>
      </c>
      <c r="G4999">
        <v>1242647</v>
      </c>
    </row>
    <row r="5000" spans="1:7" x14ac:dyDescent="0.25">
      <c r="A5000">
        <v>58889</v>
      </c>
      <c r="B5000">
        <v>182</v>
      </c>
      <c r="C5000">
        <v>61391</v>
      </c>
      <c r="E5000">
        <v>103265</v>
      </c>
      <c r="F5000">
        <v>226</v>
      </c>
      <c r="G5000">
        <v>1242649</v>
      </c>
    </row>
    <row r="5001" spans="1:7" x14ac:dyDescent="0.25">
      <c r="A5001">
        <v>58890</v>
      </c>
      <c r="B5001">
        <v>222</v>
      </c>
      <c r="C5001">
        <v>258138</v>
      </c>
      <c r="E5001">
        <v>103276</v>
      </c>
      <c r="F5001">
        <v>226</v>
      </c>
      <c r="G5001">
        <v>1242650</v>
      </c>
    </row>
    <row r="5002" spans="1:7" x14ac:dyDescent="0.25">
      <c r="A5002">
        <v>58892</v>
      </c>
      <c r="B5002">
        <v>182</v>
      </c>
      <c r="C5002">
        <v>184962</v>
      </c>
      <c r="E5002">
        <v>103280</v>
      </c>
      <c r="F5002">
        <v>233</v>
      </c>
      <c r="G5002">
        <v>1242651</v>
      </c>
    </row>
    <row r="5003" spans="1:7" x14ac:dyDescent="0.25">
      <c r="A5003">
        <v>58893</v>
      </c>
      <c r="B5003">
        <v>182</v>
      </c>
      <c r="C5003">
        <v>184968</v>
      </c>
      <c r="E5003">
        <v>103281</v>
      </c>
      <c r="F5003">
        <v>233</v>
      </c>
      <c r="G5003">
        <v>1242652</v>
      </c>
    </row>
    <row r="5004" spans="1:7" x14ac:dyDescent="0.25">
      <c r="A5004">
        <v>58898</v>
      </c>
      <c r="B5004">
        <v>165</v>
      </c>
      <c r="C5004">
        <v>185373</v>
      </c>
      <c r="E5004">
        <v>103282</v>
      </c>
      <c r="F5004">
        <v>226</v>
      </c>
      <c r="G5004">
        <v>1242653</v>
      </c>
    </row>
    <row r="5005" spans="1:7" x14ac:dyDescent="0.25">
      <c r="A5005">
        <v>58911</v>
      </c>
      <c r="B5005">
        <v>236</v>
      </c>
      <c r="C5005">
        <v>39122</v>
      </c>
      <c r="E5005">
        <v>103283</v>
      </c>
      <c r="F5005">
        <v>226</v>
      </c>
      <c r="G5005">
        <v>1242654</v>
      </c>
    </row>
    <row r="5006" spans="1:7" x14ac:dyDescent="0.25">
      <c r="A5006">
        <v>58918</v>
      </c>
      <c r="B5006">
        <v>123</v>
      </c>
      <c r="C5006">
        <v>318249</v>
      </c>
      <c r="E5006">
        <v>103284</v>
      </c>
      <c r="F5006">
        <v>226</v>
      </c>
      <c r="G5006">
        <v>1242655</v>
      </c>
    </row>
    <row r="5007" spans="1:7" x14ac:dyDescent="0.25">
      <c r="A5007">
        <v>58920</v>
      </c>
      <c r="B5007">
        <v>236</v>
      </c>
      <c r="C5007">
        <v>28387</v>
      </c>
      <c r="E5007">
        <v>103285</v>
      </c>
      <c r="F5007">
        <v>226</v>
      </c>
      <c r="G5007">
        <v>1242656</v>
      </c>
    </row>
    <row r="5008" spans="1:7" x14ac:dyDescent="0.25">
      <c r="A5008">
        <v>58922</v>
      </c>
      <c r="B5008">
        <v>182</v>
      </c>
      <c r="C5008">
        <v>156779</v>
      </c>
      <c r="E5008">
        <v>103286</v>
      </c>
      <c r="F5008">
        <v>222</v>
      </c>
      <c r="G5008">
        <v>1242657</v>
      </c>
    </row>
    <row r="5009" spans="1:7" x14ac:dyDescent="0.25">
      <c r="A5009">
        <v>58923</v>
      </c>
      <c r="B5009">
        <v>222</v>
      </c>
      <c r="C5009">
        <v>185249</v>
      </c>
      <c r="E5009">
        <v>103293</v>
      </c>
      <c r="F5009">
        <v>226</v>
      </c>
      <c r="G5009">
        <v>1334692</v>
      </c>
    </row>
    <row r="5010" spans="1:7" x14ac:dyDescent="0.25">
      <c r="A5010">
        <v>58924</v>
      </c>
      <c r="B5010">
        <v>222</v>
      </c>
      <c r="C5010">
        <v>185253</v>
      </c>
      <c r="E5010">
        <v>103294</v>
      </c>
      <c r="F5010">
        <v>226</v>
      </c>
      <c r="G5010">
        <v>1242658</v>
      </c>
    </row>
    <row r="5011" spans="1:7" x14ac:dyDescent="0.25">
      <c r="A5011">
        <v>58931</v>
      </c>
      <c r="B5011">
        <v>123</v>
      </c>
      <c r="C5011">
        <v>184588</v>
      </c>
      <c r="E5011">
        <v>103316</v>
      </c>
      <c r="F5011">
        <v>233</v>
      </c>
      <c r="G5011">
        <v>1191121</v>
      </c>
    </row>
    <row r="5012" spans="1:7" x14ac:dyDescent="0.25">
      <c r="A5012">
        <v>58979</v>
      </c>
      <c r="B5012">
        <v>123</v>
      </c>
      <c r="C5012">
        <v>237486</v>
      </c>
      <c r="E5012">
        <v>103317</v>
      </c>
      <c r="F5012">
        <v>226</v>
      </c>
      <c r="G5012">
        <v>1191131</v>
      </c>
    </row>
    <row r="5013" spans="1:7" x14ac:dyDescent="0.25">
      <c r="A5013">
        <v>59024</v>
      </c>
      <c r="B5013">
        <v>123</v>
      </c>
      <c r="C5013">
        <v>237483</v>
      </c>
      <c r="E5013">
        <v>103318</v>
      </c>
      <c r="F5013">
        <v>226</v>
      </c>
      <c r="G5013">
        <v>1191134</v>
      </c>
    </row>
    <row r="5014" spans="1:7" x14ac:dyDescent="0.25">
      <c r="A5014">
        <v>59029</v>
      </c>
      <c r="B5014">
        <v>182</v>
      </c>
      <c r="C5014">
        <v>28390</v>
      </c>
      <c r="E5014">
        <v>103319</v>
      </c>
      <c r="F5014">
        <v>226</v>
      </c>
      <c r="G5014">
        <v>1191133</v>
      </c>
    </row>
    <row r="5015" spans="1:7" x14ac:dyDescent="0.25">
      <c r="A5015">
        <v>59058</v>
      </c>
      <c r="B5015">
        <v>236</v>
      </c>
      <c r="C5015">
        <v>690164</v>
      </c>
      <c r="E5015">
        <v>103320</v>
      </c>
      <c r="F5015">
        <v>233</v>
      </c>
      <c r="G5015">
        <v>1262179</v>
      </c>
    </row>
    <row r="5016" spans="1:7" x14ac:dyDescent="0.25">
      <c r="A5016">
        <v>59068</v>
      </c>
      <c r="B5016">
        <v>165</v>
      </c>
      <c r="C5016">
        <v>185340</v>
      </c>
      <c r="E5016">
        <v>103321</v>
      </c>
      <c r="F5016">
        <v>226</v>
      </c>
      <c r="G5016">
        <v>1191337</v>
      </c>
    </row>
    <row r="5017" spans="1:7" x14ac:dyDescent="0.25">
      <c r="A5017">
        <v>59071</v>
      </c>
      <c r="B5017">
        <v>165</v>
      </c>
      <c r="C5017">
        <v>185372</v>
      </c>
      <c r="E5017">
        <v>103322</v>
      </c>
      <c r="F5017">
        <v>226</v>
      </c>
      <c r="G5017">
        <v>1191113</v>
      </c>
    </row>
    <row r="5018" spans="1:7" x14ac:dyDescent="0.25">
      <c r="A5018">
        <v>59072</v>
      </c>
      <c r="B5018">
        <v>182</v>
      </c>
      <c r="C5018">
        <v>258201</v>
      </c>
      <c r="E5018">
        <v>103338</v>
      </c>
      <c r="F5018">
        <v>226</v>
      </c>
      <c r="G5018">
        <v>1444030</v>
      </c>
    </row>
    <row r="5019" spans="1:7" x14ac:dyDescent="0.25">
      <c r="A5019">
        <v>59075</v>
      </c>
      <c r="B5019">
        <v>236</v>
      </c>
      <c r="C5019">
        <v>185830</v>
      </c>
      <c r="E5019">
        <v>103344</v>
      </c>
      <c r="F5019">
        <v>226</v>
      </c>
      <c r="G5019">
        <v>1232296</v>
      </c>
    </row>
    <row r="5020" spans="1:7" x14ac:dyDescent="0.25">
      <c r="A5020">
        <v>59076</v>
      </c>
      <c r="B5020">
        <v>236</v>
      </c>
      <c r="C5020">
        <v>185831</v>
      </c>
      <c r="E5020">
        <v>103370</v>
      </c>
      <c r="F5020">
        <v>202</v>
      </c>
      <c r="G5020">
        <v>1191254</v>
      </c>
    </row>
    <row r="5021" spans="1:7" x14ac:dyDescent="0.25">
      <c r="A5021">
        <v>59077</v>
      </c>
      <c r="B5021">
        <v>236</v>
      </c>
      <c r="C5021">
        <v>185832</v>
      </c>
      <c r="E5021">
        <v>103372</v>
      </c>
      <c r="F5021">
        <v>202</v>
      </c>
      <c r="G5021">
        <v>1191209</v>
      </c>
    </row>
    <row r="5022" spans="1:7" x14ac:dyDescent="0.25">
      <c r="A5022">
        <v>59089</v>
      </c>
      <c r="B5022">
        <v>182</v>
      </c>
      <c r="C5022">
        <v>237482</v>
      </c>
      <c r="E5022">
        <v>103391</v>
      </c>
      <c r="F5022">
        <v>233</v>
      </c>
      <c r="G5022">
        <v>1191257</v>
      </c>
    </row>
    <row r="5023" spans="1:7" x14ac:dyDescent="0.25">
      <c r="A5023">
        <v>59094</v>
      </c>
      <c r="B5023">
        <v>236</v>
      </c>
      <c r="C5023">
        <v>1180360</v>
      </c>
      <c r="E5023">
        <v>103392</v>
      </c>
      <c r="F5023">
        <v>226</v>
      </c>
      <c r="G5023">
        <v>1191314</v>
      </c>
    </row>
    <row r="5024" spans="1:7" x14ac:dyDescent="0.25">
      <c r="A5024">
        <v>59095</v>
      </c>
      <c r="B5024">
        <v>123</v>
      </c>
      <c r="C5024">
        <v>28392</v>
      </c>
      <c r="E5024">
        <v>103393</v>
      </c>
      <c r="F5024">
        <v>226</v>
      </c>
      <c r="G5024">
        <v>1323410</v>
      </c>
    </row>
    <row r="5025" spans="1:7" x14ac:dyDescent="0.25">
      <c r="A5025">
        <v>59096</v>
      </c>
      <c r="B5025">
        <v>193</v>
      </c>
      <c r="C5025">
        <v>185175</v>
      </c>
      <c r="E5025">
        <v>103394</v>
      </c>
      <c r="F5025">
        <v>226</v>
      </c>
      <c r="G5025">
        <v>1191269</v>
      </c>
    </row>
    <row r="5026" spans="1:7" x14ac:dyDescent="0.25">
      <c r="A5026">
        <v>59097</v>
      </c>
      <c r="B5026">
        <v>123</v>
      </c>
      <c r="C5026">
        <v>251214</v>
      </c>
      <c r="E5026">
        <v>103433</v>
      </c>
      <c r="F5026">
        <v>213</v>
      </c>
      <c r="G5026">
        <v>1212002</v>
      </c>
    </row>
    <row r="5027" spans="1:7" x14ac:dyDescent="0.25">
      <c r="A5027">
        <v>59098</v>
      </c>
      <c r="B5027">
        <v>193</v>
      </c>
      <c r="C5027">
        <v>228396</v>
      </c>
      <c r="E5027">
        <v>103436</v>
      </c>
      <c r="F5027">
        <v>222</v>
      </c>
      <c r="G5027">
        <v>1222335</v>
      </c>
    </row>
    <row r="5028" spans="1:7" x14ac:dyDescent="0.25">
      <c r="A5028">
        <v>59099</v>
      </c>
      <c r="B5028">
        <v>182</v>
      </c>
      <c r="C5028">
        <v>228395</v>
      </c>
      <c r="E5028">
        <v>103456</v>
      </c>
      <c r="F5028">
        <v>226</v>
      </c>
      <c r="G5028">
        <v>1242601</v>
      </c>
    </row>
    <row r="5029" spans="1:7" x14ac:dyDescent="0.25">
      <c r="A5029">
        <v>59101</v>
      </c>
      <c r="B5029">
        <v>226</v>
      </c>
      <c r="C5029">
        <v>935986</v>
      </c>
      <c r="E5029">
        <v>103457</v>
      </c>
      <c r="F5029">
        <v>202</v>
      </c>
      <c r="G5029">
        <v>1191339</v>
      </c>
    </row>
    <row r="5030" spans="1:7" x14ac:dyDescent="0.25">
      <c r="A5030">
        <v>59103</v>
      </c>
      <c r="B5030">
        <v>165</v>
      </c>
      <c r="C5030">
        <v>185185</v>
      </c>
      <c r="E5030">
        <v>103460</v>
      </c>
      <c r="F5030">
        <v>226</v>
      </c>
      <c r="G5030">
        <v>1191211</v>
      </c>
    </row>
    <row r="5031" spans="1:7" x14ac:dyDescent="0.25">
      <c r="A5031">
        <v>59104</v>
      </c>
      <c r="B5031">
        <v>165</v>
      </c>
      <c r="C5031">
        <v>185186</v>
      </c>
      <c r="E5031">
        <v>103461</v>
      </c>
      <c r="F5031">
        <v>226</v>
      </c>
      <c r="G5031">
        <v>1191212</v>
      </c>
    </row>
    <row r="5032" spans="1:7" x14ac:dyDescent="0.25">
      <c r="A5032">
        <v>59105</v>
      </c>
      <c r="B5032">
        <v>165</v>
      </c>
      <c r="C5032">
        <v>185184</v>
      </c>
      <c r="E5032">
        <v>103462</v>
      </c>
      <c r="F5032">
        <v>226</v>
      </c>
      <c r="G5032">
        <v>1191213</v>
      </c>
    </row>
    <row r="5033" spans="1:7" x14ac:dyDescent="0.25">
      <c r="A5033">
        <v>59118</v>
      </c>
      <c r="B5033">
        <v>226</v>
      </c>
      <c r="C5033">
        <v>38047</v>
      </c>
      <c r="E5033">
        <v>103463</v>
      </c>
      <c r="F5033">
        <v>193</v>
      </c>
      <c r="G5033">
        <v>1191214</v>
      </c>
    </row>
    <row r="5034" spans="1:7" x14ac:dyDescent="0.25">
      <c r="A5034">
        <v>59166</v>
      </c>
      <c r="B5034">
        <v>236</v>
      </c>
      <c r="C5034">
        <v>28394</v>
      </c>
      <c r="E5034">
        <v>103464</v>
      </c>
      <c r="F5034">
        <v>226</v>
      </c>
      <c r="G5034">
        <v>1191316</v>
      </c>
    </row>
    <row r="5035" spans="1:7" x14ac:dyDescent="0.25">
      <c r="A5035">
        <v>59167</v>
      </c>
      <c r="B5035">
        <v>236</v>
      </c>
      <c r="C5035">
        <v>28395</v>
      </c>
      <c r="E5035">
        <v>103465</v>
      </c>
      <c r="F5035">
        <v>226</v>
      </c>
      <c r="G5035">
        <v>1191315</v>
      </c>
    </row>
    <row r="5036" spans="1:7" x14ac:dyDescent="0.25">
      <c r="A5036">
        <v>59173</v>
      </c>
      <c r="B5036">
        <v>182</v>
      </c>
      <c r="C5036">
        <v>28396</v>
      </c>
      <c r="E5036">
        <v>103466</v>
      </c>
      <c r="F5036">
        <v>222</v>
      </c>
      <c r="G5036">
        <v>1191237</v>
      </c>
    </row>
    <row r="5037" spans="1:7" x14ac:dyDescent="0.25">
      <c r="A5037">
        <v>59175</v>
      </c>
      <c r="B5037">
        <v>236</v>
      </c>
      <c r="C5037">
        <v>1059024</v>
      </c>
      <c r="E5037">
        <v>103467</v>
      </c>
      <c r="F5037">
        <v>77</v>
      </c>
      <c r="G5037">
        <v>318282</v>
      </c>
    </row>
    <row r="5038" spans="1:7" x14ac:dyDescent="0.25">
      <c r="A5038">
        <v>59189</v>
      </c>
      <c r="B5038">
        <v>182</v>
      </c>
      <c r="C5038">
        <v>237485</v>
      </c>
      <c r="E5038">
        <v>103469</v>
      </c>
      <c r="F5038">
        <v>233</v>
      </c>
      <c r="G5038">
        <v>1191268</v>
      </c>
    </row>
    <row r="5039" spans="1:7" x14ac:dyDescent="0.25">
      <c r="A5039">
        <v>59190</v>
      </c>
      <c r="B5039">
        <v>77</v>
      </c>
      <c r="C5039">
        <v>237484</v>
      </c>
      <c r="E5039">
        <v>103478</v>
      </c>
      <c r="F5039">
        <v>222</v>
      </c>
      <c r="G5039">
        <v>1262472</v>
      </c>
    </row>
    <row r="5040" spans="1:7" x14ac:dyDescent="0.25">
      <c r="A5040">
        <v>59210</v>
      </c>
      <c r="B5040">
        <v>193</v>
      </c>
      <c r="C5040">
        <v>184889</v>
      </c>
      <c r="E5040">
        <v>103482</v>
      </c>
      <c r="F5040">
        <v>226</v>
      </c>
      <c r="G5040">
        <v>1191243</v>
      </c>
    </row>
    <row r="5041" spans="1:7" x14ac:dyDescent="0.25">
      <c r="A5041">
        <v>59212</v>
      </c>
      <c r="B5041">
        <v>202</v>
      </c>
      <c r="C5041">
        <v>184890</v>
      </c>
      <c r="E5041">
        <v>103484</v>
      </c>
      <c r="F5041">
        <v>233</v>
      </c>
      <c r="G5041">
        <v>1191203</v>
      </c>
    </row>
    <row r="5042" spans="1:7" x14ac:dyDescent="0.25">
      <c r="A5042">
        <v>59228</v>
      </c>
      <c r="B5042">
        <v>193</v>
      </c>
      <c r="C5042">
        <v>38053</v>
      </c>
      <c r="E5042">
        <v>103497</v>
      </c>
      <c r="F5042">
        <v>222</v>
      </c>
      <c r="G5042">
        <v>1191328</v>
      </c>
    </row>
    <row r="5043" spans="1:7" x14ac:dyDescent="0.25">
      <c r="A5043">
        <v>59240</v>
      </c>
      <c r="B5043">
        <v>123</v>
      </c>
      <c r="C5043">
        <v>184870</v>
      </c>
      <c r="E5043">
        <v>103499</v>
      </c>
      <c r="F5043">
        <v>202</v>
      </c>
      <c r="G5043">
        <v>1180204</v>
      </c>
    </row>
    <row r="5044" spans="1:7" x14ac:dyDescent="0.25">
      <c r="A5044">
        <v>59242</v>
      </c>
      <c r="B5044">
        <v>193</v>
      </c>
      <c r="C5044">
        <v>184879</v>
      </c>
      <c r="E5044">
        <v>103500</v>
      </c>
      <c r="F5044">
        <v>233</v>
      </c>
      <c r="G5044">
        <v>1180205</v>
      </c>
    </row>
    <row r="5045" spans="1:7" x14ac:dyDescent="0.25">
      <c r="A5045">
        <v>59243</v>
      </c>
      <c r="B5045">
        <v>182</v>
      </c>
      <c r="C5045">
        <v>184880</v>
      </c>
      <c r="E5045">
        <v>103501</v>
      </c>
      <c r="F5045">
        <v>226</v>
      </c>
      <c r="G5045">
        <v>1180207</v>
      </c>
    </row>
    <row r="5046" spans="1:7" x14ac:dyDescent="0.25">
      <c r="A5046">
        <v>59244</v>
      </c>
      <c r="B5046">
        <v>123</v>
      </c>
      <c r="C5046">
        <v>184882</v>
      </c>
      <c r="E5046">
        <v>103502</v>
      </c>
      <c r="F5046">
        <v>233</v>
      </c>
      <c r="G5046">
        <v>1180208</v>
      </c>
    </row>
    <row r="5047" spans="1:7" x14ac:dyDescent="0.25">
      <c r="A5047">
        <v>59245</v>
      </c>
      <c r="B5047">
        <v>123</v>
      </c>
      <c r="C5047">
        <v>184881</v>
      </c>
      <c r="E5047">
        <v>103503</v>
      </c>
      <c r="F5047">
        <v>233</v>
      </c>
      <c r="G5047">
        <v>1180209</v>
      </c>
    </row>
    <row r="5048" spans="1:7" x14ac:dyDescent="0.25">
      <c r="A5048">
        <v>59246</v>
      </c>
      <c r="B5048">
        <v>123</v>
      </c>
      <c r="C5048">
        <v>237503</v>
      </c>
      <c r="E5048">
        <v>103504</v>
      </c>
      <c r="F5048">
        <v>233</v>
      </c>
      <c r="G5048">
        <v>1180210</v>
      </c>
    </row>
    <row r="5049" spans="1:7" x14ac:dyDescent="0.25">
      <c r="A5049">
        <v>59247</v>
      </c>
      <c r="B5049">
        <v>123</v>
      </c>
      <c r="C5049">
        <v>237502</v>
      </c>
      <c r="E5049">
        <v>103505</v>
      </c>
      <c r="F5049">
        <v>233</v>
      </c>
      <c r="G5049">
        <v>1180211</v>
      </c>
    </row>
    <row r="5050" spans="1:7" x14ac:dyDescent="0.25">
      <c r="A5050">
        <v>59249</v>
      </c>
      <c r="B5050">
        <v>123</v>
      </c>
      <c r="C5050">
        <v>251528</v>
      </c>
      <c r="E5050">
        <v>103522</v>
      </c>
      <c r="F5050">
        <v>226</v>
      </c>
      <c r="G5050">
        <v>1334712</v>
      </c>
    </row>
    <row r="5051" spans="1:7" x14ac:dyDescent="0.25">
      <c r="A5051">
        <v>59251</v>
      </c>
      <c r="B5051">
        <v>123</v>
      </c>
      <c r="C5051">
        <v>237501</v>
      </c>
      <c r="E5051">
        <v>103523</v>
      </c>
      <c r="F5051">
        <v>226</v>
      </c>
      <c r="G5051">
        <v>1334713</v>
      </c>
    </row>
    <row r="5052" spans="1:7" x14ac:dyDescent="0.25">
      <c r="A5052">
        <v>59252</v>
      </c>
      <c r="B5052">
        <v>123</v>
      </c>
      <c r="C5052">
        <v>237500</v>
      </c>
      <c r="E5052">
        <v>103525</v>
      </c>
      <c r="F5052">
        <v>226</v>
      </c>
      <c r="G5052">
        <v>1334715</v>
      </c>
    </row>
    <row r="5053" spans="1:7" x14ac:dyDescent="0.25">
      <c r="A5053">
        <v>59253</v>
      </c>
      <c r="B5053">
        <v>123</v>
      </c>
      <c r="C5053">
        <v>237499</v>
      </c>
      <c r="E5053">
        <v>103533</v>
      </c>
      <c r="F5053">
        <v>226</v>
      </c>
      <c r="G5053">
        <v>1334717</v>
      </c>
    </row>
    <row r="5054" spans="1:7" x14ac:dyDescent="0.25">
      <c r="A5054">
        <v>59254</v>
      </c>
      <c r="B5054">
        <v>123</v>
      </c>
      <c r="C5054">
        <v>237498</v>
      </c>
      <c r="E5054">
        <v>103536</v>
      </c>
      <c r="F5054">
        <v>226</v>
      </c>
      <c r="G5054">
        <v>1334718</v>
      </c>
    </row>
    <row r="5055" spans="1:7" x14ac:dyDescent="0.25">
      <c r="A5055">
        <v>59258</v>
      </c>
      <c r="B5055">
        <v>165</v>
      </c>
      <c r="C5055">
        <v>61389</v>
      </c>
      <c r="E5055">
        <v>103538</v>
      </c>
      <c r="F5055">
        <v>226</v>
      </c>
      <c r="G5055">
        <v>1334719</v>
      </c>
    </row>
    <row r="5056" spans="1:7" x14ac:dyDescent="0.25">
      <c r="A5056">
        <v>59259</v>
      </c>
      <c r="B5056">
        <v>236</v>
      </c>
      <c r="C5056">
        <v>184939</v>
      </c>
      <c r="E5056">
        <v>103542</v>
      </c>
      <c r="F5056">
        <v>226</v>
      </c>
      <c r="G5056">
        <v>1334723</v>
      </c>
    </row>
    <row r="5057" spans="1:7" x14ac:dyDescent="0.25">
      <c r="A5057">
        <v>59261</v>
      </c>
      <c r="B5057">
        <v>182</v>
      </c>
      <c r="C5057">
        <v>184938</v>
      </c>
      <c r="E5057">
        <v>103552</v>
      </c>
      <c r="F5057">
        <v>226</v>
      </c>
      <c r="G5057">
        <v>1180174</v>
      </c>
    </row>
    <row r="5058" spans="1:7" x14ac:dyDescent="0.25">
      <c r="A5058">
        <v>59262</v>
      </c>
      <c r="B5058">
        <v>182</v>
      </c>
      <c r="C5058">
        <v>272009</v>
      </c>
      <c r="E5058">
        <v>103553</v>
      </c>
      <c r="F5058">
        <v>226</v>
      </c>
      <c r="G5058">
        <v>1180175</v>
      </c>
    </row>
    <row r="5059" spans="1:7" x14ac:dyDescent="0.25">
      <c r="A5059">
        <v>59263</v>
      </c>
      <c r="B5059">
        <v>213</v>
      </c>
      <c r="C5059">
        <v>184940</v>
      </c>
      <c r="E5059">
        <v>103554</v>
      </c>
      <c r="F5059">
        <v>226</v>
      </c>
      <c r="G5059">
        <v>1180176</v>
      </c>
    </row>
    <row r="5060" spans="1:7" x14ac:dyDescent="0.25">
      <c r="A5060">
        <v>59274</v>
      </c>
      <c r="B5060">
        <v>182</v>
      </c>
      <c r="C5060">
        <v>186100</v>
      </c>
      <c r="E5060">
        <v>103556</v>
      </c>
      <c r="F5060">
        <v>233</v>
      </c>
      <c r="G5060">
        <v>1180177</v>
      </c>
    </row>
    <row r="5061" spans="1:7" x14ac:dyDescent="0.25">
      <c r="A5061">
        <v>59275</v>
      </c>
      <c r="B5061">
        <v>236</v>
      </c>
      <c r="C5061">
        <v>1262451</v>
      </c>
      <c r="E5061">
        <v>103557</v>
      </c>
      <c r="F5061">
        <v>233</v>
      </c>
      <c r="G5061">
        <v>1180202</v>
      </c>
    </row>
    <row r="5062" spans="1:7" x14ac:dyDescent="0.25">
      <c r="A5062">
        <v>59296</v>
      </c>
      <c r="B5062">
        <v>233</v>
      </c>
      <c r="C5062">
        <v>28400</v>
      </c>
      <c r="E5062">
        <v>103558</v>
      </c>
      <c r="F5062">
        <v>226</v>
      </c>
      <c r="G5062">
        <v>1180201</v>
      </c>
    </row>
    <row r="5063" spans="1:7" x14ac:dyDescent="0.25">
      <c r="A5063">
        <v>59353</v>
      </c>
      <c r="B5063">
        <v>236</v>
      </c>
      <c r="C5063">
        <v>38055</v>
      </c>
      <c r="E5063">
        <v>103560</v>
      </c>
      <c r="F5063">
        <v>226</v>
      </c>
      <c r="G5063">
        <v>1273237</v>
      </c>
    </row>
    <row r="5064" spans="1:7" x14ac:dyDescent="0.25">
      <c r="A5064">
        <v>59436</v>
      </c>
      <c r="B5064">
        <v>182</v>
      </c>
      <c r="C5064">
        <v>185518</v>
      </c>
      <c r="E5064">
        <v>103561</v>
      </c>
      <c r="F5064">
        <v>213</v>
      </c>
      <c r="G5064">
        <v>1273238</v>
      </c>
    </row>
    <row r="5065" spans="1:7" x14ac:dyDescent="0.25">
      <c r="A5065">
        <v>59467</v>
      </c>
      <c r="B5065">
        <v>165</v>
      </c>
      <c r="C5065">
        <v>185142</v>
      </c>
      <c r="E5065">
        <v>103575</v>
      </c>
      <c r="F5065">
        <v>213</v>
      </c>
      <c r="G5065">
        <v>1222315</v>
      </c>
    </row>
    <row r="5066" spans="1:7" x14ac:dyDescent="0.25">
      <c r="A5066">
        <v>59468</v>
      </c>
      <c r="B5066">
        <v>182</v>
      </c>
      <c r="C5066">
        <v>61394</v>
      </c>
      <c r="E5066">
        <v>103576</v>
      </c>
      <c r="F5066">
        <v>222</v>
      </c>
      <c r="G5066">
        <v>1242625</v>
      </c>
    </row>
    <row r="5067" spans="1:7" x14ac:dyDescent="0.25">
      <c r="A5067">
        <v>59473</v>
      </c>
      <c r="B5067">
        <v>193</v>
      </c>
      <c r="C5067">
        <v>34035</v>
      </c>
      <c r="E5067">
        <v>103577</v>
      </c>
      <c r="F5067">
        <v>222</v>
      </c>
      <c r="G5067">
        <v>1222351</v>
      </c>
    </row>
    <row r="5068" spans="1:7" x14ac:dyDescent="0.25">
      <c r="A5068">
        <v>59546</v>
      </c>
      <c r="B5068">
        <v>165</v>
      </c>
      <c r="C5068">
        <v>185716</v>
      </c>
      <c r="E5068">
        <v>103578</v>
      </c>
      <c r="F5068">
        <v>222</v>
      </c>
      <c r="G5068">
        <v>1222350</v>
      </c>
    </row>
    <row r="5069" spans="1:7" x14ac:dyDescent="0.25">
      <c r="A5069">
        <v>59549</v>
      </c>
      <c r="B5069">
        <v>182</v>
      </c>
      <c r="C5069">
        <v>185728</v>
      </c>
      <c r="E5069">
        <v>103579</v>
      </c>
      <c r="F5069">
        <v>226</v>
      </c>
      <c r="G5069">
        <v>1222348</v>
      </c>
    </row>
    <row r="5070" spans="1:7" x14ac:dyDescent="0.25">
      <c r="A5070">
        <v>59550</v>
      </c>
      <c r="B5070">
        <v>182</v>
      </c>
      <c r="C5070">
        <v>185729</v>
      </c>
      <c r="E5070">
        <v>103582</v>
      </c>
      <c r="F5070">
        <v>226</v>
      </c>
      <c r="G5070">
        <v>1222349</v>
      </c>
    </row>
    <row r="5071" spans="1:7" x14ac:dyDescent="0.25">
      <c r="A5071">
        <v>59552</v>
      </c>
      <c r="B5071">
        <v>222</v>
      </c>
      <c r="C5071">
        <v>28403</v>
      </c>
      <c r="E5071">
        <v>103583</v>
      </c>
      <c r="F5071">
        <v>226</v>
      </c>
      <c r="G5071">
        <v>1222347</v>
      </c>
    </row>
    <row r="5072" spans="1:7" x14ac:dyDescent="0.25">
      <c r="A5072">
        <v>59756</v>
      </c>
      <c r="B5072">
        <v>202</v>
      </c>
      <c r="C5072">
        <v>61614</v>
      </c>
      <c r="E5072">
        <v>103584</v>
      </c>
      <c r="F5072">
        <v>226</v>
      </c>
      <c r="G5072">
        <v>1222346</v>
      </c>
    </row>
    <row r="5073" spans="1:7" x14ac:dyDescent="0.25">
      <c r="A5073">
        <v>59757</v>
      </c>
      <c r="B5073">
        <v>193</v>
      </c>
      <c r="C5073">
        <v>61615</v>
      </c>
      <c r="E5073">
        <v>103586</v>
      </c>
      <c r="F5073">
        <v>226</v>
      </c>
      <c r="G5073">
        <v>1222352</v>
      </c>
    </row>
    <row r="5074" spans="1:7" x14ac:dyDescent="0.25">
      <c r="A5074">
        <v>59758</v>
      </c>
      <c r="B5074">
        <v>236</v>
      </c>
      <c r="C5074">
        <v>61776</v>
      </c>
      <c r="E5074">
        <v>103587</v>
      </c>
      <c r="F5074">
        <v>222</v>
      </c>
      <c r="G5074">
        <v>1222353</v>
      </c>
    </row>
    <row r="5075" spans="1:7" x14ac:dyDescent="0.25">
      <c r="A5075">
        <v>59759</v>
      </c>
      <c r="B5075">
        <v>236</v>
      </c>
      <c r="C5075">
        <v>61917</v>
      </c>
      <c r="E5075">
        <v>103589</v>
      </c>
      <c r="F5075">
        <v>226</v>
      </c>
      <c r="G5075">
        <v>1222354</v>
      </c>
    </row>
    <row r="5076" spans="1:7" x14ac:dyDescent="0.25">
      <c r="A5076">
        <v>59760</v>
      </c>
      <c r="B5076">
        <v>236</v>
      </c>
      <c r="C5076">
        <v>61616</v>
      </c>
      <c r="E5076">
        <v>103590</v>
      </c>
      <c r="F5076">
        <v>222</v>
      </c>
      <c r="G5076">
        <v>1242591</v>
      </c>
    </row>
    <row r="5077" spans="1:7" x14ac:dyDescent="0.25">
      <c r="A5077">
        <v>59761</v>
      </c>
      <c r="B5077">
        <v>236</v>
      </c>
      <c r="C5077">
        <v>61910</v>
      </c>
      <c r="E5077">
        <v>103591</v>
      </c>
      <c r="F5077">
        <v>226</v>
      </c>
      <c r="G5077">
        <v>1242621</v>
      </c>
    </row>
    <row r="5078" spans="1:7" x14ac:dyDescent="0.25">
      <c r="A5078">
        <v>59762</v>
      </c>
      <c r="B5078">
        <v>236</v>
      </c>
      <c r="C5078">
        <v>61826</v>
      </c>
      <c r="E5078">
        <v>103593</v>
      </c>
      <c r="F5078">
        <v>222</v>
      </c>
      <c r="G5078">
        <v>1222357</v>
      </c>
    </row>
    <row r="5079" spans="1:7" x14ac:dyDescent="0.25">
      <c r="A5079">
        <v>59763</v>
      </c>
      <c r="B5079">
        <v>236</v>
      </c>
      <c r="C5079">
        <v>61617</v>
      </c>
      <c r="E5079">
        <v>103594</v>
      </c>
      <c r="F5079">
        <v>222</v>
      </c>
      <c r="G5079">
        <v>1222356</v>
      </c>
    </row>
    <row r="5080" spans="1:7" x14ac:dyDescent="0.25">
      <c r="A5080">
        <v>59764</v>
      </c>
      <c r="B5080">
        <v>202</v>
      </c>
      <c r="C5080">
        <v>61618</v>
      </c>
      <c r="E5080">
        <v>103595</v>
      </c>
      <c r="F5080">
        <v>226</v>
      </c>
      <c r="G5080">
        <v>1222355</v>
      </c>
    </row>
    <row r="5081" spans="1:7" x14ac:dyDescent="0.25">
      <c r="A5081">
        <v>59766</v>
      </c>
      <c r="B5081">
        <v>236</v>
      </c>
      <c r="C5081">
        <v>61820</v>
      </c>
      <c r="E5081">
        <v>103596</v>
      </c>
      <c r="F5081">
        <v>222</v>
      </c>
      <c r="G5081">
        <v>1222358</v>
      </c>
    </row>
    <row r="5082" spans="1:7" x14ac:dyDescent="0.25">
      <c r="A5082">
        <v>59767</v>
      </c>
      <c r="B5082">
        <v>236</v>
      </c>
      <c r="C5082">
        <v>61764</v>
      </c>
      <c r="E5082">
        <v>103603</v>
      </c>
      <c r="F5082">
        <v>222</v>
      </c>
      <c r="G5082">
        <v>1222334</v>
      </c>
    </row>
    <row r="5083" spans="1:7" x14ac:dyDescent="0.25">
      <c r="A5083">
        <v>59768</v>
      </c>
      <c r="B5083">
        <v>236</v>
      </c>
      <c r="C5083">
        <v>61893</v>
      </c>
      <c r="E5083">
        <v>103604</v>
      </c>
      <c r="F5083">
        <v>226</v>
      </c>
      <c r="G5083">
        <v>1222336</v>
      </c>
    </row>
    <row r="5084" spans="1:7" x14ac:dyDescent="0.25">
      <c r="A5084">
        <v>59769</v>
      </c>
      <c r="B5084">
        <v>236</v>
      </c>
      <c r="C5084">
        <v>61765</v>
      </c>
      <c r="E5084">
        <v>103605</v>
      </c>
      <c r="F5084">
        <v>222</v>
      </c>
      <c r="G5084">
        <v>1222338</v>
      </c>
    </row>
    <row r="5085" spans="1:7" x14ac:dyDescent="0.25">
      <c r="A5085">
        <v>59770</v>
      </c>
      <c r="B5085">
        <v>222</v>
      </c>
      <c r="C5085">
        <v>61766</v>
      </c>
      <c r="E5085">
        <v>103606</v>
      </c>
      <c r="F5085">
        <v>222</v>
      </c>
      <c r="G5085">
        <v>1222340</v>
      </c>
    </row>
    <row r="5086" spans="1:7" x14ac:dyDescent="0.25">
      <c r="A5086">
        <v>59771</v>
      </c>
      <c r="B5086">
        <v>236</v>
      </c>
      <c r="C5086">
        <v>1243081</v>
      </c>
      <c r="E5086">
        <v>103607</v>
      </c>
      <c r="F5086">
        <v>226</v>
      </c>
      <c r="G5086">
        <v>1222341</v>
      </c>
    </row>
    <row r="5087" spans="1:7" x14ac:dyDescent="0.25">
      <c r="A5087">
        <v>59772</v>
      </c>
      <c r="B5087">
        <v>236</v>
      </c>
      <c r="C5087">
        <v>61767</v>
      </c>
      <c r="E5087">
        <v>103608</v>
      </c>
      <c r="F5087">
        <v>222</v>
      </c>
      <c r="G5087">
        <v>1222345</v>
      </c>
    </row>
    <row r="5088" spans="1:7" x14ac:dyDescent="0.25">
      <c r="A5088">
        <v>59773</v>
      </c>
      <c r="B5088">
        <v>233</v>
      </c>
      <c r="C5088">
        <v>61740</v>
      </c>
      <c r="E5088">
        <v>103611</v>
      </c>
      <c r="F5088">
        <v>226</v>
      </c>
      <c r="G5088">
        <v>1222339</v>
      </c>
    </row>
    <row r="5089" spans="1:7" x14ac:dyDescent="0.25">
      <c r="A5089">
        <v>59774</v>
      </c>
      <c r="B5089">
        <v>236</v>
      </c>
      <c r="C5089">
        <v>61896</v>
      </c>
      <c r="E5089">
        <v>103632</v>
      </c>
      <c r="F5089">
        <v>233</v>
      </c>
      <c r="G5089">
        <v>1222332</v>
      </c>
    </row>
    <row r="5090" spans="1:7" x14ac:dyDescent="0.25">
      <c r="A5090">
        <v>59775</v>
      </c>
      <c r="B5090">
        <v>236</v>
      </c>
      <c r="C5090">
        <v>61791</v>
      </c>
      <c r="E5090">
        <v>103665</v>
      </c>
      <c r="F5090">
        <v>226</v>
      </c>
      <c r="G5090">
        <v>1242724</v>
      </c>
    </row>
    <row r="5091" spans="1:7" x14ac:dyDescent="0.25">
      <c r="A5091">
        <v>59776</v>
      </c>
      <c r="B5091">
        <v>236</v>
      </c>
      <c r="C5091">
        <v>61902</v>
      </c>
      <c r="E5091">
        <v>103668</v>
      </c>
      <c r="F5091">
        <v>226</v>
      </c>
      <c r="G5091">
        <v>1242586</v>
      </c>
    </row>
    <row r="5092" spans="1:7" x14ac:dyDescent="0.25">
      <c r="A5092">
        <v>59777</v>
      </c>
      <c r="B5092">
        <v>165</v>
      </c>
      <c r="C5092">
        <v>61830</v>
      </c>
      <c r="E5092">
        <v>103672</v>
      </c>
      <c r="F5092">
        <v>213</v>
      </c>
      <c r="G5092">
        <v>1232324</v>
      </c>
    </row>
    <row r="5093" spans="1:7" x14ac:dyDescent="0.25">
      <c r="A5093">
        <v>59779</v>
      </c>
      <c r="B5093">
        <v>236</v>
      </c>
      <c r="C5093">
        <v>61647</v>
      </c>
      <c r="E5093">
        <v>103685</v>
      </c>
      <c r="F5093">
        <v>233</v>
      </c>
      <c r="G5093">
        <v>1243187</v>
      </c>
    </row>
    <row r="5094" spans="1:7" x14ac:dyDescent="0.25">
      <c r="A5094">
        <v>59780</v>
      </c>
      <c r="B5094">
        <v>236</v>
      </c>
      <c r="C5094">
        <v>61918</v>
      </c>
      <c r="E5094">
        <v>103689</v>
      </c>
      <c r="F5094">
        <v>213</v>
      </c>
      <c r="G5094">
        <v>1243238</v>
      </c>
    </row>
    <row r="5095" spans="1:7" x14ac:dyDescent="0.25">
      <c r="A5095">
        <v>59785</v>
      </c>
      <c r="B5095">
        <v>222</v>
      </c>
      <c r="C5095">
        <v>61862</v>
      </c>
      <c r="E5095">
        <v>103710</v>
      </c>
      <c r="F5095">
        <v>213</v>
      </c>
      <c r="G5095">
        <v>1243229</v>
      </c>
    </row>
    <row r="5096" spans="1:7" x14ac:dyDescent="0.25">
      <c r="A5096">
        <v>59786</v>
      </c>
      <c r="B5096">
        <v>236</v>
      </c>
      <c r="C5096">
        <v>61919</v>
      </c>
      <c r="E5096">
        <v>103725</v>
      </c>
      <c r="F5096">
        <v>233</v>
      </c>
      <c r="G5096">
        <v>1443447</v>
      </c>
    </row>
    <row r="5097" spans="1:7" x14ac:dyDescent="0.25">
      <c r="A5097">
        <v>59789</v>
      </c>
      <c r="B5097">
        <v>226</v>
      </c>
      <c r="C5097">
        <v>61667</v>
      </c>
      <c r="E5097">
        <v>103734</v>
      </c>
      <c r="F5097">
        <v>226</v>
      </c>
      <c r="G5097">
        <v>1242693</v>
      </c>
    </row>
    <row r="5098" spans="1:7" x14ac:dyDescent="0.25">
      <c r="A5098">
        <v>59791</v>
      </c>
      <c r="B5098">
        <v>222</v>
      </c>
      <c r="C5098">
        <v>61911</v>
      </c>
      <c r="E5098">
        <v>103735</v>
      </c>
      <c r="F5098">
        <v>202</v>
      </c>
      <c r="G5098">
        <v>1243205</v>
      </c>
    </row>
    <row r="5099" spans="1:7" x14ac:dyDescent="0.25">
      <c r="A5099">
        <v>59794</v>
      </c>
      <c r="B5099">
        <v>222</v>
      </c>
      <c r="C5099">
        <v>61851</v>
      </c>
      <c r="E5099">
        <v>103744</v>
      </c>
      <c r="F5099">
        <v>213</v>
      </c>
      <c r="G5099">
        <v>1243174</v>
      </c>
    </row>
    <row r="5100" spans="1:7" x14ac:dyDescent="0.25">
      <c r="A5100">
        <v>59795</v>
      </c>
      <c r="B5100">
        <v>236</v>
      </c>
      <c r="C5100">
        <v>61903</v>
      </c>
      <c r="E5100">
        <v>103754</v>
      </c>
      <c r="F5100">
        <v>233</v>
      </c>
      <c r="G5100">
        <v>1242725</v>
      </c>
    </row>
    <row r="5101" spans="1:7" x14ac:dyDescent="0.25">
      <c r="A5101">
        <v>59798</v>
      </c>
      <c r="B5101">
        <v>236</v>
      </c>
      <c r="C5101">
        <v>61907</v>
      </c>
      <c r="E5101">
        <v>103780</v>
      </c>
      <c r="F5101">
        <v>226</v>
      </c>
      <c r="G5101">
        <v>1292916</v>
      </c>
    </row>
    <row r="5102" spans="1:7" x14ac:dyDescent="0.25">
      <c r="A5102">
        <v>59799</v>
      </c>
      <c r="B5102">
        <v>236</v>
      </c>
      <c r="C5102">
        <v>61871</v>
      </c>
      <c r="E5102">
        <v>103785</v>
      </c>
      <c r="F5102">
        <v>226</v>
      </c>
      <c r="G5102">
        <v>1243146</v>
      </c>
    </row>
    <row r="5103" spans="1:7" x14ac:dyDescent="0.25">
      <c r="A5103">
        <v>59800</v>
      </c>
      <c r="B5103">
        <v>236</v>
      </c>
      <c r="C5103">
        <v>61899</v>
      </c>
      <c r="E5103">
        <v>103786</v>
      </c>
      <c r="F5103">
        <v>226</v>
      </c>
      <c r="G5103">
        <v>1243147</v>
      </c>
    </row>
    <row r="5104" spans="1:7" x14ac:dyDescent="0.25">
      <c r="A5104">
        <v>59801</v>
      </c>
      <c r="B5104">
        <v>236</v>
      </c>
      <c r="C5104">
        <v>61752</v>
      </c>
      <c r="E5104">
        <v>103790</v>
      </c>
      <c r="F5104">
        <v>226</v>
      </c>
      <c r="G5104">
        <v>1436102</v>
      </c>
    </row>
    <row r="5105" spans="1:7" x14ac:dyDescent="0.25">
      <c r="A5105">
        <v>59802</v>
      </c>
      <c r="B5105">
        <v>222</v>
      </c>
      <c r="C5105">
        <v>61872</v>
      </c>
      <c r="E5105">
        <v>103803</v>
      </c>
      <c r="F5105">
        <v>226</v>
      </c>
      <c r="G5105">
        <v>1242997</v>
      </c>
    </row>
    <row r="5106" spans="1:7" x14ac:dyDescent="0.25">
      <c r="A5106">
        <v>59803</v>
      </c>
      <c r="B5106">
        <v>222</v>
      </c>
      <c r="C5106">
        <v>61639</v>
      </c>
      <c r="E5106">
        <v>103828</v>
      </c>
      <c r="F5106">
        <v>226</v>
      </c>
      <c r="G5106">
        <v>1272762</v>
      </c>
    </row>
    <row r="5107" spans="1:7" x14ac:dyDescent="0.25">
      <c r="A5107">
        <v>59804</v>
      </c>
      <c r="B5107">
        <v>222</v>
      </c>
      <c r="C5107">
        <v>61649</v>
      </c>
      <c r="E5107">
        <v>103829</v>
      </c>
      <c r="F5107">
        <v>222</v>
      </c>
      <c r="G5107">
        <v>1243148</v>
      </c>
    </row>
    <row r="5108" spans="1:7" x14ac:dyDescent="0.25">
      <c r="A5108">
        <v>59939</v>
      </c>
      <c r="B5108">
        <v>193</v>
      </c>
      <c r="C5108">
        <v>611677</v>
      </c>
      <c r="E5108">
        <v>103851</v>
      </c>
      <c r="F5108">
        <v>226</v>
      </c>
      <c r="G5108">
        <v>1243104</v>
      </c>
    </row>
    <row r="5109" spans="1:7" x14ac:dyDescent="0.25">
      <c r="A5109">
        <v>59946</v>
      </c>
      <c r="B5109">
        <v>236</v>
      </c>
      <c r="C5109">
        <v>28442</v>
      </c>
      <c r="E5109">
        <v>103858</v>
      </c>
      <c r="F5109">
        <v>226</v>
      </c>
      <c r="G5109">
        <v>1243051</v>
      </c>
    </row>
    <row r="5110" spans="1:7" x14ac:dyDescent="0.25">
      <c r="A5110">
        <v>60004</v>
      </c>
      <c r="B5110">
        <v>213</v>
      </c>
      <c r="C5110">
        <v>185320</v>
      </c>
      <c r="E5110">
        <v>103887</v>
      </c>
      <c r="F5110">
        <v>226</v>
      </c>
      <c r="G5110">
        <v>1262138</v>
      </c>
    </row>
    <row r="5111" spans="1:7" x14ac:dyDescent="0.25">
      <c r="A5111">
        <v>60005</v>
      </c>
      <c r="B5111">
        <v>222</v>
      </c>
      <c r="C5111">
        <v>185314</v>
      </c>
      <c r="E5111">
        <v>103899</v>
      </c>
      <c r="F5111">
        <v>226</v>
      </c>
      <c r="G5111">
        <v>1180102</v>
      </c>
    </row>
    <row r="5112" spans="1:7" x14ac:dyDescent="0.25">
      <c r="A5112">
        <v>60006</v>
      </c>
      <c r="B5112">
        <v>182</v>
      </c>
      <c r="C5112">
        <v>185319</v>
      </c>
      <c r="E5112">
        <v>103907</v>
      </c>
      <c r="F5112">
        <v>233</v>
      </c>
      <c r="G5112">
        <v>1243124</v>
      </c>
    </row>
    <row r="5113" spans="1:7" x14ac:dyDescent="0.25">
      <c r="A5113">
        <v>60007</v>
      </c>
      <c r="B5113">
        <v>236</v>
      </c>
      <c r="C5113">
        <v>935726</v>
      </c>
      <c r="E5113">
        <v>103910</v>
      </c>
      <c r="F5113">
        <v>226</v>
      </c>
      <c r="G5113">
        <v>1243056</v>
      </c>
    </row>
    <row r="5114" spans="1:7" x14ac:dyDescent="0.25">
      <c r="A5114">
        <v>60008</v>
      </c>
      <c r="B5114">
        <v>123</v>
      </c>
      <c r="C5114">
        <v>185312</v>
      </c>
      <c r="E5114">
        <v>103927</v>
      </c>
      <c r="F5114">
        <v>233</v>
      </c>
      <c r="G5114">
        <v>1180167</v>
      </c>
    </row>
    <row r="5115" spans="1:7" x14ac:dyDescent="0.25">
      <c r="A5115">
        <v>60009</v>
      </c>
      <c r="B5115">
        <v>213</v>
      </c>
      <c r="C5115">
        <v>185313</v>
      </c>
      <c r="E5115">
        <v>103928</v>
      </c>
      <c r="F5115">
        <v>233</v>
      </c>
      <c r="G5115">
        <v>1180168</v>
      </c>
    </row>
    <row r="5116" spans="1:7" x14ac:dyDescent="0.25">
      <c r="A5116">
        <v>60010</v>
      </c>
      <c r="B5116">
        <v>182</v>
      </c>
      <c r="C5116">
        <v>185315</v>
      </c>
      <c r="E5116">
        <v>103929</v>
      </c>
      <c r="F5116">
        <v>226</v>
      </c>
      <c r="G5116">
        <v>1243137</v>
      </c>
    </row>
    <row r="5117" spans="1:7" x14ac:dyDescent="0.25">
      <c r="A5117">
        <v>60011</v>
      </c>
      <c r="B5117">
        <v>193</v>
      </c>
      <c r="C5117">
        <v>185316</v>
      </c>
      <c r="E5117">
        <v>103931</v>
      </c>
      <c r="F5117">
        <v>202</v>
      </c>
      <c r="G5117">
        <v>1262118</v>
      </c>
    </row>
    <row r="5118" spans="1:7" x14ac:dyDescent="0.25">
      <c r="A5118">
        <v>60012</v>
      </c>
      <c r="B5118">
        <v>182</v>
      </c>
      <c r="C5118">
        <v>185317</v>
      </c>
      <c r="E5118">
        <v>103932</v>
      </c>
      <c r="F5118">
        <v>226</v>
      </c>
      <c r="G5118">
        <v>1243235</v>
      </c>
    </row>
    <row r="5119" spans="1:7" x14ac:dyDescent="0.25">
      <c r="A5119">
        <v>60013</v>
      </c>
      <c r="B5119">
        <v>193</v>
      </c>
      <c r="C5119">
        <v>185318</v>
      </c>
      <c r="E5119">
        <v>103935</v>
      </c>
      <c r="F5119">
        <v>233</v>
      </c>
      <c r="G5119">
        <v>1180059</v>
      </c>
    </row>
    <row r="5120" spans="1:7" x14ac:dyDescent="0.25">
      <c r="A5120">
        <v>60014</v>
      </c>
      <c r="B5120">
        <v>182</v>
      </c>
      <c r="C5120">
        <v>935728</v>
      </c>
      <c r="E5120">
        <v>103943</v>
      </c>
      <c r="F5120">
        <v>202</v>
      </c>
      <c r="G5120">
        <v>1190903</v>
      </c>
    </row>
    <row r="5121" spans="1:7" x14ac:dyDescent="0.25">
      <c r="A5121">
        <v>60015</v>
      </c>
      <c r="B5121">
        <v>193</v>
      </c>
      <c r="C5121">
        <v>251280</v>
      </c>
      <c r="E5121">
        <v>103974</v>
      </c>
      <c r="F5121">
        <v>222</v>
      </c>
      <c r="G5121">
        <v>1180159</v>
      </c>
    </row>
    <row r="5122" spans="1:7" x14ac:dyDescent="0.25">
      <c r="A5122">
        <v>60016</v>
      </c>
      <c r="B5122">
        <v>193</v>
      </c>
      <c r="C5122">
        <v>251279</v>
      </c>
      <c r="E5122">
        <v>103999</v>
      </c>
      <c r="F5122">
        <v>226</v>
      </c>
      <c r="G5122">
        <v>1243163</v>
      </c>
    </row>
    <row r="5123" spans="1:7" x14ac:dyDescent="0.25">
      <c r="A5123">
        <v>60017</v>
      </c>
      <c r="B5123">
        <v>193</v>
      </c>
      <c r="C5123">
        <v>251278</v>
      </c>
      <c r="E5123">
        <v>104002</v>
      </c>
      <c r="F5123">
        <v>226</v>
      </c>
      <c r="G5123">
        <v>1243172</v>
      </c>
    </row>
    <row r="5124" spans="1:7" x14ac:dyDescent="0.25">
      <c r="A5124">
        <v>60018</v>
      </c>
      <c r="B5124">
        <v>193</v>
      </c>
      <c r="C5124">
        <v>251277</v>
      </c>
      <c r="E5124">
        <v>104005</v>
      </c>
      <c r="F5124">
        <v>226</v>
      </c>
      <c r="G5124">
        <v>1243254</v>
      </c>
    </row>
    <row r="5125" spans="1:7" x14ac:dyDescent="0.25">
      <c r="A5125">
        <v>60019</v>
      </c>
      <c r="B5125">
        <v>193</v>
      </c>
      <c r="C5125">
        <v>251276</v>
      </c>
      <c r="E5125">
        <v>104009</v>
      </c>
      <c r="F5125">
        <v>233</v>
      </c>
      <c r="G5125">
        <v>1180287</v>
      </c>
    </row>
    <row r="5126" spans="1:7" x14ac:dyDescent="0.25">
      <c r="A5126">
        <v>60020</v>
      </c>
      <c r="B5126">
        <v>193</v>
      </c>
      <c r="C5126">
        <v>251275</v>
      </c>
      <c r="E5126">
        <v>104020</v>
      </c>
      <c r="F5126">
        <v>222</v>
      </c>
      <c r="G5126">
        <v>1180289</v>
      </c>
    </row>
    <row r="5127" spans="1:7" x14ac:dyDescent="0.25">
      <c r="A5127">
        <v>60021</v>
      </c>
      <c r="B5127">
        <v>193</v>
      </c>
      <c r="C5127">
        <v>251274</v>
      </c>
      <c r="E5127">
        <v>104021</v>
      </c>
      <c r="F5127">
        <v>202</v>
      </c>
      <c r="G5127">
        <v>1180293</v>
      </c>
    </row>
    <row r="5128" spans="1:7" x14ac:dyDescent="0.25">
      <c r="A5128">
        <v>60031</v>
      </c>
      <c r="B5128">
        <v>213</v>
      </c>
      <c r="C5128">
        <v>184515</v>
      </c>
      <c r="E5128">
        <v>104023</v>
      </c>
      <c r="F5128">
        <v>226</v>
      </c>
      <c r="G5128">
        <v>1243185</v>
      </c>
    </row>
    <row r="5129" spans="1:7" x14ac:dyDescent="0.25">
      <c r="A5129">
        <v>60032</v>
      </c>
      <c r="B5129">
        <v>193</v>
      </c>
      <c r="C5129">
        <v>184516</v>
      </c>
      <c r="E5129">
        <v>104025</v>
      </c>
      <c r="F5129">
        <v>213</v>
      </c>
      <c r="G5129">
        <v>1180101</v>
      </c>
    </row>
    <row r="5130" spans="1:7" x14ac:dyDescent="0.25">
      <c r="A5130">
        <v>60033</v>
      </c>
      <c r="B5130">
        <v>213</v>
      </c>
      <c r="C5130">
        <v>184517</v>
      </c>
      <c r="E5130">
        <v>104026</v>
      </c>
      <c r="F5130">
        <v>226</v>
      </c>
      <c r="G5130">
        <v>1262205</v>
      </c>
    </row>
    <row r="5131" spans="1:7" x14ac:dyDescent="0.25">
      <c r="A5131">
        <v>60034</v>
      </c>
      <c r="B5131">
        <v>236</v>
      </c>
      <c r="C5131">
        <v>28443</v>
      </c>
      <c r="E5131">
        <v>104036</v>
      </c>
      <c r="F5131">
        <v>222</v>
      </c>
      <c r="G5131">
        <v>1243188</v>
      </c>
    </row>
    <row r="5132" spans="1:7" x14ac:dyDescent="0.25">
      <c r="A5132">
        <v>60035</v>
      </c>
      <c r="B5132">
        <v>222</v>
      </c>
      <c r="C5132">
        <v>61689</v>
      </c>
      <c r="E5132">
        <v>104046</v>
      </c>
      <c r="F5132">
        <v>213</v>
      </c>
      <c r="G5132">
        <v>1262130</v>
      </c>
    </row>
    <row r="5133" spans="1:7" x14ac:dyDescent="0.25">
      <c r="A5133">
        <v>60037</v>
      </c>
      <c r="B5133">
        <v>123</v>
      </c>
      <c r="C5133">
        <v>61788</v>
      </c>
      <c r="E5133">
        <v>104047</v>
      </c>
      <c r="F5133">
        <v>213</v>
      </c>
      <c r="G5133">
        <v>1262135</v>
      </c>
    </row>
    <row r="5134" spans="1:7" x14ac:dyDescent="0.25">
      <c r="A5134">
        <v>60038</v>
      </c>
      <c r="B5134">
        <v>236</v>
      </c>
      <c r="C5134">
        <v>61690</v>
      </c>
      <c r="E5134">
        <v>104048</v>
      </c>
      <c r="F5134">
        <v>226</v>
      </c>
      <c r="G5134">
        <v>1262102</v>
      </c>
    </row>
    <row r="5135" spans="1:7" x14ac:dyDescent="0.25">
      <c r="A5135">
        <v>60039</v>
      </c>
      <c r="B5135">
        <v>236</v>
      </c>
      <c r="C5135">
        <v>61691</v>
      </c>
      <c r="E5135">
        <v>104056</v>
      </c>
      <c r="F5135">
        <v>202</v>
      </c>
      <c r="G5135">
        <v>1262252</v>
      </c>
    </row>
    <row r="5136" spans="1:7" x14ac:dyDescent="0.25">
      <c r="A5136">
        <v>60040</v>
      </c>
      <c r="B5136">
        <v>236</v>
      </c>
      <c r="C5136">
        <v>61692</v>
      </c>
      <c r="E5136">
        <v>104059</v>
      </c>
      <c r="F5136">
        <v>222</v>
      </c>
      <c r="G5136">
        <v>1335249</v>
      </c>
    </row>
    <row r="5137" spans="1:7" x14ac:dyDescent="0.25">
      <c r="A5137">
        <v>60041</v>
      </c>
      <c r="B5137">
        <v>123</v>
      </c>
      <c r="C5137">
        <v>61900</v>
      </c>
      <c r="E5137">
        <v>104063</v>
      </c>
      <c r="F5137">
        <v>226</v>
      </c>
      <c r="G5137">
        <v>1418888</v>
      </c>
    </row>
    <row r="5138" spans="1:7" x14ac:dyDescent="0.25">
      <c r="A5138">
        <v>60042</v>
      </c>
      <c r="B5138">
        <v>226</v>
      </c>
      <c r="C5138">
        <v>28450</v>
      </c>
      <c r="E5138">
        <v>104065</v>
      </c>
      <c r="F5138">
        <v>226</v>
      </c>
      <c r="G5138">
        <v>1273249</v>
      </c>
    </row>
    <row r="5139" spans="1:7" x14ac:dyDescent="0.25">
      <c r="A5139">
        <v>60067</v>
      </c>
      <c r="B5139">
        <v>193</v>
      </c>
      <c r="C5139">
        <v>201072</v>
      </c>
      <c r="E5139">
        <v>104066</v>
      </c>
      <c r="F5139">
        <v>226</v>
      </c>
      <c r="G5139">
        <v>1273250</v>
      </c>
    </row>
    <row r="5140" spans="1:7" x14ac:dyDescent="0.25">
      <c r="A5140">
        <v>60104</v>
      </c>
      <c r="B5140">
        <v>236</v>
      </c>
      <c r="C5140">
        <v>28451</v>
      </c>
      <c r="E5140">
        <v>104067</v>
      </c>
      <c r="F5140">
        <v>226</v>
      </c>
      <c r="G5140">
        <v>1273247</v>
      </c>
    </row>
    <row r="5141" spans="1:7" x14ac:dyDescent="0.25">
      <c r="A5141">
        <v>60213</v>
      </c>
      <c r="B5141">
        <v>123</v>
      </c>
      <c r="C5141">
        <v>237487</v>
      </c>
      <c r="E5141">
        <v>104068</v>
      </c>
      <c r="F5141">
        <v>226</v>
      </c>
      <c r="G5141">
        <v>1273252</v>
      </c>
    </row>
    <row r="5142" spans="1:7" x14ac:dyDescent="0.25">
      <c r="A5142">
        <v>60233</v>
      </c>
      <c r="B5142">
        <v>236</v>
      </c>
      <c r="C5142">
        <v>38107</v>
      </c>
      <c r="E5142">
        <v>104069</v>
      </c>
      <c r="F5142">
        <v>226</v>
      </c>
      <c r="G5142">
        <v>1273251</v>
      </c>
    </row>
    <row r="5143" spans="1:7" x14ac:dyDescent="0.25">
      <c r="A5143">
        <v>60234</v>
      </c>
      <c r="B5143">
        <v>236</v>
      </c>
      <c r="C5143">
        <v>38108</v>
      </c>
      <c r="E5143">
        <v>104074</v>
      </c>
      <c r="F5143">
        <v>222</v>
      </c>
      <c r="G5143">
        <v>1335250</v>
      </c>
    </row>
    <row r="5144" spans="1:7" x14ac:dyDescent="0.25">
      <c r="A5144">
        <v>60295</v>
      </c>
      <c r="B5144">
        <v>165</v>
      </c>
      <c r="C5144">
        <v>185227</v>
      </c>
      <c r="E5144">
        <v>104075</v>
      </c>
      <c r="F5144">
        <v>222</v>
      </c>
      <c r="G5144">
        <v>1335251</v>
      </c>
    </row>
    <row r="5145" spans="1:7" x14ac:dyDescent="0.25">
      <c r="A5145">
        <v>60306</v>
      </c>
      <c r="B5145">
        <v>123</v>
      </c>
      <c r="C5145">
        <v>185615</v>
      </c>
      <c r="E5145">
        <v>104077</v>
      </c>
      <c r="F5145">
        <v>202</v>
      </c>
      <c r="G5145">
        <v>1262372</v>
      </c>
    </row>
    <row r="5146" spans="1:7" x14ac:dyDescent="0.25">
      <c r="A5146">
        <v>60314</v>
      </c>
      <c r="B5146">
        <v>222</v>
      </c>
      <c r="C5146">
        <v>28455</v>
      </c>
      <c r="E5146">
        <v>104078</v>
      </c>
      <c r="F5146">
        <v>233</v>
      </c>
      <c r="G5146">
        <v>1262373</v>
      </c>
    </row>
    <row r="5147" spans="1:7" x14ac:dyDescent="0.25">
      <c r="A5147">
        <v>60337</v>
      </c>
      <c r="B5147">
        <v>236</v>
      </c>
      <c r="C5147">
        <v>925706</v>
      </c>
      <c r="E5147">
        <v>104083</v>
      </c>
      <c r="F5147">
        <v>226</v>
      </c>
      <c r="G5147">
        <v>1243278</v>
      </c>
    </row>
    <row r="5148" spans="1:7" x14ac:dyDescent="0.25">
      <c r="A5148">
        <v>60339</v>
      </c>
      <c r="B5148">
        <v>236</v>
      </c>
      <c r="C5148">
        <v>925705</v>
      </c>
      <c r="E5148">
        <v>104087</v>
      </c>
      <c r="F5148">
        <v>226</v>
      </c>
      <c r="G5148">
        <v>1243258</v>
      </c>
    </row>
    <row r="5149" spans="1:7" x14ac:dyDescent="0.25">
      <c r="A5149">
        <v>60344</v>
      </c>
      <c r="B5149">
        <v>222</v>
      </c>
      <c r="C5149">
        <v>28456</v>
      </c>
      <c r="E5149">
        <v>104089</v>
      </c>
      <c r="F5149">
        <v>222</v>
      </c>
      <c r="G5149">
        <v>1180098</v>
      </c>
    </row>
    <row r="5150" spans="1:7" x14ac:dyDescent="0.25">
      <c r="A5150">
        <v>60345</v>
      </c>
      <c r="B5150">
        <v>222</v>
      </c>
      <c r="C5150">
        <v>28457</v>
      </c>
      <c r="E5150">
        <v>104090</v>
      </c>
      <c r="F5150">
        <v>213</v>
      </c>
      <c r="G5150">
        <v>1180099</v>
      </c>
    </row>
    <row r="5151" spans="1:7" x14ac:dyDescent="0.25">
      <c r="A5151">
        <v>60374</v>
      </c>
      <c r="B5151">
        <v>193</v>
      </c>
      <c r="C5151">
        <v>28458</v>
      </c>
      <c r="E5151">
        <v>104102</v>
      </c>
      <c r="F5151">
        <v>226</v>
      </c>
      <c r="G5151">
        <v>1262108</v>
      </c>
    </row>
    <row r="5152" spans="1:7" x14ac:dyDescent="0.25">
      <c r="A5152">
        <v>60389</v>
      </c>
      <c r="B5152">
        <v>165</v>
      </c>
      <c r="C5152">
        <v>28459</v>
      </c>
      <c r="E5152">
        <v>104103</v>
      </c>
      <c r="F5152">
        <v>226</v>
      </c>
      <c r="G5152">
        <v>1262752</v>
      </c>
    </row>
    <row r="5153" spans="1:7" x14ac:dyDescent="0.25">
      <c r="A5153">
        <v>60390</v>
      </c>
      <c r="B5153">
        <v>222</v>
      </c>
      <c r="C5153">
        <v>28460</v>
      </c>
      <c r="E5153">
        <v>104110</v>
      </c>
      <c r="F5153">
        <v>226</v>
      </c>
      <c r="G5153">
        <v>1262097</v>
      </c>
    </row>
    <row r="5154" spans="1:7" x14ac:dyDescent="0.25">
      <c r="A5154">
        <v>60391</v>
      </c>
      <c r="B5154">
        <v>213</v>
      </c>
      <c r="C5154">
        <v>28461</v>
      </c>
      <c r="E5154">
        <v>104116</v>
      </c>
      <c r="F5154">
        <v>226</v>
      </c>
      <c r="G5154">
        <v>1335287</v>
      </c>
    </row>
    <row r="5155" spans="1:7" x14ac:dyDescent="0.25">
      <c r="A5155">
        <v>60392</v>
      </c>
      <c r="B5155">
        <v>182</v>
      </c>
      <c r="C5155">
        <v>28462</v>
      </c>
      <c r="E5155">
        <v>104126</v>
      </c>
      <c r="F5155">
        <v>233</v>
      </c>
      <c r="G5155">
        <v>1323495</v>
      </c>
    </row>
    <row r="5156" spans="1:7" x14ac:dyDescent="0.25">
      <c r="A5156">
        <v>60394</v>
      </c>
      <c r="B5156">
        <v>222</v>
      </c>
      <c r="C5156">
        <v>28463</v>
      </c>
      <c r="E5156">
        <v>104130</v>
      </c>
      <c r="F5156">
        <v>226</v>
      </c>
      <c r="G5156">
        <v>1335291</v>
      </c>
    </row>
    <row r="5157" spans="1:7" x14ac:dyDescent="0.25">
      <c r="A5157">
        <v>60395</v>
      </c>
      <c r="B5157">
        <v>182</v>
      </c>
      <c r="C5157">
        <v>28464</v>
      </c>
      <c r="E5157">
        <v>104131</v>
      </c>
      <c r="F5157">
        <v>202</v>
      </c>
      <c r="G5157">
        <v>1262254</v>
      </c>
    </row>
    <row r="5158" spans="1:7" x14ac:dyDescent="0.25">
      <c r="A5158">
        <v>60396</v>
      </c>
      <c r="B5158">
        <v>182</v>
      </c>
      <c r="C5158">
        <v>28465</v>
      </c>
      <c r="E5158">
        <v>104135</v>
      </c>
      <c r="F5158">
        <v>226</v>
      </c>
      <c r="G5158">
        <v>1335252</v>
      </c>
    </row>
    <row r="5159" spans="1:7" x14ac:dyDescent="0.25">
      <c r="A5159">
        <v>60397</v>
      </c>
      <c r="B5159">
        <v>222</v>
      </c>
      <c r="C5159">
        <v>28466</v>
      </c>
      <c r="E5159">
        <v>104140</v>
      </c>
      <c r="F5159">
        <v>222</v>
      </c>
      <c r="G5159">
        <v>1262785</v>
      </c>
    </row>
    <row r="5160" spans="1:7" x14ac:dyDescent="0.25">
      <c r="A5160">
        <v>60398</v>
      </c>
      <c r="B5160">
        <v>182</v>
      </c>
      <c r="C5160">
        <v>28467</v>
      </c>
      <c r="E5160">
        <v>104141</v>
      </c>
      <c r="F5160">
        <v>213</v>
      </c>
      <c r="G5160">
        <v>1262786</v>
      </c>
    </row>
    <row r="5161" spans="1:7" x14ac:dyDescent="0.25">
      <c r="A5161">
        <v>60399</v>
      </c>
      <c r="B5161">
        <v>193</v>
      </c>
      <c r="C5161">
        <v>28468</v>
      </c>
      <c r="E5161">
        <v>104142</v>
      </c>
      <c r="F5161">
        <v>226</v>
      </c>
      <c r="G5161">
        <v>1262787</v>
      </c>
    </row>
    <row r="5162" spans="1:7" x14ac:dyDescent="0.25">
      <c r="A5162">
        <v>60401</v>
      </c>
      <c r="B5162">
        <v>193</v>
      </c>
      <c r="C5162">
        <v>28470</v>
      </c>
      <c r="E5162">
        <v>104143</v>
      </c>
      <c r="F5162">
        <v>213</v>
      </c>
      <c r="G5162">
        <v>1262788</v>
      </c>
    </row>
    <row r="5163" spans="1:7" x14ac:dyDescent="0.25">
      <c r="A5163">
        <v>60405</v>
      </c>
      <c r="B5163">
        <v>226</v>
      </c>
      <c r="C5163">
        <v>28473</v>
      </c>
      <c r="E5163">
        <v>104144</v>
      </c>
      <c r="F5163">
        <v>226</v>
      </c>
      <c r="G5163">
        <v>1262789</v>
      </c>
    </row>
    <row r="5164" spans="1:7" x14ac:dyDescent="0.25">
      <c r="A5164">
        <v>60408</v>
      </c>
      <c r="B5164">
        <v>226</v>
      </c>
      <c r="C5164">
        <v>28475</v>
      </c>
      <c r="E5164">
        <v>104145</v>
      </c>
      <c r="F5164">
        <v>222</v>
      </c>
      <c r="G5164">
        <v>1262790</v>
      </c>
    </row>
    <row r="5165" spans="1:7" x14ac:dyDescent="0.25">
      <c r="A5165">
        <v>60409</v>
      </c>
      <c r="B5165">
        <v>222</v>
      </c>
      <c r="C5165">
        <v>28476</v>
      </c>
      <c r="E5165">
        <v>104146</v>
      </c>
      <c r="F5165">
        <v>222</v>
      </c>
      <c r="G5165">
        <v>1262791</v>
      </c>
    </row>
    <row r="5166" spans="1:7" x14ac:dyDescent="0.25">
      <c r="A5166">
        <v>60410</v>
      </c>
      <c r="B5166">
        <v>222</v>
      </c>
      <c r="C5166">
        <v>28477</v>
      </c>
      <c r="E5166">
        <v>104147</v>
      </c>
      <c r="F5166">
        <v>222</v>
      </c>
      <c r="G5166">
        <v>1262792</v>
      </c>
    </row>
    <row r="5167" spans="1:7" x14ac:dyDescent="0.25">
      <c r="A5167">
        <v>60451</v>
      </c>
      <c r="B5167">
        <v>123</v>
      </c>
      <c r="C5167">
        <v>539751</v>
      </c>
      <c r="E5167">
        <v>104148</v>
      </c>
      <c r="F5167">
        <v>233</v>
      </c>
      <c r="G5167">
        <v>1395373</v>
      </c>
    </row>
    <row r="5168" spans="1:7" x14ac:dyDescent="0.25">
      <c r="A5168">
        <v>60491</v>
      </c>
      <c r="B5168">
        <v>222</v>
      </c>
      <c r="C5168">
        <v>197359</v>
      </c>
      <c r="E5168">
        <v>104153</v>
      </c>
      <c r="F5168">
        <v>226</v>
      </c>
      <c r="G5168">
        <v>1262793</v>
      </c>
    </row>
    <row r="5169" spans="1:7" x14ac:dyDescent="0.25">
      <c r="A5169">
        <v>60494</v>
      </c>
      <c r="B5169">
        <v>202</v>
      </c>
      <c r="C5169">
        <v>809961</v>
      </c>
      <c r="E5169">
        <v>104154</v>
      </c>
      <c r="F5169">
        <v>213</v>
      </c>
      <c r="G5169">
        <v>1262794</v>
      </c>
    </row>
    <row r="5170" spans="1:7" x14ac:dyDescent="0.25">
      <c r="A5170">
        <v>60495</v>
      </c>
      <c r="B5170">
        <v>202</v>
      </c>
      <c r="C5170">
        <v>28480</v>
      </c>
      <c r="E5170">
        <v>104155</v>
      </c>
      <c r="F5170">
        <v>213</v>
      </c>
      <c r="G5170">
        <v>1262795</v>
      </c>
    </row>
    <row r="5171" spans="1:7" x14ac:dyDescent="0.25">
      <c r="A5171">
        <v>60497</v>
      </c>
      <c r="B5171">
        <v>213</v>
      </c>
      <c r="C5171">
        <v>28481</v>
      </c>
      <c r="E5171">
        <v>104156</v>
      </c>
      <c r="F5171">
        <v>213</v>
      </c>
      <c r="G5171">
        <v>1262796</v>
      </c>
    </row>
    <row r="5172" spans="1:7" x14ac:dyDescent="0.25">
      <c r="A5172">
        <v>60498</v>
      </c>
      <c r="B5172">
        <v>182</v>
      </c>
      <c r="C5172">
        <v>28482</v>
      </c>
      <c r="E5172">
        <v>104157</v>
      </c>
      <c r="F5172">
        <v>213</v>
      </c>
      <c r="G5172">
        <v>1262797</v>
      </c>
    </row>
    <row r="5173" spans="1:7" x14ac:dyDescent="0.25">
      <c r="A5173">
        <v>60499</v>
      </c>
      <c r="B5173">
        <v>226</v>
      </c>
      <c r="C5173">
        <v>28483</v>
      </c>
      <c r="E5173">
        <v>104158</v>
      </c>
      <c r="F5173">
        <v>226</v>
      </c>
      <c r="G5173">
        <v>1262798</v>
      </c>
    </row>
    <row r="5174" spans="1:7" x14ac:dyDescent="0.25">
      <c r="A5174">
        <v>60506</v>
      </c>
      <c r="B5174">
        <v>213</v>
      </c>
      <c r="C5174">
        <v>184989</v>
      </c>
      <c r="E5174">
        <v>104159</v>
      </c>
      <c r="F5174">
        <v>226</v>
      </c>
      <c r="G5174">
        <v>1262799</v>
      </c>
    </row>
    <row r="5175" spans="1:7" x14ac:dyDescent="0.25">
      <c r="A5175">
        <v>60512</v>
      </c>
      <c r="B5175">
        <v>222</v>
      </c>
      <c r="C5175">
        <v>650125</v>
      </c>
      <c r="E5175">
        <v>104163</v>
      </c>
      <c r="F5175">
        <v>226</v>
      </c>
      <c r="G5175">
        <v>1262800</v>
      </c>
    </row>
    <row r="5176" spans="1:7" x14ac:dyDescent="0.25">
      <c r="A5176">
        <v>60513</v>
      </c>
      <c r="B5176">
        <v>222</v>
      </c>
      <c r="C5176">
        <v>28485</v>
      </c>
      <c r="E5176">
        <v>104164</v>
      </c>
      <c r="F5176">
        <v>226</v>
      </c>
      <c r="G5176">
        <v>1262801</v>
      </c>
    </row>
    <row r="5177" spans="1:7" x14ac:dyDescent="0.25">
      <c r="A5177">
        <v>60514</v>
      </c>
      <c r="B5177">
        <v>222</v>
      </c>
      <c r="C5177">
        <v>197396</v>
      </c>
      <c r="E5177">
        <v>104165</v>
      </c>
      <c r="F5177">
        <v>226</v>
      </c>
      <c r="G5177">
        <v>1262802</v>
      </c>
    </row>
    <row r="5178" spans="1:7" x14ac:dyDescent="0.25">
      <c r="A5178">
        <v>60515</v>
      </c>
      <c r="B5178">
        <v>202</v>
      </c>
      <c r="C5178">
        <v>28486</v>
      </c>
      <c r="E5178">
        <v>104166</v>
      </c>
      <c r="F5178">
        <v>213</v>
      </c>
      <c r="G5178">
        <v>1262803</v>
      </c>
    </row>
    <row r="5179" spans="1:7" x14ac:dyDescent="0.25">
      <c r="A5179">
        <v>60518</v>
      </c>
      <c r="B5179">
        <v>202</v>
      </c>
      <c r="C5179">
        <v>185018</v>
      </c>
      <c r="E5179">
        <v>104167</v>
      </c>
      <c r="F5179">
        <v>213</v>
      </c>
      <c r="G5179">
        <v>1262804</v>
      </c>
    </row>
    <row r="5180" spans="1:7" x14ac:dyDescent="0.25">
      <c r="A5180">
        <v>60519</v>
      </c>
      <c r="B5180">
        <v>193</v>
      </c>
      <c r="C5180">
        <v>185019</v>
      </c>
      <c r="E5180">
        <v>104169</v>
      </c>
      <c r="F5180">
        <v>226</v>
      </c>
      <c r="G5180">
        <v>1262805</v>
      </c>
    </row>
    <row r="5181" spans="1:7" x14ac:dyDescent="0.25">
      <c r="A5181">
        <v>60520</v>
      </c>
      <c r="B5181">
        <v>222</v>
      </c>
      <c r="C5181">
        <v>1127060</v>
      </c>
      <c r="E5181">
        <v>104170</v>
      </c>
      <c r="F5181">
        <v>226</v>
      </c>
      <c r="G5181">
        <v>1427772</v>
      </c>
    </row>
    <row r="5182" spans="1:7" x14ac:dyDescent="0.25">
      <c r="A5182">
        <v>60521</v>
      </c>
      <c r="B5182">
        <v>165</v>
      </c>
      <c r="C5182">
        <v>186062</v>
      </c>
      <c r="E5182">
        <v>104172</v>
      </c>
      <c r="F5182">
        <v>226</v>
      </c>
      <c r="G5182">
        <v>1262806</v>
      </c>
    </row>
    <row r="5183" spans="1:7" x14ac:dyDescent="0.25">
      <c r="A5183">
        <v>60523</v>
      </c>
      <c r="B5183">
        <v>202</v>
      </c>
      <c r="C5183">
        <v>184405</v>
      </c>
      <c r="E5183">
        <v>104173</v>
      </c>
      <c r="F5183">
        <v>226</v>
      </c>
      <c r="G5183">
        <v>1262807</v>
      </c>
    </row>
    <row r="5184" spans="1:7" x14ac:dyDescent="0.25">
      <c r="A5184">
        <v>60524</v>
      </c>
      <c r="B5184">
        <v>165</v>
      </c>
      <c r="C5184">
        <v>434777</v>
      </c>
      <c r="E5184">
        <v>104174</v>
      </c>
      <c r="F5184">
        <v>226</v>
      </c>
      <c r="G5184">
        <v>1262808</v>
      </c>
    </row>
    <row r="5185" spans="1:7" x14ac:dyDescent="0.25">
      <c r="A5185">
        <v>60542</v>
      </c>
      <c r="B5185">
        <v>123</v>
      </c>
      <c r="C5185">
        <v>61679</v>
      </c>
      <c r="E5185">
        <v>104175</v>
      </c>
      <c r="F5185">
        <v>226</v>
      </c>
      <c r="G5185">
        <v>1262809</v>
      </c>
    </row>
    <row r="5186" spans="1:7" x14ac:dyDescent="0.25">
      <c r="A5186">
        <v>60547</v>
      </c>
      <c r="B5186">
        <v>182</v>
      </c>
      <c r="C5186">
        <v>810220</v>
      </c>
      <c r="E5186">
        <v>104176</v>
      </c>
      <c r="F5186">
        <v>213</v>
      </c>
      <c r="G5186">
        <v>1262810</v>
      </c>
    </row>
    <row r="5187" spans="1:7" x14ac:dyDescent="0.25">
      <c r="A5187">
        <v>60560</v>
      </c>
      <c r="B5187">
        <v>193</v>
      </c>
      <c r="C5187">
        <v>28488</v>
      </c>
      <c r="E5187">
        <v>104177</v>
      </c>
      <c r="F5187">
        <v>233</v>
      </c>
      <c r="G5187">
        <v>1180290</v>
      </c>
    </row>
    <row r="5188" spans="1:7" x14ac:dyDescent="0.25">
      <c r="A5188">
        <v>60599</v>
      </c>
      <c r="B5188">
        <v>233</v>
      </c>
      <c r="C5188">
        <v>28489</v>
      </c>
      <c r="E5188">
        <v>104178</v>
      </c>
      <c r="F5188">
        <v>222</v>
      </c>
      <c r="G5188">
        <v>1180182</v>
      </c>
    </row>
    <row r="5189" spans="1:7" x14ac:dyDescent="0.25">
      <c r="A5189">
        <v>60608</v>
      </c>
      <c r="B5189">
        <v>193</v>
      </c>
      <c r="C5189">
        <v>184486</v>
      </c>
      <c r="E5189">
        <v>104179</v>
      </c>
      <c r="F5189">
        <v>226</v>
      </c>
      <c r="G5189">
        <v>1180180</v>
      </c>
    </row>
    <row r="5190" spans="1:7" x14ac:dyDescent="0.25">
      <c r="A5190">
        <v>60634</v>
      </c>
      <c r="B5190">
        <v>236</v>
      </c>
      <c r="C5190">
        <v>34012</v>
      </c>
      <c r="E5190">
        <v>104181</v>
      </c>
      <c r="F5190">
        <v>222</v>
      </c>
      <c r="G5190">
        <v>1180179</v>
      </c>
    </row>
    <row r="5191" spans="1:7" x14ac:dyDescent="0.25">
      <c r="A5191">
        <v>60635</v>
      </c>
      <c r="B5191">
        <v>202</v>
      </c>
      <c r="C5191">
        <v>28491</v>
      </c>
      <c r="E5191">
        <v>104182</v>
      </c>
      <c r="F5191">
        <v>233</v>
      </c>
      <c r="G5191">
        <v>1180291</v>
      </c>
    </row>
    <row r="5192" spans="1:7" x14ac:dyDescent="0.25">
      <c r="A5192">
        <v>60637</v>
      </c>
      <c r="B5192">
        <v>202</v>
      </c>
      <c r="C5192">
        <v>28492</v>
      </c>
      <c r="E5192">
        <v>104183</v>
      </c>
      <c r="F5192">
        <v>233</v>
      </c>
      <c r="G5192">
        <v>1180181</v>
      </c>
    </row>
    <row r="5193" spans="1:7" x14ac:dyDescent="0.25">
      <c r="A5193">
        <v>60639</v>
      </c>
      <c r="B5193">
        <v>213</v>
      </c>
      <c r="C5193">
        <v>28493</v>
      </c>
      <c r="E5193">
        <v>104184</v>
      </c>
      <c r="F5193">
        <v>233</v>
      </c>
      <c r="G5193">
        <v>1180197</v>
      </c>
    </row>
    <row r="5194" spans="1:7" x14ac:dyDescent="0.25">
      <c r="A5194">
        <v>60640</v>
      </c>
      <c r="B5194">
        <v>182</v>
      </c>
      <c r="C5194">
        <v>28494</v>
      </c>
      <c r="E5194">
        <v>104185</v>
      </c>
      <c r="F5194">
        <v>233</v>
      </c>
      <c r="G5194">
        <v>1180198</v>
      </c>
    </row>
    <row r="5195" spans="1:7" x14ac:dyDescent="0.25">
      <c r="A5195">
        <v>60641</v>
      </c>
      <c r="B5195">
        <v>226</v>
      </c>
      <c r="C5195">
        <v>28495</v>
      </c>
      <c r="E5195">
        <v>104186</v>
      </c>
      <c r="F5195">
        <v>213</v>
      </c>
      <c r="G5195">
        <v>1180292</v>
      </c>
    </row>
    <row r="5196" spans="1:7" x14ac:dyDescent="0.25">
      <c r="A5196">
        <v>60643</v>
      </c>
      <c r="B5196">
        <v>226</v>
      </c>
      <c r="C5196">
        <v>28496</v>
      </c>
      <c r="E5196">
        <v>104187</v>
      </c>
      <c r="F5196">
        <v>233</v>
      </c>
      <c r="G5196">
        <v>1180199</v>
      </c>
    </row>
    <row r="5197" spans="1:7" x14ac:dyDescent="0.25">
      <c r="A5197">
        <v>60644</v>
      </c>
      <c r="B5197">
        <v>202</v>
      </c>
      <c r="C5197">
        <v>28497</v>
      </c>
      <c r="E5197">
        <v>104188</v>
      </c>
      <c r="F5197">
        <v>202</v>
      </c>
      <c r="G5197">
        <v>1180294</v>
      </c>
    </row>
    <row r="5198" spans="1:7" x14ac:dyDescent="0.25">
      <c r="A5198">
        <v>60645</v>
      </c>
      <c r="B5198">
        <v>213</v>
      </c>
      <c r="C5198">
        <v>28498</v>
      </c>
      <c r="E5198">
        <v>104189</v>
      </c>
      <c r="F5198">
        <v>233</v>
      </c>
      <c r="G5198">
        <v>1262758</v>
      </c>
    </row>
    <row r="5199" spans="1:7" x14ac:dyDescent="0.25">
      <c r="A5199">
        <v>60646</v>
      </c>
      <c r="B5199">
        <v>193</v>
      </c>
      <c r="C5199">
        <v>28499</v>
      </c>
      <c r="E5199">
        <v>104191</v>
      </c>
      <c r="F5199">
        <v>222</v>
      </c>
      <c r="G5199">
        <v>1262811</v>
      </c>
    </row>
    <row r="5200" spans="1:7" x14ac:dyDescent="0.25">
      <c r="A5200">
        <v>60647</v>
      </c>
      <c r="B5200">
        <v>222</v>
      </c>
      <c r="C5200">
        <v>28500</v>
      </c>
      <c r="E5200">
        <v>104192</v>
      </c>
      <c r="F5200">
        <v>222</v>
      </c>
      <c r="G5200">
        <v>1262812</v>
      </c>
    </row>
    <row r="5201" spans="1:7" x14ac:dyDescent="0.25">
      <c r="A5201">
        <v>60648</v>
      </c>
      <c r="B5201">
        <v>182</v>
      </c>
      <c r="C5201">
        <v>28501</v>
      </c>
      <c r="E5201">
        <v>104193</v>
      </c>
      <c r="F5201">
        <v>213</v>
      </c>
      <c r="G5201">
        <v>1262813</v>
      </c>
    </row>
    <row r="5202" spans="1:7" x14ac:dyDescent="0.25">
      <c r="A5202">
        <v>60649</v>
      </c>
      <c r="B5202">
        <v>202</v>
      </c>
      <c r="C5202">
        <v>28502</v>
      </c>
      <c r="E5202">
        <v>104196</v>
      </c>
      <c r="F5202">
        <v>202</v>
      </c>
      <c r="G5202">
        <v>1262167</v>
      </c>
    </row>
    <row r="5203" spans="1:7" x14ac:dyDescent="0.25">
      <c r="A5203">
        <v>60650</v>
      </c>
      <c r="B5203">
        <v>193</v>
      </c>
      <c r="C5203">
        <v>28503</v>
      </c>
      <c r="E5203">
        <v>104199</v>
      </c>
      <c r="F5203">
        <v>226</v>
      </c>
      <c r="G5203">
        <v>1262814</v>
      </c>
    </row>
    <row r="5204" spans="1:7" x14ac:dyDescent="0.25">
      <c r="A5204">
        <v>60651</v>
      </c>
      <c r="B5204">
        <v>182</v>
      </c>
      <c r="C5204">
        <v>61384</v>
      </c>
      <c r="E5204">
        <v>104200</v>
      </c>
      <c r="F5204">
        <v>226</v>
      </c>
      <c r="G5204">
        <v>1262815</v>
      </c>
    </row>
    <row r="5205" spans="1:7" x14ac:dyDescent="0.25">
      <c r="A5205">
        <v>60652</v>
      </c>
      <c r="B5205">
        <v>182</v>
      </c>
      <c r="C5205">
        <v>61421</v>
      </c>
      <c r="E5205">
        <v>104201</v>
      </c>
      <c r="F5205">
        <v>226</v>
      </c>
      <c r="G5205">
        <v>1262816</v>
      </c>
    </row>
    <row r="5206" spans="1:7" x14ac:dyDescent="0.25">
      <c r="A5206">
        <v>60653</v>
      </c>
      <c r="B5206">
        <v>226</v>
      </c>
      <c r="C5206">
        <v>61401</v>
      </c>
      <c r="E5206">
        <v>104206</v>
      </c>
      <c r="F5206">
        <v>226</v>
      </c>
      <c r="G5206">
        <v>1262817</v>
      </c>
    </row>
    <row r="5207" spans="1:7" x14ac:dyDescent="0.25">
      <c r="A5207">
        <v>60654</v>
      </c>
      <c r="B5207">
        <v>182</v>
      </c>
      <c r="C5207">
        <v>61484</v>
      </c>
      <c r="E5207">
        <v>104207</v>
      </c>
      <c r="F5207">
        <v>226</v>
      </c>
      <c r="G5207">
        <v>1262818</v>
      </c>
    </row>
    <row r="5208" spans="1:7" x14ac:dyDescent="0.25">
      <c r="A5208">
        <v>60655</v>
      </c>
      <c r="B5208">
        <v>182</v>
      </c>
      <c r="C5208">
        <v>61511</v>
      </c>
      <c r="E5208">
        <v>104208</v>
      </c>
      <c r="F5208">
        <v>226</v>
      </c>
      <c r="G5208">
        <v>1262819</v>
      </c>
    </row>
    <row r="5209" spans="1:7" x14ac:dyDescent="0.25">
      <c r="A5209">
        <v>60656</v>
      </c>
      <c r="B5209">
        <v>182</v>
      </c>
      <c r="C5209">
        <v>61537</v>
      </c>
      <c r="E5209">
        <v>104209</v>
      </c>
      <c r="F5209">
        <v>226</v>
      </c>
      <c r="G5209">
        <v>1262820</v>
      </c>
    </row>
    <row r="5210" spans="1:7" x14ac:dyDescent="0.25">
      <c r="A5210">
        <v>60657</v>
      </c>
      <c r="B5210">
        <v>182</v>
      </c>
      <c r="C5210">
        <v>61538</v>
      </c>
      <c r="E5210">
        <v>104210</v>
      </c>
      <c r="F5210">
        <v>226</v>
      </c>
      <c r="G5210">
        <v>1262821</v>
      </c>
    </row>
    <row r="5211" spans="1:7" x14ac:dyDescent="0.25">
      <c r="A5211">
        <v>60658</v>
      </c>
      <c r="B5211">
        <v>165</v>
      </c>
      <c r="C5211">
        <v>61385</v>
      </c>
      <c r="E5211">
        <v>104211</v>
      </c>
      <c r="F5211">
        <v>226</v>
      </c>
      <c r="G5211">
        <v>1262822</v>
      </c>
    </row>
    <row r="5212" spans="1:7" x14ac:dyDescent="0.25">
      <c r="A5212">
        <v>60659</v>
      </c>
      <c r="B5212">
        <v>226</v>
      </c>
      <c r="C5212">
        <v>61439</v>
      </c>
      <c r="E5212">
        <v>104212</v>
      </c>
      <c r="F5212">
        <v>222</v>
      </c>
      <c r="G5212">
        <v>1262823</v>
      </c>
    </row>
    <row r="5213" spans="1:7" x14ac:dyDescent="0.25">
      <c r="A5213">
        <v>60660</v>
      </c>
      <c r="B5213">
        <v>202</v>
      </c>
      <c r="C5213">
        <v>61429</v>
      </c>
      <c r="E5213">
        <v>104213</v>
      </c>
      <c r="F5213">
        <v>213</v>
      </c>
      <c r="G5213">
        <v>1262824</v>
      </c>
    </row>
    <row r="5214" spans="1:7" x14ac:dyDescent="0.25">
      <c r="A5214">
        <v>60661</v>
      </c>
      <c r="B5214">
        <v>193</v>
      </c>
      <c r="C5214">
        <v>61386</v>
      </c>
      <c r="E5214">
        <v>104214</v>
      </c>
      <c r="F5214">
        <v>202</v>
      </c>
      <c r="G5214">
        <v>1262825</v>
      </c>
    </row>
    <row r="5215" spans="1:7" x14ac:dyDescent="0.25">
      <c r="A5215">
        <v>60662</v>
      </c>
      <c r="B5215">
        <v>193</v>
      </c>
      <c r="C5215">
        <v>61362</v>
      </c>
      <c r="E5215">
        <v>104215</v>
      </c>
      <c r="F5215">
        <v>226</v>
      </c>
      <c r="G5215">
        <v>1262826</v>
      </c>
    </row>
    <row r="5216" spans="1:7" x14ac:dyDescent="0.25">
      <c r="A5216">
        <v>60663</v>
      </c>
      <c r="B5216">
        <v>202</v>
      </c>
      <c r="C5216">
        <v>61363</v>
      </c>
      <c r="E5216">
        <v>104216</v>
      </c>
      <c r="F5216">
        <v>233</v>
      </c>
      <c r="G5216">
        <v>1262827</v>
      </c>
    </row>
    <row r="5217" spans="1:7" x14ac:dyDescent="0.25">
      <c r="A5217">
        <v>60664</v>
      </c>
      <c r="B5217">
        <v>123</v>
      </c>
      <c r="C5217">
        <v>61395</v>
      </c>
      <c r="E5217">
        <v>104217</v>
      </c>
      <c r="F5217">
        <v>226</v>
      </c>
      <c r="G5217">
        <v>1262828</v>
      </c>
    </row>
    <row r="5218" spans="1:7" x14ac:dyDescent="0.25">
      <c r="A5218">
        <v>60665</v>
      </c>
      <c r="B5218">
        <v>182</v>
      </c>
      <c r="C5218">
        <v>61434</v>
      </c>
      <c r="E5218">
        <v>104218</v>
      </c>
      <c r="F5218">
        <v>226</v>
      </c>
      <c r="G5218">
        <v>1262829</v>
      </c>
    </row>
    <row r="5219" spans="1:7" x14ac:dyDescent="0.25">
      <c r="A5219">
        <v>60666</v>
      </c>
      <c r="B5219">
        <v>182</v>
      </c>
      <c r="C5219">
        <v>61482</v>
      </c>
      <c r="E5219">
        <v>104223</v>
      </c>
      <c r="F5219">
        <v>226</v>
      </c>
      <c r="G5219">
        <v>1262830</v>
      </c>
    </row>
    <row r="5220" spans="1:7" x14ac:dyDescent="0.25">
      <c r="A5220">
        <v>60667</v>
      </c>
      <c r="B5220">
        <v>182</v>
      </c>
      <c r="C5220">
        <v>61419</v>
      </c>
      <c r="E5220">
        <v>104226</v>
      </c>
      <c r="F5220">
        <v>226</v>
      </c>
      <c r="G5220">
        <v>1262831</v>
      </c>
    </row>
    <row r="5221" spans="1:7" x14ac:dyDescent="0.25">
      <c r="A5221">
        <v>60668</v>
      </c>
      <c r="B5221">
        <v>193</v>
      </c>
      <c r="C5221">
        <v>61441</v>
      </c>
      <c r="E5221">
        <v>104227</v>
      </c>
      <c r="F5221">
        <v>226</v>
      </c>
      <c r="G5221">
        <v>1262832</v>
      </c>
    </row>
    <row r="5222" spans="1:7" x14ac:dyDescent="0.25">
      <c r="A5222">
        <v>60669</v>
      </c>
      <c r="B5222">
        <v>182</v>
      </c>
      <c r="C5222">
        <v>61396</v>
      </c>
      <c r="E5222">
        <v>104229</v>
      </c>
      <c r="F5222">
        <v>226</v>
      </c>
      <c r="G5222">
        <v>1262833</v>
      </c>
    </row>
    <row r="5223" spans="1:7" x14ac:dyDescent="0.25">
      <c r="A5223">
        <v>60670</v>
      </c>
      <c r="B5223">
        <v>182</v>
      </c>
      <c r="C5223">
        <v>61460</v>
      </c>
      <c r="E5223">
        <v>104230</v>
      </c>
      <c r="F5223">
        <v>222</v>
      </c>
      <c r="G5223">
        <v>1262834</v>
      </c>
    </row>
    <row r="5224" spans="1:7" x14ac:dyDescent="0.25">
      <c r="A5224">
        <v>60671</v>
      </c>
      <c r="B5224">
        <v>202</v>
      </c>
      <c r="C5224">
        <v>61387</v>
      </c>
      <c r="E5224">
        <v>104231</v>
      </c>
      <c r="F5224">
        <v>222</v>
      </c>
      <c r="G5224">
        <v>1262835</v>
      </c>
    </row>
    <row r="5225" spans="1:7" x14ac:dyDescent="0.25">
      <c r="A5225">
        <v>60672</v>
      </c>
      <c r="B5225">
        <v>182</v>
      </c>
      <c r="C5225">
        <v>61539</v>
      </c>
      <c r="E5225">
        <v>104232</v>
      </c>
      <c r="F5225">
        <v>213</v>
      </c>
      <c r="G5225">
        <v>1262836</v>
      </c>
    </row>
    <row r="5226" spans="1:7" x14ac:dyDescent="0.25">
      <c r="A5226">
        <v>60673</v>
      </c>
      <c r="B5226">
        <v>202</v>
      </c>
      <c r="C5226">
        <v>61458</v>
      </c>
      <c r="E5226">
        <v>104233</v>
      </c>
      <c r="F5226">
        <v>226</v>
      </c>
      <c r="G5226">
        <v>1262837</v>
      </c>
    </row>
    <row r="5227" spans="1:7" x14ac:dyDescent="0.25">
      <c r="A5227">
        <v>60674</v>
      </c>
      <c r="B5227">
        <v>202</v>
      </c>
      <c r="C5227">
        <v>61540</v>
      </c>
      <c r="E5227">
        <v>104234</v>
      </c>
      <c r="F5227">
        <v>226</v>
      </c>
      <c r="G5227">
        <v>1262838</v>
      </c>
    </row>
    <row r="5228" spans="1:7" x14ac:dyDescent="0.25">
      <c r="A5228">
        <v>60675</v>
      </c>
      <c r="B5228">
        <v>236</v>
      </c>
      <c r="C5228">
        <v>61420</v>
      </c>
      <c r="E5228">
        <v>104235</v>
      </c>
      <c r="F5228">
        <v>226</v>
      </c>
      <c r="G5228">
        <v>1262839</v>
      </c>
    </row>
    <row r="5229" spans="1:7" x14ac:dyDescent="0.25">
      <c r="A5229">
        <v>60676</v>
      </c>
      <c r="B5229">
        <v>165</v>
      </c>
      <c r="C5229">
        <v>61353</v>
      </c>
      <c r="E5229">
        <v>104238</v>
      </c>
      <c r="F5229">
        <v>233</v>
      </c>
      <c r="G5229">
        <v>1262840</v>
      </c>
    </row>
    <row r="5230" spans="1:7" x14ac:dyDescent="0.25">
      <c r="A5230">
        <v>60677</v>
      </c>
      <c r="B5230">
        <v>165</v>
      </c>
      <c r="C5230">
        <v>61365</v>
      </c>
      <c r="E5230">
        <v>104239</v>
      </c>
      <c r="F5230">
        <v>202</v>
      </c>
      <c r="G5230">
        <v>1262841</v>
      </c>
    </row>
    <row r="5231" spans="1:7" x14ac:dyDescent="0.25">
      <c r="A5231">
        <v>60678</v>
      </c>
      <c r="B5231">
        <v>165</v>
      </c>
      <c r="C5231">
        <v>61463</v>
      </c>
      <c r="E5231">
        <v>104240</v>
      </c>
      <c r="F5231">
        <v>213</v>
      </c>
      <c r="G5231">
        <v>1262842</v>
      </c>
    </row>
    <row r="5232" spans="1:7" x14ac:dyDescent="0.25">
      <c r="A5232">
        <v>60679</v>
      </c>
      <c r="B5232">
        <v>182</v>
      </c>
      <c r="C5232">
        <v>61440</v>
      </c>
      <c r="E5232">
        <v>104241</v>
      </c>
      <c r="F5232">
        <v>226</v>
      </c>
      <c r="G5232">
        <v>1262843</v>
      </c>
    </row>
    <row r="5233" spans="1:7" x14ac:dyDescent="0.25">
      <c r="A5233">
        <v>60680</v>
      </c>
      <c r="B5233">
        <v>236</v>
      </c>
      <c r="C5233">
        <v>61520</v>
      </c>
      <c r="E5233">
        <v>104242</v>
      </c>
      <c r="F5233">
        <v>226</v>
      </c>
      <c r="G5233">
        <v>1262844</v>
      </c>
    </row>
    <row r="5234" spans="1:7" x14ac:dyDescent="0.25">
      <c r="A5234">
        <v>60681</v>
      </c>
      <c r="B5234">
        <v>193</v>
      </c>
      <c r="C5234">
        <v>61392</v>
      </c>
      <c r="E5234">
        <v>104244</v>
      </c>
      <c r="F5234">
        <v>226</v>
      </c>
      <c r="G5234">
        <v>1262845</v>
      </c>
    </row>
    <row r="5235" spans="1:7" x14ac:dyDescent="0.25">
      <c r="A5235">
        <v>60683</v>
      </c>
      <c r="B5235">
        <v>193</v>
      </c>
      <c r="C5235">
        <v>61506</v>
      </c>
      <c r="E5235">
        <v>104245</v>
      </c>
      <c r="F5235">
        <v>226</v>
      </c>
      <c r="G5235">
        <v>1262846</v>
      </c>
    </row>
    <row r="5236" spans="1:7" x14ac:dyDescent="0.25">
      <c r="A5236">
        <v>60689</v>
      </c>
      <c r="B5236">
        <v>182</v>
      </c>
      <c r="C5236">
        <v>61397</v>
      </c>
      <c r="E5236">
        <v>104246</v>
      </c>
      <c r="F5236">
        <v>226</v>
      </c>
      <c r="G5236">
        <v>1262847</v>
      </c>
    </row>
    <row r="5237" spans="1:7" x14ac:dyDescent="0.25">
      <c r="A5237">
        <v>60690</v>
      </c>
      <c r="B5237">
        <v>202</v>
      </c>
      <c r="C5237">
        <v>61398</v>
      </c>
      <c r="E5237">
        <v>104247</v>
      </c>
      <c r="F5237">
        <v>226</v>
      </c>
      <c r="G5237">
        <v>1262848</v>
      </c>
    </row>
    <row r="5238" spans="1:7" x14ac:dyDescent="0.25">
      <c r="A5238">
        <v>60775</v>
      </c>
      <c r="B5238">
        <v>193</v>
      </c>
      <c r="C5238">
        <v>185946</v>
      </c>
      <c r="E5238">
        <v>104248</v>
      </c>
      <c r="F5238">
        <v>226</v>
      </c>
      <c r="G5238">
        <v>1262849</v>
      </c>
    </row>
    <row r="5239" spans="1:7" x14ac:dyDescent="0.25">
      <c r="A5239">
        <v>60789</v>
      </c>
      <c r="B5239">
        <v>165</v>
      </c>
      <c r="C5239">
        <v>201073</v>
      </c>
      <c r="E5239">
        <v>104250</v>
      </c>
      <c r="F5239">
        <v>213</v>
      </c>
      <c r="G5239">
        <v>1262850</v>
      </c>
    </row>
    <row r="5240" spans="1:7" x14ac:dyDescent="0.25">
      <c r="A5240">
        <v>60790</v>
      </c>
      <c r="B5240">
        <v>182</v>
      </c>
      <c r="C5240">
        <v>185893</v>
      </c>
      <c r="E5240">
        <v>104251</v>
      </c>
      <c r="F5240">
        <v>213</v>
      </c>
      <c r="G5240">
        <v>1262851</v>
      </c>
    </row>
    <row r="5241" spans="1:7" x14ac:dyDescent="0.25">
      <c r="A5241">
        <v>60791</v>
      </c>
      <c r="B5241">
        <v>236</v>
      </c>
      <c r="C5241">
        <v>251385</v>
      </c>
      <c r="E5241">
        <v>104252</v>
      </c>
      <c r="F5241">
        <v>226</v>
      </c>
      <c r="G5241">
        <v>1262852</v>
      </c>
    </row>
    <row r="5242" spans="1:7" x14ac:dyDescent="0.25">
      <c r="A5242">
        <v>60792</v>
      </c>
      <c r="B5242">
        <v>236</v>
      </c>
      <c r="C5242">
        <v>539119</v>
      </c>
      <c r="E5242">
        <v>104253</v>
      </c>
      <c r="F5242">
        <v>226</v>
      </c>
      <c r="G5242">
        <v>1262853</v>
      </c>
    </row>
    <row r="5243" spans="1:7" x14ac:dyDescent="0.25">
      <c r="A5243">
        <v>60794</v>
      </c>
      <c r="B5243">
        <v>182</v>
      </c>
      <c r="C5243">
        <v>186015</v>
      </c>
      <c r="E5243">
        <v>104254</v>
      </c>
      <c r="F5243">
        <v>202</v>
      </c>
      <c r="G5243">
        <v>1262854</v>
      </c>
    </row>
    <row r="5244" spans="1:7" x14ac:dyDescent="0.25">
      <c r="A5244">
        <v>60795</v>
      </c>
      <c r="B5244">
        <v>182</v>
      </c>
      <c r="C5244">
        <v>186016</v>
      </c>
      <c r="E5244">
        <v>104257</v>
      </c>
      <c r="F5244">
        <v>226</v>
      </c>
      <c r="G5244">
        <v>1262855</v>
      </c>
    </row>
    <row r="5245" spans="1:7" x14ac:dyDescent="0.25">
      <c r="A5245">
        <v>60797</v>
      </c>
      <c r="B5245">
        <v>182</v>
      </c>
      <c r="C5245">
        <v>185778</v>
      </c>
      <c r="E5245">
        <v>104258</v>
      </c>
      <c r="F5245">
        <v>226</v>
      </c>
      <c r="G5245">
        <v>1262856</v>
      </c>
    </row>
    <row r="5246" spans="1:7" x14ac:dyDescent="0.25">
      <c r="A5246">
        <v>60798</v>
      </c>
      <c r="B5246">
        <v>182</v>
      </c>
      <c r="C5246">
        <v>185783</v>
      </c>
      <c r="E5246">
        <v>104259</v>
      </c>
      <c r="F5246">
        <v>226</v>
      </c>
      <c r="G5246">
        <v>1262857</v>
      </c>
    </row>
    <row r="5247" spans="1:7" x14ac:dyDescent="0.25">
      <c r="A5247">
        <v>60829</v>
      </c>
      <c r="B5247">
        <v>123</v>
      </c>
      <c r="C5247">
        <v>76020</v>
      </c>
      <c r="E5247">
        <v>104260</v>
      </c>
      <c r="F5247">
        <v>226</v>
      </c>
      <c r="G5247">
        <v>1262858</v>
      </c>
    </row>
    <row r="5248" spans="1:7" x14ac:dyDescent="0.25">
      <c r="A5248">
        <v>60843</v>
      </c>
      <c r="B5248">
        <v>236</v>
      </c>
      <c r="C5248">
        <v>28538</v>
      </c>
      <c r="E5248">
        <v>104261</v>
      </c>
      <c r="F5248">
        <v>226</v>
      </c>
      <c r="G5248">
        <v>1262859</v>
      </c>
    </row>
    <row r="5249" spans="1:7" x14ac:dyDescent="0.25">
      <c r="A5249">
        <v>60846</v>
      </c>
      <c r="B5249">
        <v>236</v>
      </c>
      <c r="C5249">
        <v>61753</v>
      </c>
      <c r="E5249">
        <v>104262</v>
      </c>
      <c r="F5249">
        <v>226</v>
      </c>
      <c r="G5249">
        <v>1262860</v>
      </c>
    </row>
    <row r="5250" spans="1:7" x14ac:dyDescent="0.25">
      <c r="A5250">
        <v>60852</v>
      </c>
      <c r="B5250">
        <v>202</v>
      </c>
      <c r="C5250">
        <v>38194</v>
      </c>
      <c r="E5250">
        <v>104263</v>
      </c>
      <c r="F5250">
        <v>226</v>
      </c>
      <c r="G5250">
        <v>1262861</v>
      </c>
    </row>
    <row r="5251" spans="1:7" x14ac:dyDescent="0.25">
      <c r="A5251">
        <v>60859</v>
      </c>
      <c r="B5251">
        <v>202</v>
      </c>
      <c r="C5251">
        <v>28541</v>
      </c>
      <c r="E5251">
        <v>104264</v>
      </c>
      <c r="F5251">
        <v>226</v>
      </c>
      <c r="G5251">
        <v>1262862</v>
      </c>
    </row>
    <row r="5252" spans="1:7" x14ac:dyDescent="0.25">
      <c r="A5252">
        <v>60864</v>
      </c>
      <c r="B5252">
        <v>236</v>
      </c>
      <c r="C5252">
        <v>184804</v>
      </c>
      <c r="E5252">
        <v>104265</v>
      </c>
      <c r="F5252">
        <v>226</v>
      </c>
      <c r="G5252">
        <v>1262863</v>
      </c>
    </row>
    <row r="5253" spans="1:7" x14ac:dyDescent="0.25">
      <c r="A5253">
        <v>60907</v>
      </c>
      <c r="B5253">
        <v>182</v>
      </c>
      <c r="C5253">
        <v>38196</v>
      </c>
      <c r="E5253">
        <v>104266</v>
      </c>
      <c r="F5253">
        <v>233</v>
      </c>
      <c r="G5253">
        <v>1262864</v>
      </c>
    </row>
    <row r="5254" spans="1:7" x14ac:dyDescent="0.25">
      <c r="A5254">
        <v>60912</v>
      </c>
      <c r="B5254">
        <v>236</v>
      </c>
      <c r="C5254">
        <v>38197</v>
      </c>
      <c r="E5254">
        <v>104267</v>
      </c>
      <c r="F5254">
        <v>226</v>
      </c>
      <c r="G5254">
        <v>1262865</v>
      </c>
    </row>
    <row r="5255" spans="1:7" x14ac:dyDescent="0.25">
      <c r="A5255">
        <v>60914</v>
      </c>
      <c r="B5255">
        <v>123</v>
      </c>
      <c r="C5255">
        <v>400357</v>
      </c>
      <c r="E5255">
        <v>104268</v>
      </c>
      <c r="F5255">
        <v>226</v>
      </c>
      <c r="G5255">
        <v>1262866</v>
      </c>
    </row>
    <row r="5256" spans="1:7" x14ac:dyDescent="0.25">
      <c r="A5256">
        <v>60933</v>
      </c>
      <c r="B5256">
        <v>236</v>
      </c>
      <c r="C5256">
        <v>201257</v>
      </c>
      <c r="E5256">
        <v>104269</v>
      </c>
      <c r="F5256">
        <v>226</v>
      </c>
      <c r="G5256">
        <v>1262867</v>
      </c>
    </row>
    <row r="5257" spans="1:7" x14ac:dyDescent="0.25">
      <c r="A5257">
        <v>60934</v>
      </c>
      <c r="B5257">
        <v>236</v>
      </c>
      <c r="C5257">
        <v>201258</v>
      </c>
      <c r="E5257">
        <v>104270</v>
      </c>
      <c r="F5257">
        <v>202</v>
      </c>
      <c r="G5257">
        <v>1273243</v>
      </c>
    </row>
    <row r="5258" spans="1:7" x14ac:dyDescent="0.25">
      <c r="A5258">
        <v>60949</v>
      </c>
      <c r="B5258">
        <v>182</v>
      </c>
      <c r="C5258">
        <v>38198</v>
      </c>
      <c r="E5258">
        <v>104274</v>
      </c>
      <c r="F5258">
        <v>226</v>
      </c>
      <c r="G5258">
        <v>1262868</v>
      </c>
    </row>
    <row r="5259" spans="1:7" x14ac:dyDescent="0.25">
      <c r="A5259">
        <v>60963</v>
      </c>
      <c r="B5259">
        <v>182</v>
      </c>
      <c r="C5259">
        <v>38199</v>
      </c>
      <c r="E5259">
        <v>104275</v>
      </c>
      <c r="F5259">
        <v>226</v>
      </c>
      <c r="G5259">
        <v>1262869</v>
      </c>
    </row>
    <row r="5260" spans="1:7" x14ac:dyDescent="0.25">
      <c r="A5260">
        <v>60964</v>
      </c>
      <c r="B5260">
        <v>236</v>
      </c>
      <c r="C5260">
        <v>38200</v>
      </c>
      <c r="E5260">
        <v>104276</v>
      </c>
      <c r="F5260">
        <v>226</v>
      </c>
      <c r="G5260">
        <v>1262870</v>
      </c>
    </row>
    <row r="5261" spans="1:7" x14ac:dyDescent="0.25">
      <c r="A5261">
        <v>60967</v>
      </c>
      <c r="B5261">
        <v>165</v>
      </c>
      <c r="C5261">
        <v>38201</v>
      </c>
      <c r="E5261">
        <v>104277</v>
      </c>
      <c r="F5261">
        <v>226</v>
      </c>
      <c r="G5261">
        <v>1262871</v>
      </c>
    </row>
    <row r="5262" spans="1:7" x14ac:dyDescent="0.25">
      <c r="A5262">
        <v>60970</v>
      </c>
      <c r="B5262">
        <v>236</v>
      </c>
      <c r="C5262">
        <v>200967</v>
      </c>
      <c r="E5262">
        <v>104278</v>
      </c>
      <c r="F5262">
        <v>226</v>
      </c>
      <c r="G5262">
        <v>1262872</v>
      </c>
    </row>
    <row r="5263" spans="1:7" x14ac:dyDescent="0.25">
      <c r="A5263">
        <v>60976</v>
      </c>
      <c r="B5263">
        <v>165</v>
      </c>
      <c r="C5263">
        <v>38203</v>
      </c>
      <c r="E5263">
        <v>104279</v>
      </c>
      <c r="F5263">
        <v>226</v>
      </c>
      <c r="G5263">
        <v>1262873</v>
      </c>
    </row>
    <row r="5264" spans="1:7" x14ac:dyDescent="0.25">
      <c r="A5264">
        <v>60977</v>
      </c>
      <c r="B5264">
        <v>123</v>
      </c>
      <c r="C5264">
        <v>299360</v>
      </c>
      <c r="E5264">
        <v>104280</v>
      </c>
      <c r="F5264">
        <v>226</v>
      </c>
      <c r="G5264">
        <v>1262874</v>
      </c>
    </row>
    <row r="5265" spans="1:7" x14ac:dyDescent="0.25">
      <c r="A5265">
        <v>60978</v>
      </c>
      <c r="B5265">
        <v>123</v>
      </c>
      <c r="C5265">
        <v>38205</v>
      </c>
      <c r="E5265">
        <v>104281</v>
      </c>
      <c r="F5265">
        <v>226</v>
      </c>
      <c r="G5265">
        <v>1262875</v>
      </c>
    </row>
    <row r="5266" spans="1:7" x14ac:dyDescent="0.25">
      <c r="A5266">
        <v>60980</v>
      </c>
      <c r="B5266">
        <v>236</v>
      </c>
      <c r="C5266">
        <v>38206</v>
      </c>
      <c r="E5266">
        <v>104282</v>
      </c>
      <c r="F5266">
        <v>226</v>
      </c>
      <c r="G5266">
        <v>1262876</v>
      </c>
    </row>
    <row r="5267" spans="1:7" x14ac:dyDescent="0.25">
      <c r="A5267">
        <v>60982</v>
      </c>
      <c r="B5267">
        <v>236</v>
      </c>
      <c r="C5267">
        <v>38207</v>
      </c>
      <c r="E5267">
        <v>104283</v>
      </c>
      <c r="F5267">
        <v>226</v>
      </c>
      <c r="G5267">
        <v>1262877</v>
      </c>
    </row>
    <row r="5268" spans="1:7" x14ac:dyDescent="0.25">
      <c r="A5268">
        <v>60983</v>
      </c>
      <c r="B5268">
        <v>165</v>
      </c>
      <c r="C5268">
        <v>67806</v>
      </c>
      <c r="E5268">
        <v>104284</v>
      </c>
      <c r="F5268">
        <v>226</v>
      </c>
      <c r="G5268">
        <v>1262878</v>
      </c>
    </row>
    <row r="5269" spans="1:7" x14ac:dyDescent="0.25">
      <c r="A5269">
        <v>61013</v>
      </c>
      <c r="B5269">
        <v>202</v>
      </c>
      <c r="C5269">
        <v>54179</v>
      </c>
      <c r="E5269">
        <v>104285</v>
      </c>
      <c r="F5269">
        <v>226</v>
      </c>
      <c r="G5269">
        <v>1262879</v>
      </c>
    </row>
    <row r="5270" spans="1:7" x14ac:dyDescent="0.25">
      <c r="A5270">
        <v>61015</v>
      </c>
      <c r="B5270">
        <v>226</v>
      </c>
      <c r="C5270">
        <v>54180</v>
      </c>
      <c r="E5270">
        <v>104286</v>
      </c>
      <c r="F5270">
        <v>226</v>
      </c>
      <c r="G5270">
        <v>1262880</v>
      </c>
    </row>
    <row r="5271" spans="1:7" x14ac:dyDescent="0.25">
      <c r="A5271">
        <v>61028</v>
      </c>
      <c r="B5271">
        <v>236</v>
      </c>
      <c r="C5271">
        <v>54181</v>
      </c>
      <c r="E5271">
        <v>104287</v>
      </c>
      <c r="F5271">
        <v>226</v>
      </c>
      <c r="G5271">
        <v>1262881</v>
      </c>
    </row>
    <row r="5272" spans="1:7" x14ac:dyDescent="0.25">
      <c r="A5272">
        <v>61066</v>
      </c>
      <c r="B5272">
        <v>222</v>
      </c>
      <c r="C5272">
        <v>28555</v>
      </c>
      <c r="E5272">
        <v>104288</v>
      </c>
      <c r="F5272">
        <v>226</v>
      </c>
      <c r="G5272">
        <v>1262882</v>
      </c>
    </row>
    <row r="5273" spans="1:7" x14ac:dyDescent="0.25">
      <c r="A5273">
        <v>61067</v>
      </c>
      <c r="B5273">
        <v>222</v>
      </c>
      <c r="C5273">
        <v>28556</v>
      </c>
      <c r="E5273">
        <v>104289</v>
      </c>
      <c r="F5273">
        <v>226</v>
      </c>
      <c r="G5273">
        <v>1262883</v>
      </c>
    </row>
    <row r="5274" spans="1:7" x14ac:dyDescent="0.25">
      <c r="A5274">
        <v>61108</v>
      </c>
      <c r="B5274">
        <v>165</v>
      </c>
      <c r="C5274">
        <v>201074</v>
      </c>
      <c r="E5274">
        <v>104290</v>
      </c>
      <c r="F5274">
        <v>226</v>
      </c>
      <c r="G5274">
        <v>1262884</v>
      </c>
    </row>
    <row r="5275" spans="1:7" x14ac:dyDescent="0.25">
      <c r="A5275">
        <v>61110</v>
      </c>
      <c r="B5275">
        <v>182</v>
      </c>
      <c r="C5275">
        <v>28557</v>
      </c>
      <c r="E5275">
        <v>104291</v>
      </c>
      <c r="F5275">
        <v>226</v>
      </c>
      <c r="G5275">
        <v>1262885</v>
      </c>
    </row>
    <row r="5276" spans="1:7" x14ac:dyDescent="0.25">
      <c r="A5276">
        <v>61111</v>
      </c>
      <c r="B5276">
        <v>233</v>
      </c>
      <c r="C5276">
        <v>28558</v>
      </c>
      <c r="E5276">
        <v>104292</v>
      </c>
      <c r="F5276">
        <v>226</v>
      </c>
      <c r="G5276">
        <v>1262886</v>
      </c>
    </row>
    <row r="5277" spans="1:7" x14ac:dyDescent="0.25">
      <c r="A5277">
        <v>61152</v>
      </c>
      <c r="B5277">
        <v>202</v>
      </c>
      <c r="C5277">
        <v>251331</v>
      </c>
      <c r="E5277">
        <v>104293</v>
      </c>
      <c r="F5277">
        <v>226</v>
      </c>
      <c r="G5277">
        <v>1292917</v>
      </c>
    </row>
    <row r="5278" spans="1:7" x14ac:dyDescent="0.25">
      <c r="A5278">
        <v>61164</v>
      </c>
      <c r="B5278">
        <v>202</v>
      </c>
      <c r="C5278">
        <v>611661</v>
      </c>
      <c r="E5278">
        <v>104294</v>
      </c>
      <c r="F5278">
        <v>226</v>
      </c>
      <c r="G5278">
        <v>1292918</v>
      </c>
    </row>
    <row r="5279" spans="1:7" x14ac:dyDescent="0.25">
      <c r="A5279">
        <v>61166</v>
      </c>
      <c r="B5279">
        <v>222</v>
      </c>
      <c r="C5279">
        <v>611679</v>
      </c>
      <c r="E5279">
        <v>104295</v>
      </c>
      <c r="F5279">
        <v>233</v>
      </c>
      <c r="G5279">
        <v>1272870</v>
      </c>
    </row>
    <row r="5280" spans="1:7" x14ac:dyDescent="0.25">
      <c r="A5280">
        <v>61167</v>
      </c>
      <c r="B5280">
        <v>202</v>
      </c>
      <c r="C5280">
        <v>611680</v>
      </c>
      <c r="E5280">
        <v>104296</v>
      </c>
      <c r="F5280">
        <v>213</v>
      </c>
      <c r="G5280">
        <v>1262887</v>
      </c>
    </row>
    <row r="5281" spans="1:7" x14ac:dyDescent="0.25">
      <c r="A5281">
        <v>61178</v>
      </c>
      <c r="B5281">
        <v>202</v>
      </c>
      <c r="C5281">
        <v>810423</v>
      </c>
      <c r="E5281">
        <v>104297</v>
      </c>
      <c r="F5281">
        <v>213</v>
      </c>
      <c r="G5281">
        <v>1262888</v>
      </c>
    </row>
    <row r="5282" spans="1:7" x14ac:dyDescent="0.25">
      <c r="A5282">
        <v>61201</v>
      </c>
      <c r="B5282">
        <v>202</v>
      </c>
      <c r="C5282">
        <v>28559</v>
      </c>
      <c r="E5282">
        <v>104298</v>
      </c>
      <c r="F5282">
        <v>226</v>
      </c>
      <c r="G5282">
        <v>1262889</v>
      </c>
    </row>
    <row r="5283" spans="1:7" x14ac:dyDescent="0.25">
      <c r="A5283">
        <v>61206</v>
      </c>
      <c r="B5283">
        <v>182</v>
      </c>
      <c r="C5283">
        <v>595639</v>
      </c>
      <c r="E5283">
        <v>104302</v>
      </c>
      <c r="F5283">
        <v>226</v>
      </c>
      <c r="G5283">
        <v>1262891</v>
      </c>
    </row>
    <row r="5284" spans="1:7" x14ac:dyDescent="0.25">
      <c r="A5284">
        <v>61207</v>
      </c>
      <c r="B5284">
        <v>193</v>
      </c>
      <c r="C5284">
        <v>595640</v>
      </c>
      <c r="E5284">
        <v>104303</v>
      </c>
      <c r="F5284">
        <v>233</v>
      </c>
      <c r="G5284">
        <v>1262404</v>
      </c>
    </row>
    <row r="5285" spans="1:7" x14ac:dyDescent="0.25">
      <c r="A5285">
        <v>61214</v>
      </c>
      <c r="B5285">
        <v>222</v>
      </c>
      <c r="C5285">
        <v>28560</v>
      </c>
      <c r="E5285">
        <v>104307</v>
      </c>
      <c r="F5285">
        <v>226</v>
      </c>
      <c r="G5285">
        <v>1335253</v>
      </c>
    </row>
    <row r="5286" spans="1:7" x14ac:dyDescent="0.25">
      <c r="A5286">
        <v>61222</v>
      </c>
      <c r="B5286">
        <v>165</v>
      </c>
      <c r="C5286">
        <v>185790</v>
      </c>
      <c r="E5286">
        <v>104309</v>
      </c>
      <c r="F5286">
        <v>226</v>
      </c>
      <c r="G5286">
        <v>1335254</v>
      </c>
    </row>
    <row r="5287" spans="1:7" x14ac:dyDescent="0.25">
      <c r="A5287">
        <v>61223</v>
      </c>
      <c r="B5287">
        <v>202</v>
      </c>
      <c r="C5287">
        <v>956982</v>
      </c>
      <c r="E5287">
        <v>104314</v>
      </c>
      <c r="F5287">
        <v>222</v>
      </c>
      <c r="G5287">
        <v>1334807</v>
      </c>
    </row>
    <row r="5288" spans="1:7" x14ac:dyDescent="0.25">
      <c r="A5288">
        <v>61224</v>
      </c>
      <c r="B5288">
        <v>202</v>
      </c>
      <c r="C5288">
        <v>956983</v>
      </c>
      <c r="E5288">
        <v>104315</v>
      </c>
      <c r="F5288">
        <v>222</v>
      </c>
      <c r="G5288">
        <v>1335255</v>
      </c>
    </row>
    <row r="5289" spans="1:7" x14ac:dyDescent="0.25">
      <c r="A5289">
        <v>61231</v>
      </c>
      <c r="B5289">
        <v>222</v>
      </c>
      <c r="C5289">
        <v>185836</v>
      </c>
      <c r="E5289">
        <v>104317</v>
      </c>
      <c r="F5289">
        <v>226</v>
      </c>
      <c r="G5289">
        <v>1262892</v>
      </c>
    </row>
    <row r="5290" spans="1:7" x14ac:dyDescent="0.25">
      <c r="A5290">
        <v>61232</v>
      </c>
      <c r="B5290">
        <v>193</v>
      </c>
      <c r="C5290">
        <v>185837</v>
      </c>
      <c r="E5290">
        <v>104323</v>
      </c>
      <c r="F5290">
        <v>226</v>
      </c>
      <c r="G5290">
        <v>1262893</v>
      </c>
    </row>
    <row r="5291" spans="1:7" x14ac:dyDescent="0.25">
      <c r="A5291">
        <v>61233</v>
      </c>
      <c r="B5291">
        <v>193</v>
      </c>
      <c r="C5291">
        <v>185838</v>
      </c>
      <c r="E5291">
        <v>104325</v>
      </c>
      <c r="F5291">
        <v>226</v>
      </c>
      <c r="G5291">
        <v>1272785</v>
      </c>
    </row>
    <row r="5292" spans="1:7" x14ac:dyDescent="0.25">
      <c r="A5292">
        <v>61234</v>
      </c>
      <c r="B5292">
        <v>193</v>
      </c>
      <c r="C5292">
        <v>185839</v>
      </c>
      <c r="E5292">
        <v>104326</v>
      </c>
      <c r="F5292">
        <v>226</v>
      </c>
      <c r="G5292">
        <v>1262607</v>
      </c>
    </row>
    <row r="5293" spans="1:7" x14ac:dyDescent="0.25">
      <c r="A5293">
        <v>61235</v>
      </c>
      <c r="B5293">
        <v>193</v>
      </c>
      <c r="C5293">
        <v>185840</v>
      </c>
      <c r="E5293">
        <v>104327</v>
      </c>
      <c r="F5293">
        <v>226</v>
      </c>
      <c r="G5293">
        <v>1262894</v>
      </c>
    </row>
    <row r="5294" spans="1:7" x14ac:dyDescent="0.25">
      <c r="A5294">
        <v>61236</v>
      </c>
      <c r="B5294">
        <v>193</v>
      </c>
      <c r="C5294">
        <v>185841</v>
      </c>
      <c r="E5294">
        <v>104328</v>
      </c>
      <c r="F5294">
        <v>233</v>
      </c>
      <c r="G5294">
        <v>1262413</v>
      </c>
    </row>
    <row r="5295" spans="1:7" x14ac:dyDescent="0.25">
      <c r="A5295">
        <v>61247</v>
      </c>
      <c r="B5295">
        <v>236</v>
      </c>
      <c r="C5295">
        <v>28561</v>
      </c>
      <c r="E5295">
        <v>104329</v>
      </c>
      <c r="F5295">
        <v>226</v>
      </c>
      <c r="G5295">
        <v>1272770</v>
      </c>
    </row>
    <row r="5296" spans="1:7" x14ac:dyDescent="0.25">
      <c r="A5296">
        <v>61259</v>
      </c>
      <c r="B5296">
        <v>202</v>
      </c>
      <c r="C5296">
        <v>28562</v>
      </c>
      <c r="E5296">
        <v>104330</v>
      </c>
      <c r="F5296">
        <v>226</v>
      </c>
      <c r="G5296">
        <v>1272771</v>
      </c>
    </row>
    <row r="5297" spans="1:7" x14ac:dyDescent="0.25">
      <c r="A5297">
        <v>61294</v>
      </c>
      <c r="B5297">
        <v>222</v>
      </c>
      <c r="C5297">
        <v>184781</v>
      </c>
      <c r="E5297">
        <v>104331</v>
      </c>
      <c r="F5297">
        <v>226</v>
      </c>
      <c r="G5297">
        <v>1272772</v>
      </c>
    </row>
    <row r="5298" spans="1:7" x14ac:dyDescent="0.25">
      <c r="A5298">
        <v>61295</v>
      </c>
      <c r="B5298">
        <v>193</v>
      </c>
      <c r="C5298">
        <v>184521</v>
      </c>
      <c r="E5298">
        <v>104332</v>
      </c>
      <c r="F5298">
        <v>226</v>
      </c>
      <c r="G5298">
        <v>1262895</v>
      </c>
    </row>
    <row r="5299" spans="1:7" x14ac:dyDescent="0.25">
      <c r="A5299">
        <v>61296</v>
      </c>
      <c r="B5299">
        <v>182</v>
      </c>
      <c r="C5299">
        <v>184522</v>
      </c>
      <c r="E5299">
        <v>104333</v>
      </c>
      <c r="F5299">
        <v>233</v>
      </c>
      <c r="G5299">
        <v>1262896</v>
      </c>
    </row>
    <row r="5300" spans="1:7" x14ac:dyDescent="0.25">
      <c r="A5300">
        <v>61297</v>
      </c>
      <c r="B5300">
        <v>193</v>
      </c>
      <c r="C5300">
        <v>184523</v>
      </c>
      <c r="E5300">
        <v>104334</v>
      </c>
      <c r="F5300">
        <v>226</v>
      </c>
      <c r="G5300">
        <v>1262897</v>
      </c>
    </row>
    <row r="5301" spans="1:7" x14ac:dyDescent="0.25">
      <c r="A5301">
        <v>61311</v>
      </c>
      <c r="B5301">
        <v>202</v>
      </c>
      <c r="C5301">
        <v>956990</v>
      </c>
      <c r="E5301">
        <v>104337</v>
      </c>
      <c r="F5301">
        <v>226</v>
      </c>
      <c r="G5301">
        <v>1262495</v>
      </c>
    </row>
    <row r="5302" spans="1:7" x14ac:dyDescent="0.25">
      <c r="A5302">
        <v>61322</v>
      </c>
      <c r="B5302">
        <v>236</v>
      </c>
      <c r="C5302">
        <v>38216</v>
      </c>
      <c r="E5302">
        <v>104341</v>
      </c>
      <c r="F5302">
        <v>226</v>
      </c>
      <c r="G5302">
        <v>1272761</v>
      </c>
    </row>
    <row r="5303" spans="1:7" x14ac:dyDescent="0.25">
      <c r="A5303">
        <v>61351</v>
      </c>
      <c r="B5303">
        <v>182</v>
      </c>
      <c r="C5303">
        <v>251173</v>
      </c>
      <c r="E5303">
        <v>104342</v>
      </c>
      <c r="F5303">
        <v>233</v>
      </c>
      <c r="G5303">
        <v>1323237</v>
      </c>
    </row>
    <row r="5304" spans="1:7" x14ac:dyDescent="0.25">
      <c r="A5304">
        <v>61352</v>
      </c>
      <c r="B5304">
        <v>182</v>
      </c>
      <c r="C5304">
        <v>251186</v>
      </c>
      <c r="E5304">
        <v>104343</v>
      </c>
      <c r="F5304">
        <v>233</v>
      </c>
      <c r="G5304">
        <v>1262416</v>
      </c>
    </row>
    <row r="5305" spans="1:7" x14ac:dyDescent="0.25">
      <c r="A5305">
        <v>61368</v>
      </c>
      <c r="B5305">
        <v>226</v>
      </c>
      <c r="C5305">
        <v>75842</v>
      </c>
      <c r="E5305">
        <v>104344</v>
      </c>
      <c r="F5305">
        <v>226</v>
      </c>
      <c r="G5305">
        <v>1262415</v>
      </c>
    </row>
    <row r="5306" spans="1:7" x14ac:dyDescent="0.25">
      <c r="A5306">
        <v>61382</v>
      </c>
      <c r="B5306">
        <v>182</v>
      </c>
      <c r="C5306">
        <v>185409</v>
      </c>
      <c r="E5306">
        <v>104345</v>
      </c>
      <c r="F5306">
        <v>222</v>
      </c>
      <c r="G5306">
        <v>1262528</v>
      </c>
    </row>
    <row r="5307" spans="1:7" x14ac:dyDescent="0.25">
      <c r="A5307">
        <v>61389</v>
      </c>
      <c r="B5307">
        <v>193</v>
      </c>
      <c r="C5307">
        <v>251413</v>
      </c>
      <c r="E5307">
        <v>104346</v>
      </c>
      <c r="F5307">
        <v>226</v>
      </c>
      <c r="G5307">
        <v>1262898</v>
      </c>
    </row>
    <row r="5308" spans="1:7" x14ac:dyDescent="0.25">
      <c r="A5308">
        <v>61395</v>
      </c>
      <c r="B5308">
        <v>182</v>
      </c>
      <c r="C5308">
        <v>957008</v>
      </c>
      <c r="E5308">
        <v>104353</v>
      </c>
      <c r="F5308">
        <v>233</v>
      </c>
      <c r="G5308">
        <v>1262432</v>
      </c>
    </row>
    <row r="5309" spans="1:7" x14ac:dyDescent="0.25">
      <c r="A5309">
        <v>61397</v>
      </c>
      <c r="B5309">
        <v>182</v>
      </c>
      <c r="C5309">
        <v>957009</v>
      </c>
      <c r="E5309">
        <v>104354</v>
      </c>
      <c r="F5309">
        <v>233</v>
      </c>
      <c r="G5309">
        <v>1262425</v>
      </c>
    </row>
    <row r="5310" spans="1:7" x14ac:dyDescent="0.25">
      <c r="A5310">
        <v>61398</v>
      </c>
      <c r="B5310">
        <v>202</v>
      </c>
      <c r="C5310">
        <v>957010</v>
      </c>
      <c r="E5310">
        <v>104356</v>
      </c>
      <c r="F5310">
        <v>226</v>
      </c>
      <c r="G5310">
        <v>1262899</v>
      </c>
    </row>
    <row r="5311" spans="1:7" x14ac:dyDescent="0.25">
      <c r="A5311">
        <v>61407</v>
      </c>
      <c r="B5311">
        <v>236</v>
      </c>
      <c r="C5311">
        <v>38217</v>
      </c>
      <c r="E5311">
        <v>104359</v>
      </c>
      <c r="F5311">
        <v>226</v>
      </c>
      <c r="G5311">
        <v>1262900</v>
      </c>
    </row>
    <row r="5312" spans="1:7" x14ac:dyDescent="0.25">
      <c r="A5312">
        <v>61427</v>
      </c>
      <c r="B5312">
        <v>165</v>
      </c>
      <c r="C5312">
        <v>936033</v>
      </c>
      <c r="E5312">
        <v>104360</v>
      </c>
      <c r="F5312">
        <v>222</v>
      </c>
      <c r="G5312">
        <v>1262901</v>
      </c>
    </row>
    <row r="5313" spans="1:7" x14ac:dyDescent="0.25">
      <c r="A5313">
        <v>61434</v>
      </c>
      <c r="B5313">
        <v>222</v>
      </c>
      <c r="C5313">
        <v>197397</v>
      </c>
      <c r="E5313">
        <v>104361</v>
      </c>
      <c r="F5313">
        <v>226</v>
      </c>
      <c r="G5313">
        <v>1262902</v>
      </c>
    </row>
    <row r="5314" spans="1:7" x14ac:dyDescent="0.25">
      <c r="A5314">
        <v>61436</v>
      </c>
      <c r="B5314">
        <v>226</v>
      </c>
      <c r="C5314">
        <v>159335</v>
      </c>
      <c r="E5314">
        <v>104362</v>
      </c>
      <c r="F5314">
        <v>226</v>
      </c>
      <c r="G5314">
        <v>1262903</v>
      </c>
    </row>
    <row r="5315" spans="1:7" x14ac:dyDescent="0.25">
      <c r="A5315">
        <v>61447</v>
      </c>
      <c r="B5315">
        <v>226</v>
      </c>
      <c r="C5315">
        <v>38218</v>
      </c>
      <c r="E5315">
        <v>104363</v>
      </c>
      <c r="F5315">
        <v>226</v>
      </c>
      <c r="G5315">
        <v>1262497</v>
      </c>
    </row>
    <row r="5316" spans="1:7" x14ac:dyDescent="0.25">
      <c r="A5316">
        <v>61448</v>
      </c>
      <c r="B5316">
        <v>236</v>
      </c>
      <c r="C5316">
        <v>38219</v>
      </c>
      <c r="E5316">
        <v>104364</v>
      </c>
      <c r="F5316">
        <v>213</v>
      </c>
      <c r="G5316">
        <v>1262496</v>
      </c>
    </row>
    <row r="5317" spans="1:7" x14ac:dyDescent="0.25">
      <c r="A5317">
        <v>61451</v>
      </c>
      <c r="B5317">
        <v>226</v>
      </c>
      <c r="C5317">
        <v>38220</v>
      </c>
      <c r="E5317">
        <v>104366</v>
      </c>
      <c r="F5317">
        <v>226</v>
      </c>
      <c r="G5317">
        <v>1262193</v>
      </c>
    </row>
    <row r="5318" spans="1:7" x14ac:dyDescent="0.25">
      <c r="A5318">
        <v>61452</v>
      </c>
      <c r="B5318">
        <v>193</v>
      </c>
      <c r="C5318">
        <v>38221</v>
      </c>
      <c r="E5318">
        <v>104367</v>
      </c>
      <c r="F5318">
        <v>226</v>
      </c>
      <c r="G5318">
        <v>1262904</v>
      </c>
    </row>
    <row r="5319" spans="1:7" x14ac:dyDescent="0.25">
      <c r="A5319">
        <v>61453</v>
      </c>
      <c r="B5319">
        <v>202</v>
      </c>
      <c r="C5319">
        <v>38222</v>
      </c>
      <c r="E5319">
        <v>104368</v>
      </c>
      <c r="F5319">
        <v>226</v>
      </c>
      <c r="G5319">
        <v>1262905</v>
      </c>
    </row>
    <row r="5320" spans="1:7" x14ac:dyDescent="0.25">
      <c r="A5320">
        <v>61454</v>
      </c>
      <c r="B5320">
        <v>226</v>
      </c>
      <c r="C5320">
        <v>38223</v>
      </c>
      <c r="E5320">
        <v>104369</v>
      </c>
      <c r="F5320">
        <v>226</v>
      </c>
      <c r="G5320">
        <v>1262906</v>
      </c>
    </row>
    <row r="5321" spans="1:7" x14ac:dyDescent="0.25">
      <c r="A5321">
        <v>61455</v>
      </c>
      <c r="B5321">
        <v>123</v>
      </c>
      <c r="C5321">
        <v>38224</v>
      </c>
      <c r="E5321">
        <v>104370</v>
      </c>
      <c r="F5321">
        <v>202</v>
      </c>
      <c r="G5321">
        <v>1262452</v>
      </c>
    </row>
    <row r="5322" spans="1:7" x14ac:dyDescent="0.25">
      <c r="A5322">
        <v>61569</v>
      </c>
      <c r="B5322">
        <v>236</v>
      </c>
      <c r="C5322">
        <v>61709</v>
      </c>
      <c r="E5322">
        <v>104371</v>
      </c>
      <c r="F5322">
        <v>202</v>
      </c>
      <c r="G5322">
        <v>1262453</v>
      </c>
    </row>
    <row r="5323" spans="1:7" x14ac:dyDescent="0.25">
      <c r="A5323">
        <v>61571</v>
      </c>
      <c r="B5323">
        <v>236</v>
      </c>
      <c r="C5323">
        <v>61831</v>
      </c>
      <c r="E5323">
        <v>104372</v>
      </c>
      <c r="F5323">
        <v>226</v>
      </c>
      <c r="G5323">
        <v>1262907</v>
      </c>
    </row>
    <row r="5324" spans="1:7" x14ac:dyDescent="0.25">
      <c r="A5324">
        <v>61688</v>
      </c>
      <c r="B5324">
        <v>202</v>
      </c>
      <c r="C5324">
        <v>196853</v>
      </c>
      <c r="E5324">
        <v>104373</v>
      </c>
      <c r="F5324">
        <v>226</v>
      </c>
      <c r="G5324">
        <v>1262908</v>
      </c>
    </row>
    <row r="5325" spans="1:7" x14ac:dyDescent="0.25">
      <c r="A5325">
        <v>61726</v>
      </c>
      <c r="B5325">
        <v>165</v>
      </c>
      <c r="C5325">
        <v>935623</v>
      </c>
      <c r="E5325">
        <v>104374</v>
      </c>
      <c r="F5325">
        <v>226</v>
      </c>
      <c r="G5325">
        <v>1262454</v>
      </c>
    </row>
    <row r="5326" spans="1:7" x14ac:dyDescent="0.25">
      <c r="A5326">
        <v>61732</v>
      </c>
      <c r="B5326">
        <v>193</v>
      </c>
      <c r="C5326">
        <v>741721</v>
      </c>
      <c r="E5326">
        <v>104375</v>
      </c>
      <c r="F5326">
        <v>226</v>
      </c>
      <c r="G5326">
        <v>1262909</v>
      </c>
    </row>
    <row r="5327" spans="1:7" x14ac:dyDescent="0.25">
      <c r="A5327">
        <v>61912</v>
      </c>
      <c r="B5327">
        <v>202</v>
      </c>
      <c r="C5327">
        <v>201075</v>
      </c>
      <c r="E5327">
        <v>104376</v>
      </c>
      <c r="F5327">
        <v>226</v>
      </c>
      <c r="G5327">
        <v>1262910</v>
      </c>
    </row>
    <row r="5328" spans="1:7" x14ac:dyDescent="0.25">
      <c r="A5328">
        <v>62143</v>
      </c>
      <c r="B5328">
        <v>222</v>
      </c>
      <c r="C5328">
        <v>28575</v>
      </c>
      <c r="E5328">
        <v>104377</v>
      </c>
      <c r="F5328">
        <v>226</v>
      </c>
      <c r="G5328">
        <v>1262911</v>
      </c>
    </row>
    <row r="5329" spans="1:7" x14ac:dyDescent="0.25">
      <c r="A5329">
        <v>62146</v>
      </c>
      <c r="B5329">
        <v>222</v>
      </c>
      <c r="C5329">
        <v>28576</v>
      </c>
      <c r="E5329">
        <v>104378</v>
      </c>
      <c r="F5329">
        <v>213</v>
      </c>
      <c r="G5329">
        <v>1262912</v>
      </c>
    </row>
    <row r="5330" spans="1:7" x14ac:dyDescent="0.25">
      <c r="A5330">
        <v>62147</v>
      </c>
      <c r="B5330">
        <v>202</v>
      </c>
      <c r="C5330">
        <v>28577</v>
      </c>
      <c r="E5330">
        <v>104379</v>
      </c>
      <c r="F5330">
        <v>226</v>
      </c>
      <c r="G5330">
        <v>1262913</v>
      </c>
    </row>
    <row r="5331" spans="1:7" x14ac:dyDescent="0.25">
      <c r="A5331">
        <v>62148</v>
      </c>
      <c r="B5331">
        <v>226</v>
      </c>
      <c r="C5331">
        <v>28578</v>
      </c>
      <c r="E5331">
        <v>104380</v>
      </c>
      <c r="F5331">
        <v>202</v>
      </c>
      <c r="G5331">
        <v>1262455</v>
      </c>
    </row>
    <row r="5332" spans="1:7" x14ac:dyDescent="0.25">
      <c r="A5332">
        <v>62149</v>
      </c>
      <c r="B5332">
        <v>182</v>
      </c>
      <c r="C5332">
        <v>28579</v>
      </c>
      <c r="E5332">
        <v>104381</v>
      </c>
      <c r="F5332">
        <v>213</v>
      </c>
      <c r="G5332">
        <v>1262914</v>
      </c>
    </row>
    <row r="5333" spans="1:7" x14ac:dyDescent="0.25">
      <c r="A5333">
        <v>62307</v>
      </c>
      <c r="B5333">
        <v>236</v>
      </c>
      <c r="C5333">
        <v>61412</v>
      </c>
      <c r="E5333">
        <v>104382</v>
      </c>
      <c r="F5333">
        <v>226</v>
      </c>
      <c r="G5333">
        <v>1262915</v>
      </c>
    </row>
    <row r="5334" spans="1:7" x14ac:dyDescent="0.25">
      <c r="A5334">
        <v>62308</v>
      </c>
      <c r="B5334">
        <v>193</v>
      </c>
      <c r="C5334">
        <v>61368</v>
      </c>
      <c r="E5334">
        <v>104383</v>
      </c>
      <c r="F5334">
        <v>226</v>
      </c>
      <c r="G5334">
        <v>1262916</v>
      </c>
    </row>
    <row r="5335" spans="1:7" x14ac:dyDescent="0.25">
      <c r="A5335">
        <v>62310</v>
      </c>
      <c r="B5335">
        <v>165</v>
      </c>
      <c r="C5335">
        <v>61478</v>
      </c>
      <c r="E5335">
        <v>104384</v>
      </c>
      <c r="F5335">
        <v>222</v>
      </c>
      <c r="G5335">
        <v>1262917</v>
      </c>
    </row>
    <row r="5336" spans="1:7" x14ac:dyDescent="0.25">
      <c r="A5336">
        <v>62312</v>
      </c>
      <c r="B5336">
        <v>182</v>
      </c>
      <c r="C5336">
        <v>61274</v>
      </c>
      <c r="E5336">
        <v>104385</v>
      </c>
      <c r="F5336">
        <v>222</v>
      </c>
      <c r="G5336">
        <v>1262918</v>
      </c>
    </row>
    <row r="5337" spans="1:7" x14ac:dyDescent="0.25">
      <c r="A5337">
        <v>62313</v>
      </c>
      <c r="B5337">
        <v>165</v>
      </c>
      <c r="C5337">
        <v>61227</v>
      </c>
      <c r="E5337">
        <v>104387</v>
      </c>
      <c r="F5337">
        <v>233</v>
      </c>
      <c r="G5337">
        <v>1410744</v>
      </c>
    </row>
    <row r="5338" spans="1:7" x14ac:dyDescent="0.25">
      <c r="A5338">
        <v>62315</v>
      </c>
      <c r="B5338">
        <v>236</v>
      </c>
      <c r="C5338">
        <v>61417</v>
      </c>
      <c r="E5338">
        <v>104390</v>
      </c>
      <c r="F5338">
        <v>213</v>
      </c>
      <c r="G5338">
        <v>1262919</v>
      </c>
    </row>
    <row r="5339" spans="1:7" x14ac:dyDescent="0.25">
      <c r="A5339">
        <v>62318</v>
      </c>
      <c r="B5339">
        <v>226</v>
      </c>
      <c r="C5339">
        <v>61226</v>
      </c>
      <c r="E5339">
        <v>104406</v>
      </c>
      <c r="F5339">
        <v>233</v>
      </c>
      <c r="G5339">
        <v>1262545</v>
      </c>
    </row>
    <row r="5340" spans="1:7" x14ac:dyDescent="0.25">
      <c r="A5340">
        <v>62325</v>
      </c>
      <c r="B5340">
        <v>165</v>
      </c>
      <c r="C5340">
        <v>61275</v>
      </c>
      <c r="E5340">
        <v>104407</v>
      </c>
      <c r="F5340">
        <v>226</v>
      </c>
      <c r="G5340">
        <v>1262920</v>
      </c>
    </row>
    <row r="5341" spans="1:7" x14ac:dyDescent="0.25">
      <c r="A5341">
        <v>62326</v>
      </c>
      <c r="B5341">
        <v>193</v>
      </c>
      <c r="C5341">
        <v>61276</v>
      </c>
      <c r="E5341">
        <v>104408</v>
      </c>
      <c r="F5341">
        <v>202</v>
      </c>
      <c r="G5341">
        <v>1262921</v>
      </c>
    </row>
    <row r="5342" spans="1:7" x14ac:dyDescent="0.25">
      <c r="A5342">
        <v>62327</v>
      </c>
      <c r="B5342">
        <v>165</v>
      </c>
      <c r="C5342">
        <v>61277</v>
      </c>
      <c r="E5342">
        <v>104409</v>
      </c>
      <c r="F5342">
        <v>202</v>
      </c>
      <c r="G5342">
        <v>1262922</v>
      </c>
    </row>
    <row r="5343" spans="1:7" x14ac:dyDescent="0.25">
      <c r="A5343">
        <v>62328</v>
      </c>
      <c r="B5343">
        <v>165</v>
      </c>
      <c r="C5343">
        <v>61278</v>
      </c>
      <c r="E5343">
        <v>104410</v>
      </c>
      <c r="F5343">
        <v>226</v>
      </c>
      <c r="G5343">
        <v>1334824</v>
      </c>
    </row>
    <row r="5344" spans="1:7" x14ac:dyDescent="0.25">
      <c r="A5344">
        <v>62329</v>
      </c>
      <c r="B5344">
        <v>182</v>
      </c>
      <c r="C5344">
        <v>61279</v>
      </c>
      <c r="E5344">
        <v>104412</v>
      </c>
      <c r="F5344">
        <v>202</v>
      </c>
      <c r="G5344">
        <v>1262923</v>
      </c>
    </row>
    <row r="5345" spans="1:7" x14ac:dyDescent="0.25">
      <c r="A5345">
        <v>62330</v>
      </c>
      <c r="B5345">
        <v>182</v>
      </c>
      <c r="C5345">
        <v>61467</v>
      </c>
      <c r="E5345">
        <v>104413</v>
      </c>
      <c r="F5345">
        <v>226</v>
      </c>
      <c r="G5345">
        <v>1334826</v>
      </c>
    </row>
    <row r="5346" spans="1:7" x14ac:dyDescent="0.25">
      <c r="A5346">
        <v>62331</v>
      </c>
      <c r="B5346">
        <v>202</v>
      </c>
      <c r="C5346">
        <v>61241</v>
      </c>
      <c r="E5346">
        <v>104415</v>
      </c>
      <c r="F5346">
        <v>202</v>
      </c>
      <c r="G5346">
        <v>1262924</v>
      </c>
    </row>
    <row r="5347" spans="1:7" x14ac:dyDescent="0.25">
      <c r="A5347">
        <v>62332</v>
      </c>
      <c r="B5347">
        <v>226</v>
      </c>
      <c r="C5347">
        <v>61445</v>
      </c>
      <c r="E5347">
        <v>104418</v>
      </c>
      <c r="F5347">
        <v>226</v>
      </c>
      <c r="G5347">
        <v>1272776</v>
      </c>
    </row>
    <row r="5348" spans="1:7" x14ac:dyDescent="0.25">
      <c r="A5348">
        <v>62333</v>
      </c>
      <c r="B5348">
        <v>182</v>
      </c>
      <c r="C5348">
        <v>61446</v>
      </c>
      <c r="E5348">
        <v>104420</v>
      </c>
      <c r="F5348">
        <v>226</v>
      </c>
      <c r="G5348">
        <v>1451608</v>
      </c>
    </row>
    <row r="5349" spans="1:7" x14ac:dyDescent="0.25">
      <c r="A5349">
        <v>62334</v>
      </c>
      <c r="B5349">
        <v>226</v>
      </c>
      <c r="C5349">
        <v>61240</v>
      </c>
      <c r="E5349">
        <v>104428</v>
      </c>
      <c r="F5349">
        <v>226</v>
      </c>
      <c r="G5349">
        <v>1262925</v>
      </c>
    </row>
    <row r="5350" spans="1:7" x14ac:dyDescent="0.25">
      <c r="A5350">
        <v>62409</v>
      </c>
      <c r="B5350">
        <v>182</v>
      </c>
      <c r="C5350">
        <v>186040</v>
      </c>
      <c r="E5350">
        <v>104429</v>
      </c>
      <c r="F5350">
        <v>202</v>
      </c>
      <c r="G5350">
        <v>1262926</v>
      </c>
    </row>
    <row r="5351" spans="1:7" x14ac:dyDescent="0.25">
      <c r="A5351">
        <v>62410</v>
      </c>
      <c r="B5351">
        <v>226</v>
      </c>
      <c r="C5351">
        <v>28597</v>
      </c>
      <c r="E5351">
        <v>104431</v>
      </c>
      <c r="F5351">
        <v>226</v>
      </c>
      <c r="G5351">
        <v>1262927</v>
      </c>
    </row>
    <row r="5352" spans="1:7" x14ac:dyDescent="0.25">
      <c r="A5352">
        <v>62438</v>
      </c>
      <c r="B5352">
        <v>236</v>
      </c>
      <c r="C5352">
        <v>1127153</v>
      </c>
      <c r="E5352">
        <v>104432</v>
      </c>
      <c r="F5352">
        <v>226</v>
      </c>
      <c r="G5352">
        <v>1262928</v>
      </c>
    </row>
    <row r="5353" spans="1:7" x14ac:dyDescent="0.25">
      <c r="A5353">
        <v>62569</v>
      </c>
      <c r="B5353">
        <v>193</v>
      </c>
      <c r="C5353">
        <v>185958</v>
      </c>
      <c r="E5353">
        <v>104433</v>
      </c>
      <c r="F5353">
        <v>226</v>
      </c>
      <c r="G5353">
        <v>1262929</v>
      </c>
    </row>
    <row r="5354" spans="1:7" x14ac:dyDescent="0.25">
      <c r="A5354">
        <v>62571</v>
      </c>
      <c r="B5354">
        <v>182</v>
      </c>
      <c r="C5354">
        <v>185945</v>
      </c>
      <c r="E5354">
        <v>104461</v>
      </c>
      <c r="F5354">
        <v>222</v>
      </c>
      <c r="G5354">
        <v>1335241</v>
      </c>
    </row>
    <row r="5355" spans="1:7" x14ac:dyDescent="0.25">
      <c r="A5355">
        <v>62573</v>
      </c>
      <c r="B5355">
        <v>193</v>
      </c>
      <c r="C5355">
        <v>185904</v>
      </c>
      <c r="E5355">
        <v>104465</v>
      </c>
      <c r="F5355">
        <v>233</v>
      </c>
      <c r="G5355">
        <v>1272773</v>
      </c>
    </row>
    <row r="5356" spans="1:7" x14ac:dyDescent="0.25">
      <c r="A5356">
        <v>62576</v>
      </c>
      <c r="B5356">
        <v>193</v>
      </c>
      <c r="C5356">
        <v>185044</v>
      </c>
      <c r="E5356">
        <v>104466</v>
      </c>
      <c r="F5356">
        <v>233</v>
      </c>
      <c r="G5356">
        <v>1272768</v>
      </c>
    </row>
    <row r="5357" spans="1:7" x14ac:dyDescent="0.25">
      <c r="A5357">
        <v>62577</v>
      </c>
      <c r="B5357">
        <v>193</v>
      </c>
      <c r="C5357">
        <v>185045</v>
      </c>
      <c r="E5357">
        <v>104467</v>
      </c>
      <c r="F5357">
        <v>233</v>
      </c>
      <c r="G5357">
        <v>1272769</v>
      </c>
    </row>
    <row r="5358" spans="1:7" x14ac:dyDescent="0.25">
      <c r="A5358">
        <v>62583</v>
      </c>
      <c r="B5358">
        <v>182</v>
      </c>
      <c r="C5358">
        <v>201076</v>
      </c>
      <c r="E5358">
        <v>104476</v>
      </c>
      <c r="F5358">
        <v>226</v>
      </c>
      <c r="G5358">
        <v>1335257</v>
      </c>
    </row>
    <row r="5359" spans="1:7" x14ac:dyDescent="0.25">
      <c r="A5359">
        <v>62584</v>
      </c>
      <c r="B5359">
        <v>182</v>
      </c>
      <c r="C5359">
        <v>185197</v>
      </c>
      <c r="E5359">
        <v>104480</v>
      </c>
      <c r="F5359">
        <v>226</v>
      </c>
      <c r="G5359">
        <v>1335258</v>
      </c>
    </row>
    <row r="5360" spans="1:7" x14ac:dyDescent="0.25">
      <c r="A5360">
        <v>62585</v>
      </c>
      <c r="B5360">
        <v>193</v>
      </c>
      <c r="C5360">
        <v>184580</v>
      </c>
      <c r="E5360">
        <v>104482</v>
      </c>
      <c r="F5360">
        <v>226</v>
      </c>
      <c r="G5360">
        <v>1335259</v>
      </c>
    </row>
    <row r="5361" spans="1:7" x14ac:dyDescent="0.25">
      <c r="A5361">
        <v>62586</v>
      </c>
      <c r="B5361">
        <v>193</v>
      </c>
      <c r="C5361">
        <v>184788</v>
      </c>
      <c r="E5361">
        <v>104489</v>
      </c>
      <c r="F5361">
        <v>226</v>
      </c>
      <c r="G5361">
        <v>1335239</v>
      </c>
    </row>
    <row r="5362" spans="1:7" x14ac:dyDescent="0.25">
      <c r="A5362">
        <v>62587</v>
      </c>
      <c r="B5362">
        <v>123</v>
      </c>
      <c r="C5362">
        <v>184789</v>
      </c>
      <c r="E5362">
        <v>104491</v>
      </c>
      <c r="F5362">
        <v>222</v>
      </c>
      <c r="G5362">
        <v>1334866</v>
      </c>
    </row>
    <row r="5363" spans="1:7" x14ac:dyDescent="0.25">
      <c r="A5363">
        <v>62588</v>
      </c>
      <c r="B5363">
        <v>182</v>
      </c>
      <c r="C5363">
        <v>184790</v>
      </c>
      <c r="E5363">
        <v>104493</v>
      </c>
      <c r="F5363">
        <v>222</v>
      </c>
      <c r="G5363">
        <v>1335261</v>
      </c>
    </row>
    <row r="5364" spans="1:7" x14ac:dyDescent="0.25">
      <c r="A5364">
        <v>62589</v>
      </c>
      <c r="B5364">
        <v>193</v>
      </c>
      <c r="C5364">
        <v>184791</v>
      </c>
      <c r="E5364">
        <v>104496</v>
      </c>
      <c r="F5364">
        <v>222</v>
      </c>
      <c r="G5364">
        <v>1334868</v>
      </c>
    </row>
    <row r="5365" spans="1:7" x14ac:dyDescent="0.25">
      <c r="A5365">
        <v>62591</v>
      </c>
      <c r="B5365">
        <v>165</v>
      </c>
      <c r="C5365">
        <v>184941</v>
      </c>
      <c r="E5365">
        <v>104498</v>
      </c>
      <c r="F5365">
        <v>222</v>
      </c>
      <c r="G5365">
        <v>1335262</v>
      </c>
    </row>
    <row r="5366" spans="1:7" x14ac:dyDescent="0.25">
      <c r="A5366">
        <v>62610</v>
      </c>
      <c r="B5366">
        <v>202</v>
      </c>
      <c r="C5366">
        <v>936090</v>
      </c>
      <c r="E5366">
        <v>104499</v>
      </c>
      <c r="F5366">
        <v>226</v>
      </c>
      <c r="G5366">
        <v>1335263</v>
      </c>
    </row>
    <row r="5367" spans="1:7" x14ac:dyDescent="0.25">
      <c r="A5367">
        <v>62612</v>
      </c>
      <c r="B5367">
        <v>193</v>
      </c>
      <c r="C5367">
        <v>185228</v>
      </c>
      <c r="E5367">
        <v>104507</v>
      </c>
      <c r="F5367">
        <v>226</v>
      </c>
      <c r="G5367">
        <v>1262930</v>
      </c>
    </row>
    <row r="5368" spans="1:7" x14ac:dyDescent="0.25">
      <c r="A5368">
        <v>62613</v>
      </c>
      <c r="B5368">
        <v>193</v>
      </c>
      <c r="C5368">
        <v>185229</v>
      </c>
      <c r="E5368">
        <v>104508</v>
      </c>
      <c r="F5368">
        <v>226</v>
      </c>
      <c r="G5368">
        <v>1262931</v>
      </c>
    </row>
    <row r="5369" spans="1:7" x14ac:dyDescent="0.25">
      <c r="A5369">
        <v>62614</v>
      </c>
      <c r="B5369">
        <v>165</v>
      </c>
      <c r="C5369">
        <v>185230</v>
      </c>
      <c r="E5369">
        <v>104509</v>
      </c>
      <c r="F5369">
        <v>226</v>
      </c>
      <c r="G5369">
        <v>1262932</v>
      </c>
    </row>
    <row r="5370" spans="1:7" x14ac:dyDescent="0.25">
      <c r="A5370">
        <v>62615</v>
      </c>
      <c r="B5370">
        <v>193</v>
      </c>
      <c r="C5370">
        <v>185231</v>
      </c>
      <c r="E5370">
        <v>104510</v>
      </c>
      <c r="F5370">
        <v>226</v>
      </c>
      <c r="G5370">
        <v>1262933</v>
      </c>
    </row>
    <row r="5371" spans="1:7" x14ac:dyDescent="0.25">
      <c r="A5371">
        <v>62616</v>
      </c>
      <c r="B5371">
        <v>165</v>
      </c>
      <c r="C5371">
        <v>185232</v>
      </c>
      <c r="E5371">
        <v>104511</v>
      </c>
      <c r="F5371">
        <v>226</v>
      </c>
      <c r="G5371">
        <v>1262934</v>
      </c>
    </row>
    <row r="5372" spans="1:7" x14ac:dyDescent="0.25">
      <c r="A5372">
        <v>62649</v>
      </c>
      <c r="B5372">
        <v>165</v>
      </c>
      <c r="C5372">
        <v>184704</v>
      </c>
      <c r="E5372">
        <v>104521</v>
      </c>
      <c r="F5372">
        <v>222</v>
      </c>
      <c r="G5372">
        <v>1334884</v>
      </c>
    </row>
    <row r="5373" spans="1:7" x14ac:dyDescent="0.25">
      <c r="A5373">
        <v>62650</v>
      </c>
      <c r="B5373">
        <v>236</v>
      </c>
      <c r="C5373">
        <v>555436</v>
      </c>
      <c r="E5373">
        <v>104527</v>
      </c>
      <c r="F5373">
        <v>222</v>
      </c>
      <c r="G5373">
        <v>1334887</v>
      </c>
    </row>
    <row r="5374" spans="1:7" x14ac:dyDescent="0.25">
      <c r="A5374">
        <v>62655</v>
      </c>
      <c r="B5374">
        <v>123</v>
      </c>
      <c r="C5374">
        <v>539655</v>
      </c>
      <c r="E5374">
        <v>104529</v>
      </c>
      <c r="F5374">
        <v>222</v>
      </c>
      <c r="G5374">
        <v>1334889</v>
      </c>
    </row>
    <row r="5375" spans="1:7" x14ac:dyDescent="0.25">
      <c r="A5375">
        <v>62691</v>
      </c>
      <c r="B5375">
        <v>123</v>
      </c>
      <c r="C5375">
        <v>28600</v>
      </c>
      <c r="E5375">
        <v>104536</v>
      </c>
      <c r="F5375">
        <v>222</v>
      </c>
      <c r="G5375">
        <v>1334896</v>
      </c>
    </row>
    <row r="5376" spans="1:7" x14ac:dyDescent="0.25">
      <c r="A5376">
        <v>62692</v>
      </c>
      <c r="B5376">
        <v>182</v>
      </c>
      <c r="C5376">
        <v>28601</v>
      </c>
      <c r="E5376">
        <v>104552</v>
      </c>
      <c r="F5376">
        <v>226</v>
      </c>
      <c r="G5376">
        <v>1334908</v>
      </c>
    </row>
    <row r="5377" spans="1:7" x14ac:dyDescent="0.25">
      <c r="A5377">
        <v>62735</v>
      </c>
      <c r="B5377">
        <v>193</v>
      </c>
      <c r="C5377">
        <v>29054</v>
      </c>
      <c r="E5377">
        <v>104557</v>
      </c>
      <c r="F5377">
        <v>222</v>
      </c>
      <c r="G5377">
        <v>1334911</v>
      </c>
    </row>
    <row r="5378" spans="1:7" x14ac:dyDescent="0.25">
      <c r="A5378">
        <v>62736</v>
      </c>
      <c r="B5378">
        <v>222</v>
      </c>
      <c r="C5378">
        <v>197398</v>
      </c>
      <c r="E5378">
        <v>104562</v>
      </c>
      <c r="F5378">
        <v>226</v>
      </c>
      <c r="G5378">
        <v>1272763</v>
      </c>
    </row>
    <row r="5379" spans="1:7" x14ac:dyDescent="0.25">
      <c r="A5379">
        <v>62737</v>
      </c>
      <c r="B5379">
        <v>222</v>
      </c>
      <c r="C5379">
        <v>197399</v>
      </c>
      <c r="E5379">
        <v>104563</v>
      </c>
      <c r="F5379">
        <v>226</v>
      </c>
      <c r="G5379">
        <v>1272764</v>
      </c>
    </row>
    <row r="5380" spans="1:7" x14ac:dyDescent="0.25">
      <c r="A5380">
        <v>62766</v>
      </c>
      <c r="B5380">
        <v>202</v>
      </c>
      <c r="C5380">
        <v>810221</v>
      </c>
      <c r="E5380">
        <v>104564</v>
      </c>
      <c r="F5380">
        <v>226</v>
      </c>
      <c r="G5380">
        <v>1272765</v>
      </c>
    </row>
    <row r="5381" spans="1:7" x14ac:dyDescent="0.25">
      <c r="A5381">
        <v>62768</v>
      </c>
      <c r="B5381">
        <v>202</v>
      </c>
      <c r="C5381">
        <v>28602</v>
      </c>
      <c r="E5381">
        <v>104575</v>
      </c>
      <c r="F5381">
        <v>213</v>
      </c>
      <c r="G5381">
        <v>1335264</v>
      </c>
    </row>
    <row r="5382" spans="1:7" x14ac:dyDescent="0.25">
      <c r="A5382">
        <v>62854</v>
      </c>
      <c r="B5382">
        <v>226</v>
      </c>
      <c r="C5382">
        <v>28604</v>
      </c>
      <c r="E5382">
        <v>104579</v>
      </c>
      <c r="F5382">
        <v>226</v>
      </c>
      <c r="G5382">
        <v>1335383</v>
      </c>
    </row>
    <row r="5383" spans="1:7" x14ac:dyDescent="0.25">
      <c r="A5383">
        <v>62857</v>
      </c>
      <c r="B5383">
        <v>182</v>
      </c>
      <c r="C5383">
        <v>28605</v>
      </c>
      <c r="E5383">
        <v>104581</v>
      </c>
      <c r="F5383">
        <v>226</v>
      </c>
      <c r="G5383">
        <v>1335240</v>
      </c>
    </row>
    <row r="5384" spans="1:7" x14ac:dyDescent="0.25">
      <c r="A5384">
        <v>63362</v>
      </c>
      <c r="B5384">
        <v>236</v>
      </c>
      <c r="C5384">
        <v>38258</v>
      </c>
      <c r="E5384">
        <v>104589</v>
      </c>
      <c r="F5384">
        <v>222</v>
      </c>
      <c r="G5384">
        <v>1262704</v>
      </c>
    </row>
    <row r="5385" spans="1:7" x14ac:dyDescent="0.25">
      <c r="A5385">
        <v>63364</v>
      </c>
      <c r="B5385">
        <v>233</v>
      </c>
      <c r="C5385">
        <v>38259</v>
      </c>
      <c r="E5385">
        <v>104590</v>
      </c>
      <c r="F5385">
        <v>226</v>
      </c>
      <c r="G5385">
        <v>1262705</v>
      </c>
    </row>
    <row r="5386" spans="1:7" x14ac:dyDescent="0.25">
      <c r="A5386">
        <v>63374</v>
      </c>
      <c r="B5386">
        <v>202</v>
      </c>
      <c r="C5386">
        <v>956991</v>
      </c>
      <c r="E5386">
        <v>104591</v>
      </c>
      <c r="F5386">
        <v>233</v>
      </c>
      <c r="G5386">
        <v>1262706</v>
      </c>
    </row>
    <row r="5387" spans="1:7" x14ac:dyDescent="0.25">
      <c r="A5387">
        <v>63539</v>
      </c>
      <c r="B5387">
        <v>236</v>
      </c>
      <c r="C5387">
        <v>61619</v>
      </c>
      <c r="E5387">
        <v>104592</v>
      </c>
      <c r="F5387">
        <v>233</v>
      </c>
      <c r="G5387">
        <v>1262707</v>
      </c>
    </row>
    <row r="5388" spans="1:7" x14ac:dyDescent="0.25">
      <c r="A5388">
        <v>63540</v>
      </c>
      <c r="B5388">
        <v>236</v>
      </c>
      <c r="C5388">
        <v>61620</v>
      </c>
      <c r="E5388">
        <v>104593</v>
      </c>
      <c r="F5388">
        <v>213</v>
      </c>
      <c r="G5388">
        <v>1262708</v>
      </c>
    </row>
    <row r="5389" spans="1:7" x14ac:dyDescent="0.25">
      <c r="A5389">
        <v>63541</v>
      </c>
      <c r="B5389">
        <v>236</v>
      </c>
      <c r="C5389">
        <v>61621</v>
      </c>
      <c r="E5389">
        <v>104597</v>
      </c>
      <c r="F5389">
        <v>226</v>
      </c>
      <c r="G5389">
        <v>1334930</v>
      </c>
    </row>
    <row r="5390" spans="1:7" x14ac:dyDescent="0.25">
      <c r="A5390">
        <v>63542</v>
      </c>
      <c r="B5390">
        <v>236</v>
      </c>
      <c r="C5390">
        <v>61622</v>
      </c>
      <c r="E5390">
        <v>104598</v>
      </c>
      <c r="F5390">
        <v>226</v>
      </c>
      <c r="G5390">
        <v>1334931</v>
      </c>
    </row>
    <row r="5391" spans="1:7" x14ac:dyDescent="0.25">
      <c r="A5391">
        <v>63545</v>
      </c>
      <c r="B5391">
        <v>165</v>
      </c>
      <c r="C5391">
        <v>61623</v>
      </c>
      <c r="E5391">
        <v>104599</v>
      </c>
      <c r="F5391">
        <v>233</v>
      </c>
      <c r="G5391">
        <v>1262572</v>
      </c>
    </row>
    <row r="5392" spans="1:7" x14ac:dyDescent="0.25">
      <c r="A5392">
        <v>63546</v>
      </c>
      <c r="B5392">
        <v>236</v>
      </c>
      <c r="C5392">
        <v>61624</v>
      </c>
      <c r="E5392">
        <v>104600</v>
      </c>
      <c r="F5392">
        <v>233</v>
      </c>
      <c r="G5392">
        <v>1262559</v>
      </c>
    </row>
    <row r="5393" spans="1:7" x14ac:dyDescent="0.25">
      <c r="A5393">
        <v>63547</v>
      </c>
      <c r="B5393">
        <v>236</v>
      </c>
      <c r="C5393">
        <v>61625</v>
      </c>
      <c r="E5393">
        <v>104608</v>
      </c>
      <c r="F5393">
        <v>226</v>
      </c>
      <c r="G5393">
        <v>1335266</v>
      </c>
    </row>
    <row r="5394" spans="1:7" x14ac:dyDescent="0.25">
      <c r="A5394">
        <v>63548</v>
      </c>
      <c r="B5394">
        <v>236</v>
      </c>
      <c r="C5394">
        <v>61626</v>
      </c>
      <c r="E5394">
        <v>104611</v>
      </c>
      <c r="F5394">
        <v>226</v>
      </c>
      <c r="G5394">
        <v>1335267</v>
      </c>
    </row>
    <row r="5395" spans="1:7" x14ac:dyDescent="0.25">
      <c r="A5395">
        <v>63549</v>
      </c>
      <c r="B5395">
        <v>236</v>
      </c>
      <c r="C5395">
        <v>61627</v>
      </c>
      <c r="E5395">
        <v>104614</v>
      </c>
      <c r="F5395">
        <v>222</v>
      </c>
      <c r="G5395">
        <v>1334938</v>
      </c>
    </row>
    <row r="5396" spans="1:7" x14ac:dyDescent="0.25">
      <c r="A5396">
        <v>63550</v>
      </c>
      <c r="B5396">
        <v>222</v>
      </c>
      <c r="C5396">
        <v>61628</v>
      </c>
      <c r="E5396">
        <v>104635</v>
      </c>
      <c r="F5396">
        <v>213</v>
      </c>
      <c r="G5396">
        <v>1272874</v>
      </c>
    </row>
    <row r="5397" spans="1:7" x14ac:dyDescent="0.25">
      <c r="A5397">
        <v>63551</v>
      </c>
      <c r="B5397">
        <v>193</v>
      </c>
      <c r="C5397">
        <v>61860</v>
      </c>
      <c r="E5397">
        <v>104640</v>
      </c>
      <c r="F5397">
        <v>226</v>
      </c>
      <c r="G5397">
        <v>1262236</v>
      </c>
    </row>
    <row r="5398" spans="1:7" x14ac:dyDescent="0.25">
      <c r="A5398">
        <v>63552</v>
      </c>
      <c r="B5398">
        <v>236</v>
      </c>
      <c r="C5398">
        <v>61640</v>
      </c>
      <c r="E5398">
        <v>104654</v>
      </c>
      <c r="F5398">
        <v>226</v>
      </c>
      <c r="G5398">
        <v>1262242</v>
      </c>
    </row>
    <row r="5399" spans="1:7" x14ac:dyDescent="0.25">
      <c r="A5399">
        <v>63553</v>
      </c>
      <c r="B5399">
        <v>222</v>
      </c>
      <c r="C5399">
        <v>61641</v>
      </c>
      <c r="E5399">
        <v>104655</v>
      </c>
      <c r="F5399">
        <v>226</v>
      </c>
      <c r="G5399">
        <v>1292858</v>
      </c>
    </row>
    <row r="5400" spans="1:7" x14ac:dyDescent="0.25">
      <c r="A5400">
        <v>63555</v>
      </c>
      <c r="B5400">
        <v>222</v>
      </c>
      <c r="C5400">
        <v>61642</v>
      </c>
      <c r="E5400">
        <v>104656</v>
      </c>
      <c r="F5400">
        <v>226</v>
      </c>
      <c r="G5400">
        <v>1262237</v>
      </c>
    </row>
    <row r="5401" spans="1:7" x14ac:dyDescent="0.25">
      <c r="A5401">
        <v>63556</v>
      </c>
      <c r="B5401">
        <v>236</v>
      </c>
      <c r="C5401">
        <v>61643</v>
      </c>
      <c r="E5401">
        <v>104661</v>
      </c>
      <c r="F5401">
        <v>233</v>
      </c>
      <c r="G5401">
        <v>1262503</v>
      </c>
    </row>
    <row r="5402" spans="1:7" x14ac:dyDescent="0.25">
      <c r="A5402">
        <v>63557</v>
      </c>
      <c r="B5402">
        <v>236</v>
      </c>
      <c r="C5402">
        <v>61650</v>
      </c>
      <c r="E5402">
        <v>104662</v>
      </c>
      <c r="F5402">
        <v>226</v>
      </c>
      <c r="G5402">
        <v>1262502</v>
      </c>
    </row>
    <row r="5403" spans="1:7" x14ac:dyDescent="0.25">
      <c r="A5403">
        <v>63558</v>
      </c>
      <c r="B5403">
        <v>202</v>
      </c>
      <c r="C5403">
        <v>61805</v>
      </c>
      <c r="E5403">
        <v>104663</v>
      </c>
      <c r="F5403">
        <v>233</v>
      </c>
      <c r="G5403">
        <v>1262501</v>
      </c>
    </row>
    <row r="5404" spans="1:7" x14ac:dyDescent="0.25">
      <c r="A5404">
        <v>63559</v>
      </c>
      <c r="B5404">
        <v>226</v>
      </c>
      <c r="C5404">
        <v>61806</v>
      </c>
      <c r="E5404">
        <v>104664</v>
      </c>
      <c r="F5404">
        <v>226</v>
      </c>
      <c r="G5404">
        <v>1262500</v>
      </c>
    </row>
    <row r="5405" spans="1:7" x14ac:dyDescent="0.25">
      <c r="A5405">
        <v>63560</v>
      </c>
      <c r="B5405">
        <v>236</v>
      </c>
      <c r="C5405">
        <v>61629</v>
      </c>
      <c r="E5405">
        <v>104665</v>
      </c>
      <c r="F5405">
        <v>226</v>
      </c>
      <c r="G5405">
        <v>1262499</v>
      </c>
    </row>
    <row r="5406" spans="1:7" x14ac:dyDescent="0.25">
      <c r="A5406">
        <v>63561</v>
      </c>
      <c r="B5406">
        <v>165</v>
      </c>
      <c r="C5406">
        <v>61807</v>
      </c>
      <c r="E5406">
        <v>104666</v>
      </c>
      <c r="F5406">
        <v>226</v>
      </c>
      <c r="G5406">
        <v>1262498</v>
      </c>
    </row>
    <row r="5407" spans="1:7" x14ac:dyDescent="0.25">
      <c r="A5407">
        <v>63562</v>
      </c>
      <c r="B5407">
        <v>236</v>
      </c>
      <c r="C5407">
        <v>61808</v>
      </c>
      <c r="E5407">
        <v>104667</v>
      </c>
      <c r="F5407">
        <v>213</v>
      </c>
      <c r="G5407">
        <v>1262513</v>
      </c>
    </row>
    <row r="5408" spans="1:7" x14ac:dyDescent="0.25">
      <c r="A5408">
        <v>63563</v>
      </c>
      <c r="B5408">
        <v>236</v>
      </c>
      <c r="C5408">
        <v>61768</v>
      </c>
      <c r="E5408">
        <v>104668</v>
      </c>
      <c r="F5408">
        <v>226</v>
      </c>
      <c r="G5408">
        <v>1262512</v>
      </c>
    </row>
    <row r="5409" spans="1:7" x14ac:dyDescent="0.25">
      <c r="A5409">
        <v>63564</v>
      </c>
      <c r="B5409">
        <v>236</v>
      </c>
      <c r="C5409">
        <v>61769</v>
      </c>
      <c r="E5409">
        <v>104669</v>
      </c>
      <c r="F5409">
        <v>213</v>
      </c>
      <c r="G5409">
        <v>1262511</v>
      </c>
    </row>
    <row r="5410" spans="1:7" x14ac:dyDescent="0.25">
      <c r="A5410">
        <v>63565</v>
      </c>
      <c r="B5410">
        <v>236</v>
      </c>
      <c r="C5410">
        <v>28631</v>
      </c>
      <c r="E5410">
        <v>104670</v>
      </c>
      <c r="F5410">
        <v>213</v>
      </c>
      <c r="G5410">
        <v>1262510</v>
      </c>
    </row>
    <row r="5411" spans="1:7" x14ac:dyDescent="0.25">
      <c r="A5411">
        <v>63566</v>
      </c>
      <c r="B5411">
        <v>222</v>
      </c>
      <c r="C5411">
        <v>28632</v>
      </c>
      <c r="E5411">
        <v>104671</v>
      </c>
      <c r="F5411">
        <v>226</v>
      </c>
      <c r="G5411">
        <v>1262509</v>
      </c>
    </row>
    <row r="5412" spans="1:7" x14ac:dyDescent="0.25">
      <c r="A5412">
        <v>63567</v>
      </c>
      <c r="B5412">
        <v>236</v>
      </c>
      <c r="C5412">
        <v>61771</v>
      </c>
      <c r="E5412">
        <v>104672</v>
      </c>
      <c r="F5412">
        <v>213</v>
      </c>
      <c r="G5412">
        <v>1262507</v>
      </c>
    </row>
    <row r="5413" spans="1:7" x14ac:dyDescent="0.25">
      <c r="A5413">
        <v>63568</v>
      </c>
      <c r="B5413">
        <v>202</v>
      </c>
      <c r="C5413">
        <v>61772</v>
      </c>
      <c r="E5413">
        <v>104673</v>
      </c>
      <c r="F5413">
        <v>226</v>
      </c>
      <c r="G5413">
        <v>1262506</v>
      </c>
    </row>
    <row r="5414" spans="1:7" x14ac:dyDescent="0.25">
      <c r="A5414">
        <v>63569</v>
      </c>
      <c r="B5414">
        <v>236</v>
      </c>
      <c r="C5414">
        <v>61773</v>
      </c>
      <c r="E5414">
        <v>104674</v>
      </c>
      <c r="F5414">
        <v>226</v>
      </c>
      <c r="G5414">
        <v>1262505</v>
      </c>
    </row>
    <row r="5415" spans="1:7" x14ac:dyDescent="0.25">
      <c r="A5415">
        <v>63570</v>
      </c>
      <c r="B5415">
        <v>236</v>
      </c>
      <c r="C5415">
        <v>61832</v>
      </c>
      <c r="E5415">
        <v>104675</v>
      </c>
      <c r="F5415">
        <v>226</v>
      </c>
      <c r="G5415">
        <v>1262504</v>
      </c>
    </row>
    <row r="5416" spans="1:7" x14ac:dyDescent="0.25">
      <c r="A5416">
        <v>63572</v>
      </c>
      <c r="B5416">
        <v>222</v>
      </c>
      <c r="C5416">
        <v>61880</v>
      </c>
      <c r="E5416">
        <v>104676</v>
      </c>
      <c r="F5416">
        <v>233</v>
      </c>
      <c r="G5416">
        <v>1262386</v>
      </c>
    </row>
    <row r="5417" spans="1:7" x14ac:dyDescent="0.25">
      <c r="A5417">
        <v>63573</v>
      </c>
      <c r="B5417">
        <v>236</v>
      </c>
      <c r="C5417">
        <v>61833</v>
      </c>
      <c r="E5417">
        <v>104677</v>
      </c>
      <c r="F5417">
        <v>233</v>
      </c>
      <c r="G5417">
        <v>1262382</v>
      </c>
    </row>
    <row r="5418" spans="1:7" x14ac:dyDescent="0.25">
      <c r="A5418">
        <v>63574</v>
      </c>
      <c r="B5418">
        <v>236</v>
      </c>
      <c r="C5418">
        <v>61834</v>
      </c>
      <c r="E5418">
        <v>104678</v>
      </c>
      <c r="F5418">
        <v>226</v>
      </c>
      <c r="G5418">
        <v>1262484</v>
      </c>
    </row>
    <row r="5419" spans="1:7" x14ac:dyDescent="0.25">
      <c r="A5419">
        <v>63575</v>
      </c>
      <c r="B5419">
        <v>236</v>
      </c>
      <c r="C5419">
        <v>61881</v>
      </c>
      <c r="E5419">
        <v>104679</v>
      </c>
      <c r="F5419">
        <v>233</v>
      </c>
      <c r="G5419">
        <v>1262483</v>
      </c>
    </row>
    <row r="5420" spans="1:7" x14ac:dyDescent="0.25">
      <c r="A5420">
        <v>63576</v>
      </c>
      <c r="B5420">
        <v>236</v>
      </c>
      <c r="C5420">
        <v>61693</v>
      </c>
      <c r="E5420">
        <v>104681</v>
      </c>
      <c r="F5420">
        <v>226</v>
      </c>
      <c r="G5420">
        <v>1262597</v>
      </c>
    </row>
    <row r="5421" spans="1:7" x14ac:dyDescent="0.25">
      <c r="A5421">
        <v>63577</v>
      </c>
      <c r="B5421">
        <v>236</v>
      </c>
      <c r="C5421">
        <v>61694</v>
      </c>
      <c r="E5421">
        <v>104682</v>
      </c>
      <c r="F5421">
        <v>222</v>
      </c>
      <c r="G5421">
        <v>1262481</v>
      </c>
    </row>
    <row r="5422" spans="1:7" x14ac:dyDescent="0.25">
      <c r="A5422">
        <v>63578</v>
      </c>
      <c r="B5422">
        <v>236</v>
      </c>
      <c r="C5422">
        <v>61695</v>
      </c>
      <c r="E5422">
        <v>104683</v>
      </c>
      <c r="F5422">
        <v>226</v>
      </c>
      <c r="G5422">
        <v>1262486</v>
      </c>
    </row>
    <row r="5423" spans="1:7" x14ac:dyDescent="0.25">
      <c r="A5423">
        <v>63579</v>
      </c>
      <c r="B5423">
        <v>202</v>
      </c>
      <c r="C5423">
        <v>61696</v>
      </c>
      <c r="E5423">
        <v>104684</v>
      </c>
      <c r="F5423">
        <v>222</v>
      </c>
      <c r="G5423">
        <v>1262599</v>
      </c>
    </row>
    <row r="5424" spans="1:7" x14ac:dyDescent="0.25">
      <c r="A5424">
        <v>63580</v>
      </c>
      <c r="B5424">
        <v>236</v>
      </c>
      <c r="C5424">
        <v>61697</v>
      </c>
      <c r="E5424">
        <v>104685</v>
      </c>
      <c r="F5424">
        <v>213</v>
      </c>
      <c r="G5424">
        <v>1262474</v>
      </c>
    </row>
    <row r="5425" spans="1:7" x14ac:dyDescent="0.25">
      <c r="A5425">
        <v>63581</v>
      </c>
      <c r="B5425">
        <v>236</v>
      </c>
      <c r="C5425">
        <v>61698</v>
      </c>
      <c r="E5425">
        <v>104686</v>
      </c>
      <c r="F5425">
        <v>226</v>
      </c>
      <c r="G5425">
        <v>1262492</v>
      </c>
    </row>
    <row r="5426" spans="1:7" x14ac:dyDescent="0.25">
      <c r="A5426">
        <v>63582</v>
      </c>
      <c r="B5426">
        <v>236</v>
      </c>
      <c r="C5426">
        <v>61699</v>
      </c>
      <c r="E5426">
        <v>104687</v>
      </c>
      <c r="F5426">
        <v>213</v>
      </c>
      <c r="G5426">
        <v>1262491</v>
      </c>
    </row>
    <row r="5427" spans="1:7" x14ac:dyDescent="0.25">
      <c r="A5427">
        <v>63583</v>
      </c>
      <c r="B5427">
        <v>236</v>
      </c>
      <c r="C5427">
        <v>61700</v>
      </c>
      <c r="E5427">
        <v>104688</v>
      </c>
      <c r="F5427">
        <v>226</v>
      </c>
      <c r="G5427">
        <v>1262490</v>
      </c>
    </row>
    <row r="5428" spans="1:7" x14ac:dyDescent="0.25">
      <c r="A5428">
        <v>63584</v>
      </c>
      <c r="B5428">
        <v>222</v>
      </c>
      <c r="C5428">
        <v>61701</v>
      </c>
      <c r="E5428">
        <v>104689</v>
      </c>
      <c r="F5428">
        <v>226</v>
      </c>
      <c r="G5428">
        <v>1262489</v>
      </c>
    </row>
    <row r="5429" spans="1:7" x14ac:dyDescent="0.25">
      <c r="A5429">
        <v>63585</v>
      </c>
      <c r="B5429">
        <v>202</v>
      </c>
      <c r="C5429">
        <v>61702</v>
      </c>
      <c r="E5429">
        <v>104690</v>
      </c>
      <c r="F5429">
        <v>226</v>
      </c>
      <c r="G5429">
        <v>1262488</v>
      </c>
    </row>
    <row r="5430" spans="1:7" x14ac:dyDescent="0.25">
      <c r="A5430">
        <v>63586</v>
      </c>
      <c r="B5430">
        <v>193</v>
      </c>
      <c r="C5430">
        <v>61703</v>
      </c>
      <c r="E5430">
        <v>104691</v>
      </c>
      <c r="F5430">
        <v>233</v>
      </c>
      <c r="G5430">
        <v>1262487</v>
      </c>
    </row>
    <row r="5431" spans="1:7" x14ac:dyDescent="0.25">
      <c r="A5431">
        <v>63587</v>
      </c>
      <c r="B5431">
        <v>222</v>
      </c>
      <c r="C5431">
        <v>61704</v>
      </c>
      <c r="E5431">
        <v>104697</v>
      </c>
      <c r="F5431">
        <v>233</v>
      </c>
      <c r="G5431">
        <v>1262291</v>
      </c>
    </row>
    <row r="5432" spans="1:7" x14ac:dyDescent="0.25">
      <c r="A5432">
        <v>63588</v>
      </c>
      <c r="B5432">
        <v>222</v>
      </c>
      <c r="C5432">
        <v>61741</v>
      </c>
      <c r="E5432">
        <v>104699</v>
      </c>
      <c r="F5432">
        <v>213</v>
      </c>
      <c r="G5432">
        <v>1262470</v>
      </c>
    </row>
    <row r="5433" spans="1:7" x14ac:dyDescent="0.25">
      <c r="A5433">
        <v>63590</v>
      </c>
      <c r="B5433">
        <v>202</v>
      </c>
      <c r="C5433">
        <v>61743</v>
      </c>
      <c r="E5433">
        <v>104702</v>
      </c>
      <c r="F5433">
        <v>226</v>
      </c>
      <c r="G5433">
        <v>1262517</v>
      </c>
    </row>
    <row r="5434" spans="1:7" x14ac:dyDescent="0.25">
      <c r="A5434">
        <v>63593</v>
      </c>
      <c r="B5434">
        <v>236</v>
      </c>
      <c r="C5434">
        <v>61873</v>
      </c>
      <c r="E5434">
        <v>104703</v>
      </c>
      <c r="F5434">
        <v>226</v>
      </c>
      <c r="G5434">
        <v>1262516</v>
      </c>
    </row>
    <row r="5435" spans="1:7" x14ac:dyDescent="0.25">
      <c r="A5435">
        <v>63594</v>
      </c>
      <c r="B5435">
        <v>222</v>
      </c>
      <c r="C5435">
        <v>28659</v>
      </c>
      <c r="E5435">
        <v>104705</v>
      </c>
      <c r="F5435">
        <v>222</v>
      </c>
      <c r="G5435">
        <v>1262473</v>
      </c>
    </row>
    <row r="5436" spans="1:7" x14ac:dyDescent="0.25">
      <c r="A5436">
        <v>63595</v>
      </c>
      <c r="B5436">
        <v>123</v>
      </c>
      <c r="C5436">
        <v>61875</v>
      </c>
      <c r="E5436">
        <v>104706</v>
      </c>
      <c r="F5436">
        <v>226</v>
      </c>
      <c r="G5436">
        <v>1262471</v>
      </c>
    </row>
    <row r="5437" spans="1:7" x14ac:dyDescent="0.25">
      <c r="A5437">
        <v>63596</v>
      </c>
      <c r="B5437">
        <v>236</v>
      </c>
      <c r="C5437">
        <v>61876</v>
      </c>
      <c r="E5437">
        <v>104726</v>
      </c>
      <c r="F5437">
        <v>222</v>
      </c>
      <c r="G5437">
        <v>1334944</v>
      </c>
    </row>
    <row r="5438" spans="1:7" x14ac:dyDescent="0.25">
      <c r="A5438">
        <v>63597</v>
      </c>
      <c r="B5438">
        <v>236</v>
      </c>
      <c r="C5438">
        <v>61877</v>
      </c>
      <c r="E5438">
        <v>104727</v>
      </c>
      <c r="F5438">
        <v>222</v>
      </c>
      <c r="G5438">
        <v>1334945</v>
      </c>
    </row>
    <row r="5439" spans="1:7" x14ac:dyDescent="0.25">
      <c r="A5439">
        <v>63606</v>
      </c>
      <c r="B5439">
        <v>233</v>
      </c>
      <c r="C5439">
        <v>34024</v>
      </c>
      <c r="E5439">
        <v>104728</v>
      </c>
      <c r="F5439">
        <v>226</v>
      </c>
      <c r="G5439">
        <v>1334946</v>
      </c>
    </row>
    <row r="5440" spans="1:7" x14ac:dyDescent="0.25">
      <c r="A5440">
        <v>63607</v>
      </c>
      <c r="B5440">
        <v>182</v>
      </c>
      <c r="C5440">
        <v>28664</v>
      </c>
      <c r="E5440">
        <v>104739</v>
      </c>
      <c r="F5440">
        <v>226</v>
      </c>
      <c r="G5440">
        <v>1335238</v>
      </c>
    </row>
    <row r="5441" spans="1:7" x14ac:dyDescent="0.25">
      <c r="A5441">
        <v>63618</v>
      </c>
      <c r="B5441">
        <v>222</v>
      </c>
      <c r="C5441">
        <v>28665</v>
      </c>
      <c r="E5441">
        <v>104743</v>
      </c>
      <c r="F5441">
        <v>213</v>
      </c>
      <c r="G5441">
        <v>1262482</v>
      </c>
    </row>
    <row r="5442" spans="1:7" x14ac:dyDescent="0.25">
      <c r="A5442">
        <v>63619</v>
      </c>
      <c r="B5442">
        <v>236</v>
      </c>
      <c r="C5442">
        <v>61835</v>
      </c>
      <c r="E5442">
        <v>104762</v>
      </c>
      <c r="F5442">
        <v>213</v>
      </c>
      <c r="G5442">
        <v>1262781</v>
      </c>
    </row>
    <row r="5443" spans="1:7" x14ac:dyDescent="0.25">
      <c r="A5443">
        <v>63631</v>
      </c>
      <c r="B5443">
        <v>182</v>
      </c>
      <c r="C5443">
        <v>61348</v>
      </c>
      <c r="E5443">
        <v>104763</v>
      </c>
      <c r="F5443">
        <v>213</v>
      </c>
      <c r="G5443">
        <v>1262780</v>
      </c>
    </row>
    <row r="5444" spans="1:7" x14ac:dyDescent="0.25">
      <c r="A5444">
        <v>63639</v>
      </c>
      <c r="B5444">
        <v>222</v>
      </c>
      <c r="C5444">
        <v>184490</v>
      </c>
      <c r="E5444">
        <v>104764</v>
      </c>
      <c r="F5444">
        <v>226</v>
      </c>
      <c r="G5444">
        <v>1262779</v>
      </c>
    </row>
    <row r="5445" spans="1:7" x14ac:dyDescent="0.25">
      <c r="A5445">
        <v>63705</v>
      </c>
      <c r="B5445">
        <v>236</v>
      </c>
      <c r="C5445">
        <v>14932</v>
      </c>
      <c r="E5445">
        <v>104765</v>
      </c>
      <c r="F5445">
        <v>226</v>
      </c>
      <c r="G5445">
        <v>1262782</v>
      </c>
    </row>
    <row r="5446" spans="1:7" x14ac:dyDescent="0.25">
      <c r="A5446">
        <v>63706</v>
      </c>
      <c r="B5446">
        <v>182</v>
      </c>
      <c r="C5446">
        <v>14934</v>
      </c>
      <c r="E5446">
        <v>104766</v>
      </c>
      <c r="F5446">
        <v>222</v>
      </c>
      <c r="G5446">
        <v>1262778</v>
      </c>
    </row>
    <row r="5447" spans="1:7" x14ac:dyDescent="0.25">
      <c r="A5447">
        <v>63707</v>
      </c>
      <c r="B5447">
        <v>222</v>
      </c>
      <c r="C5447">
        <v>14933</v>
      </c>
      <c r="E5447">
        <v>104768</v>
      </c>
      <c r="F5447">
        <v>222</v>
      </c>
      <c r="G5447">
        <v>1262598</v>
      </c>
    </row>
    <row r="5448" spans="1:7" x14ac:dyDescent="0.25">
      <c r="A5448">
        <v>63710</v>
      </c>
      <c r="B5448">
        <v>202</v>
      </c>
      <c r="C5448">
        <v>28668</v>
      </c>
      <c r="E5448">
        <v>104769</v>
      </c>
      <c r="F5448">
        <v>226</v>
      </c>
      <c r="G5448">
        <v>1262196</v>
      </c>
    </row>
    <row r="5449" spans="1:7" x14ac:dyDescent="0.25">
      <c r="A5449">
        <v>63717</v>
      </c>
      <c r="B5449">
        <v>222</v>
      </c>
      <c r="C5449">
        <v>28670</v>
      </c>
      <c r="E5449">
        <v>104773</v>
      </c>
      <c r="F5449">
        <v>233</v>
      </c>
      <c r="G5449">
        <v>1262579</v>
      </c>
    </row>
    <row r="5450" spans="1:7" x14ac:dyDescent="0.25">
      <c r="A5450">
        <v>63724</v>
      </c>
      <c r="B5450">
        <v>236</v>
      </c>
      <c r="C5450">
        <v>28671</v>
      </c>
      <c r="E5450">
        <v>104799</v>
      </c>
      <c r="F5450">
        <v>202</v>
      </c>
      <c r="G5450">
        <v>1262777</v>
      </c>
    </row>
    <row r="5451" spans="1:7" x14ac:dyDescent="0.25">
      <c r="A5451">
        <v>63836</v>
      </c>
      <c r="B5451">
        <v>226</v>
      </c>
      <c r="C5451">
        <v>212295</v>
      </c>
      <c r="E5451">
        <v>104804</v>
      </c>
      <c r="F5451">
        <v>226</v>
      </c>
      <c r="G5451">
        <v>1262320</v>
      </c>
    </row>
    <row r="5452" spans="1:7" x14ac:dyDescent="0.25">
      <c r="A5452">
        <v>63837</v>
      </c>
      <c r="B5452">
        <v>226</v>
      </c>
      <c r="C5452">
        <v>212192</v>
      </c>
      <c r="E5452">
        <v>104805</v>
      </c>
      <c r="F5452">
        <v>226</v>
      </c>
      <c r="G5452">
        <v>1262655</v>
      </c>
    </row>
    <row r="5453" spans="1:7" x14ac:dyDescent="0.25">
      <c r="A5453">
        <v>63838</v>
      </c>
      <c r="B5453">
        <v>226</v>
      </c>
      <c r="C5453">
        <v>272000</v>
      </c>
      <c r="E5453">
        <v>104807</v>
      </c>
      <c r="F5453">
        <v>226</v>
      </c>
      <c r="G5453">
        <v>1419001</v>
      </c>
    </row>
    <row r="5454" spans="1:7" x14ac:dyDescent="0.25">
      <c r="A5454">
        <v>63839</v>
      </c>
      <c r="B5454">
        <v>236</v>
      </c>
      <c r="C5454">
        <v>251370</v>
      </c>
      <c r="E5454">
        <v>104808</v>
      </c>
      <c r="F5454">
        <v>226</v>
      </c>
      <c r="G5454">
        <v>1419002</v>
      </c>
    </row>
    <row r="5455" spans="1:7" x14ac:dyDescent="0.25">
      <c r="A5455">
        <v>63840</v>
      </c>
      <c r="B5455">
        <v>226</v>
      </c>
      <c r="C5455">
        <v>318321</v>
      </c>
      <c r="E5455">
        <v>104814</v>
      </c>
      <c r="F5455">
        <v>226</v>
      </c>
      <c r="G5455">
        <v>1262621</v>
      </c>
    </row>
    <row r="5456" spans="1:7" x14ac:dyDescent="0.25">
      <c r="A5456">
        <v>63841</v>
      </c>
      <c r="B5456">
        <v>226</v>
      </c>
      <c r="C5456">
        <v>212313</v>
      </c>
      <c r="E5456">
        <v>104815</v>
      </c>
      <c r="F5456">
        <v>226</v>
      </c>
      <c r="G5456">
        <v>1292838</v>
      </c>
    </row>
    <row r="5457" spans="1:7" x14ac:dyDescent="0.25">
      <c r="A5457">
        <v>63842</v>
      </c>
      <c r="B5457">
        <v>222</v>
      </c>
      <c r="C5457">
        <v>325408</v>
      </c>
      <c r="E5457">
        <v>104816</v>
      </c>
      <c r="F5457">
        <v>233</v>
      </c>
      <c r="G5457">
        <v>1410759</v>
      </c>
    </row>
    <row r="5458" spans="1:7" x14ac:dyDescent="0.25">
      <c r="A5458">
        <v>63843</v>
      </c>
      <c r="B5458">
        <v>193</v>
      </c>
      <c r="C5458">
        <v>325407</v>
      </c>
      <c r="E5458">
        <v>104826</v>
      </c>
      <c r="F5458">
        <v>233</v>
      </c>
      <c r="G5458">
        <v>1262567</v>
      </c>
    </row>
    <row r="5459" spans="1:7" x14ac:dyDescent="0.25">
      <c r="A5459">
        <v>63844</v>
      </c>
      <c r="B5459">
        <v>222</v>
      </c>
      <c r="C5459">
        <v>212292</v>
      </c>
      <c r="E5459">
        <v>104828</v>
      </c>
      <c r="F5459">
        <v>233</v>
      </c>
      <c r="G5459">
        <v>1262568</v>
      </c>
    </row>
    <row r="5460" spans="1:7" x14ac:dyDescent="0.25">
      <c r="A5460">
        <v>63845</v>
      </c>
      <c r="B5460">
        <v>226</v>
      </c>
      <c r="C5460">
        <v>325409</v>
      </c>
      <c r="E5460">
        <v>104831</v>
      </c>
      <c r="F5460">
        <v>233</v>
      </c>
      <c r="G5460">
        <v>1262573</v>
      </c>
    </row>
    <row r="5461" spans="1:7" x14ac:dyDescent="0.25">
      <c r="A5461">
        <v>63848</v>
      </c>
      <c r="B5461">
        <v>123</v>
      </c>
      <c r="C5461">
        <v>251179</v>
      </c>
      <c r="E5461">
        <v>104833</v>
      </c>
      <c r="F5461">
        <v>213</v>
      </c>
      <c r="G5461">
        <v>1262574</v>
      </c>
    </row>
    <row r="5462" spans="1:7" x14ac:dyDescent="0.25">
      <c r="A5462">
        <v>63849</v>
      </c>
      <c r="B5462">
        <v>123</v>
      </c>
      <c r="C5462">
        <v>251180</v>
      </c>
      <c r="E5462">
        <v>104834</v>
      </c>
      <c r="F5462">
        <v>226</v>
      </c>
      <c r="G5462">
        <v>1262442</v>
      </c>
    </row>
    <row r="5463" spans="1:7" x14ac:dyDescent="0.25">
      <c r="A5463">
        <v>63850</v>
      </c>
      <c r="B5463">
        <v>202</v>
      </c>
      <c r="C5463">
        <v>201077</v>
      </c>
      <c r="E5463">
        <v>104837</v>
      </c>
      <c r="F5463">
        <v>233</v>
      </c>
      <c r="G5463">
        <v>1262578</v>
      </c>
    </row>
    <row r="5464" spans="1:7" x14ac:dyDescent="0.25">
      <c r="A5464">
        <v>63854</v>
      </c>
      <c r="B5464">
        <v>202</v>
      </c>
      <c r="C5464">
        <v>201078</v>
      </c>
      <c r="E5464">
        <v>104846</v>
      </c>
      <c r="F5464">
        <v>233</v>
      </c>
      <c r="G5464">
        <v>1262192</v>
      </c>
    </row>
    <row r="5465" spans="1:7" x14ac:dyDescent="0.25">
      <c r="A5465">
        <v>63881</v>
      </c>
      <c r="B5465">
        <v>182</v>
      </c>
      <c r="C5465">
        <v>201079</v>
      </c>
      <c r="E5465">
        <v>104847</v>
      </c>
      <c r="F5465">
        <v>226</v>
      </c>
      <c r="G5465">
        <v>1262751</v>
      </c>
    </row>
    <row r="5466" spans="1:7" x14ac:dyDescent="0.25">
      <c r="A5466">
        <v>63895</v>
      </c>
      <c r="B5466">
        <v>182</v>
      </c>
      <c r="C5466">
        <v>185733</v>
      </c>
      <c r="E5466">
        <v>104848</v>
      </c>
      <c r="F5466">
        <v>233</v>
      </c>
      <c r="G5466">
        <v>1262191</v>
      </c>
    </row>
    <row r="5467" spans="1:7" x14ac:dyDescent="0.25">
      <c r="A5467">
        <v>63907</v>
      </c>
      <c r="B5467">
        <v>182</v>
      </c>
      <c r="C5467">
        <v>184963</v>
      </c>
      <c r="E5467">
        <v>104862</v>
      </c>
      <c r="F5467">
        <v>226</v>
      </c>
      <c r="G5467">
        <v>1262720</v>
      </c>
    </row>
    <row r="5468" spans="1:7" x14ac:dyDescent="0.25">
      <c r="A5468">
        <v>63909</v>
      </c>
      <c r="B5468">
        <v>182</v>
      </c>
      <c r="C5468">
        <v>185636</v>
      </c>
      <c r="E5468">
        <v>104868</v>
      </c>
      <c r="F5468">
        <v>233</v>
      </c>
      <c r="G5468">
        <v>1262305</v>
      </c>
    </row>
    <row r="5469" spans="1:7" x14ac:dyDescent="0.25">
      <c r="A5469">
        <v>63912</v>
      </c>
      <c r="B5469">
        <v>193</v>
      </c>
      <c r="C5469">
        <v>186087</v>
      </c>
      <c r="E5469">
        <v>104869</v>
      </c>
      <c r="F5469">
        <v>233</v>
      </c>
      <c r="G5469">
        <v>1262302</v>
      </c>
    </row>
    <row r="5470" spans="1:7" x14ac:dyDescent="0.25">
      <c r="A5470">
        <v>63939</v>
      </c>
      <c r="B5470">
        <v>182</v>
      </c>
      <c r="C5470">
        <v>539061</v>
      </c>
      <c r="E5470">
        <v>104870</v>
      </c>
      <c r="F5470">
        <v>222</v>
      </c>
      <c r="G5470">
        <v>1262303</v>
      </c>
    </row>
    <row r="5471" spans="1:7" x14ac:dyDescent="0.25">
      <c r="A5471">
        <v>63943</v>
      </c>
      <c r="B5471">
        <v>182</v>
      </c>
      <c r="C5471">
        <v>318190</v>
      </c>
      <c r="E5471">
        <v>104875</v>
      </c>
      <c r="F5471">
        <v>233</v>
      </c>
      <c r="G5471">
        <v>1262288</v>
      </c>
    </row>
    <row r="5472" spans="1:7" x14ac:dyDescent="0.25">
      <c r="A5472">
        <v>63961</v>
      </c>
      <c r="B5472">
        <v>202</v>
      </c>
      <c r="C5472">
        <v>28985</v>
      </c>
      <c r="E5472">
        <v>104876</v>
      </c>
      <c r="F5472">
        <v>213</v>
      </c>
      <c r="G5472">
        <v>1262290</v>
      </c>
    </row>
    <row r="5473" spans="1:7" x14ac:dyDescent="0.25">
      <c r="A5473">
        <v>63962</v>
      </c>
      <c r="B5473">
        <v>202</v>
      </c>
      <c r="C5473">
        <v>956992</v>
      </c>
      <c r="E5473">
        <v>104877</v>
      </c>
      <c r="F5473">
        <v>233</v>
      </c>
      <c r="G5473">
        <v>1262301</v>
      </c>
    </row>
    <row r="5474" spans="1:7" x14ac:dyDescent="0.25">
      <c r="A5474">
        <v>63963</v>
      </c>
      <c r="B5474">
        <v>202</v>
      </c>
      <c r="C5474">
        <v>956993</v>
      </c>
      <c r="E5474">
        <v>104878</v>
      </c>
      <c r="F5474">
        <v>222</v>
      </c>
      <c r="G5474">
        <v>1262304</v>
      </c>
    </row>
    <row r="5475" spans="1:7" x14ac:dyDescent="0.25">
      <c r="A5475">
        <v>63964</v>
      </c>
      <c r="B5475">
        <v>202</v>
      </c>
      <c r="C5475">
        <v>956994</v>
      </c>
      <c r="E5475">
        <v>104880</v>
      </c>
      <c r="F5475">
        <v>233</v>
      </c>
      <c r="G5475">
        <v>1262296</v>
      </c>
    </row>
    <row r="5476" spans="1:7" x14ac:dyDescent="0.25">
      <c r="A5476">
        <v>64047</v>
      </c>
      <c r="B5476">
        <v>182</v>
      </c>
      <c r="C5476">
        <v>184460</v>
      </c>
      <c r="E5476">
        <v>104881</v>
      </c>
      <c r="F5476">
        <v>233</v>
      </c>
      <c r="G5476">
        <v>1262297</v>
      </c>
    </row>
    <row r="5477" spans="1:7" x14ac:dyDescent="0.25">
      <c r="A5477">
        <v>64048</v>
      </c>
      <c r="B5477">
        <v>202</v>
      </c>
      <c r="C5477">
        <v>184462</v>
      </c>
      <c r="E5477">
        <v>104882</v>
      </c>
      <c r="F5477">
        <v>233</v>
      </c>
      <c r="G5477">
        <v>1262293</v>
      </c>
    </row>
    <row r="5478" spans="1:7" x14ac:dyDescent="0.25">
      <c r="A5478">
        <v>64049</v>
      </c>
      <c r="B5478">
        <v>202</v>
      </c>
      <c r="C5478">
        <v>184602</v>
      </c>
      <c r="E5478">
        <v>104883</v>
      </c>
      <c r="F5478">
        <v>222</v>
      </c>
      <c r="G5478">
        <v>1262280</v>
      </c>
    </row>
    <row r="5479" spans="1:7" x14ac:dyDescent="0.25">
      <c r="A5479">
        <v>64050</v>
      </c>
      <c r="B5479">
        <v>202</v>
      </c>
      <c r="C5479">
        <v>184590</v>
      </c>
      <c r="E5479">
        <v>104884</v>
      </c>
      <c r="F5479">
        <v>226</v>
      </c>
      <c r="G5479">
        <v>1262282</v>
      </c>
    </row>
    <row r="5480" spans="1:7" x14ac:dyDescent="0.25">
      <c r="A5480">
        <v>64052</v>
      </c>
      <c r="B5480">
        <v>226</v>
      </c>
      <c r="C5480">
        <v>184705</v>
      </c>
      <c r="E5480">
        <v>104886</v>
      </c>
      <c r="F5480">
        <v>233</v>
      </c>
      <c r="G5480">
        <v>1262283</v>
      </c>
    </row>
    <row r="5481" spans="1:7" x14ac:dyDescent="0.25">
      <c r="A5481">
        <v>64056</v>
      </c>
      <c r="B5481">
        <v>182</v>
      </c>
      <c r="C5481">
        <v>595648</v>
      </c>
      <c r="E5481">
        <v>104887</v>
      </c>
      <c r="F5481">
        <v>226</v>
      </c>
      <c r="G5481">
        <v>1262286</v>
      </c>
    </row>
    <row r="5482" spans="1:7" x14ac:dyDescent="0.25">
      <c r="A5482">
        <v>64058</v>
      </c>
      <c r="B5482">
        <v>236</v>
      </c>
      <c r="C5482">
        <v>54167</v>
      </c>
      <c r="E5482">
        <v>104888</v>
      </c>
      <c r="F5482">
        <v>233</v>
      </c>
      <c r="G5482">
        <v>1262287</v>
      </c>
    </row>
    <row r="5483" spans="1:7" x14ac:dyDescent="0.25">
      <c r="A5483">
        <v>64068</v>
      </c>
      <c r="B5483">
        <v>165</v>
      </c>
      <c r="C5483">
        <v>185512</v>
      </c>
      <c r="E5483">
        <v>104889</v>
      </c>
      <c r="F5483">
        <v>233</v>
      </c>
      <c r="G5483">
        <v>1262284</v>
      </c>
    </row>
    <row r="5484" spans="1:7" x14ac:dyDescent="0.25">
      <c r="A5484">
        <v>64076</v>
      </c>
      <c r="B5484">
        <v>165</v>
      </c>
      <c r="C5484">
        <v>251532</v>
      </c>
      <c r="E5484">
        <v>104890</v>
      </c>
      <c r="F5484">
        <v>233</v>
      </c>
      <c r="G5484">
        <v>1262285</v>
      </c>
    </row>
    <row r="5485" spans="1:7" x14ac:dyDescent="0.25">
      <c r="A5485">
        <v>64085</v>
      </c>
      <c r="B5485">
        <v>202</v>
      </c>
      <c r="C5485">
        <v>810267</v>
      </c>
      <c r="E5485">
        <v>104891</v>
      </c>
      <c r="F5485">
        <v>226</v>
      </c>
      <c r="G5485">
        <v>1262295</v>
      </c>
    </row>
    <row r="5486" spans="1:7" x14ac:dyDescent="0.25">
      <c r="A5486">
        <v>64113</v>
      </c>
      <c r="B5486">
        <v>182</v>
      </c>
      <c r="C5486">
        <v>184975</v>
      </c>
      <c r="E5486">
        <v>104892</v>
      </c>
      <c r="F5486">
        <v>233</v>
      </c>
      <c r="G5486">
        <v>1262294</v>
      </c>
    </row>
    <row r="5487" spans="1:7" x14ac:dyDescent="0.25">
      <c r="A5487">
        <v>64114</v>
      </c>
      <c r="B5487">
        <v>165</v>
      </c>
      <c r="C5487">
        <v>184976</v>
      </c>
      <c r="E5487">
        <v>104898</v>
      </c>
      <c r="F5487">
        <v>233</v>
      </c>
      <c r="G5487">
        <v>1262585</v>
      </c>
    </row>
    <row r="5488" spans="1:7" x14ac:dyDescent="0.25">
      <c r="A5488">
        <v>64144</v>
      </c>
      <c r="B5488">
        <v>236</v>
      </c>
      <c r="C5488">
        <v>28672</v>
      </c>
      <c r="E5488">
        <v>104899</v>
      </c>
      <c r="F5488">
        <v>226</v>
      </c>
      <c r="G5488">
        <v>1262566</v>
      </c>
    </row>
    <row r="5489" spans="1:7" x14ac:dyDescent="0.25">
      <c r="A5489">
        <v>64145</v>
      </c>
      <c r="B5489">
        <v>226</v>
      </c>
      <c r="C5489">
        <v>28673</v>
      </c>
      <c r="E5489">
        <v>104901</v>
      </c>
      <c r="F5489">
        <v>233</v>
      </c>
      <c r="G5489">
        <v>1262565</v>
      </c>
    </row>
    <row r="5490" spans="1:7" x14ac:dyDescent="0.25">
      <c r="A5490">
        <v>64173</v>
      </c>
      <c r="B5490">
        <v>123</v>
      </c>
      <c r="C5490">
        <v>185033</v>
      </c>
      <c r="E5490">
        <v>104902</v>
      </c>
      <c r="F5490">
        <v>233</v>
      </c>
      <c r="G5490">
        <v>1262564</v>
      </c>
    </row>
    <row r="5491" spans="1:7" x14ac:dyDescent="0.25">
      <c r="A5491">
        <v>64174</v>
      </c>
      <c r="B5491">
        <v>182</v>
      </c>
      <c r="C5491">
        <v>185659</v>
      </c>
      <c r="E5491">
        <v>104905</v>
      </c>
      <c r="F5491">
        <v>226</v>
      </c>
      <c r="G5491">
        <v>1262197</v>
      </c>
    </row>
    <row r="5492" spans="1:7" x14ac:dyDescent="0.25">
      <c r="A5492">
        <v>64176</v>
      </c>
      <c r="B5492">
        <v>182</v>
      </c>
      <c r="C5492">
        <v>185290</v>
      </c>
      <c r="E5492">
        <v>104906</v>
      </c>
      <c r="F5492">
        <v>226</v>
      </c>
      <c r="G5492">
        <v>1302717</v>
      </c>
    </row>
    <row r="5493" spans="1:7" x14ac:dyDescent="0.25">
      <c r="A5493">
        <v>64177</v>
      </c>
      <c r="B5493">
        <v>236</v>
      </c>
      <c r="C5493">
        <v>810479</v>
      </c>
      <c r="E5493">
        <v>104907</v>
      </c>
      <c r="F5493">
        <v>213</v>
      </c>
      <c r="G5493">
        <v>1272873</v>
      </c>
    </row>
    <row r="5494" spans="1:7" x14ac:dyDescent="0.25">
      <c r="A5494">
        <v>64179</v>
      </c>
      <c r="B5494">
        <v>182</v>
      </c>
      <c r="C5494">
        <v>212288</v>
      </c>
      <c r="E5494">
        <v>104923</v>
      </c>
      <c r="F5494">
        <v>233</v>
      </c>
      <c r="G5494">
        <v>1262385</v>
      </c>
    </row>
    <row r="5495" spans="1:7" x14ac:dyDescent="0.25">
      <c r="A5495">
        <v>64181</v>
      </c>
      <c r="B5495">
        <v>182</v>
      </c>
      <c r="C5495">
        <v>212289</v>
      </c>
      <c r="E5495">
        <v>104924</v>
      </c>
      <c r="F5495">
        <v>222</v>
      </c>
      <c r="G5495">
        <v>1262199</v>
      </c>
    </row>
    <row r="5496" spans="1:7" x14ac:dyDescent="0.25">
      <c r="A5496">
        <v>64182</v>
      </c>
      <c r="B5496">
        <v>182</v>
      </c>
      <c r="C5496">
        <v>185284</v>
      </c>
      <c r="E5496">
        <v>104925</v>
      </c>
      <c r="F5496">
        <v>222</v>
      </c>
      <c r="G5496">
        <v>1262561</v>
      </c>
    </row>
    <row r="5497" spans="1:7" x14ac:dyDescent="0.25">
      <c r="A5497">
        <v>64183</v>
      </c>
      <c r="B5497">
        <v>182</v>
      </c>
      <c r="C5497">
        <v>185285</v>
      </c>
      <c r="E5497">
        <v>104928</v>
      </c>
      <c r="F5497">
        <v>222</v>
      </c>
      <c r="G5497">
        <v>1273278</v>
      </c>
    </row>
    <row r="5498" spans="1:7" x14ac:dyDescent="0.25">
      <c r="A5498">
        <v>64188</v>
      </c>
      <c r="B5498">
        <v>193</v>
      </c>
      <c r="C5498">
        <v>185286</v>
      </c>
      <c r="E5498">
        <v>104936</v>
      </c>
      <c r="F5498">
        <v>233</v>
      </c>
      <c r="G5498">
        <v>1323255</v>
      </c>
    </row>
    <row r="5499" spans="1:7" x14ac:dyDescent="0.25">
      <c r="A5499">
        <v>64192</v>
      </c>
      <c r="B5499">
        <v>182</v>
      </c>
      <c r="C5499">
        <v>185288</v>
      </c>
      <c r="E5499">
        <v>104944</v>
      </c>
      <c r="F5499">
        <v>233</v>
      </c>
      <c r="G5499">
        <v>1262190</v>
      </c>
    </row>
    <row r="5500" spans="1:7" x14ac:dyDescent="0.25">
      <c r="A5500">
        <v>64193</v>
      </c>
      <c r="B5500">
        <v>182</v>
      </c>
      <c r="C5500">
        <v>185289</v>
      </c>
      <c r="E5500">
        <v>104945</v>
      </c>
      <c r="F5500">
        <v>226</v>
      </c>
      <c r="G5500">
        <v>1262678</v>
      </c>
    </row>
    <row r="5501" spans="1:7" x14ac:dyDescent="0.25">
      <c r="A5501">
        <v>64195</v>
      </c>
      <c r="B5501">
        <v>202</v>
      </c>
      <c r="C5501">
        <v>34047</v>
      </c>
      <c r="E5501">
        <v>104946</v>
      </c>
      <c r="F5501">
        <v>233</v>
      </c>
      <c r="G5501">
        <v>1262677</v>
      </c>
    </row>
    <row r="5502" spans="1:7" x14ac:dyDescent="0.25">
      <c r="A5502">
        <v>64196</v>
      </c>
      <c r="B5502">
        <v>193</v>
      </c>
      <c r="C5502">
        <v>185159</v>
      </c>
      <c r="E5502">
        <v>104947</v>
      </c>
      <c r="F5502">
        <v>233</v>
      </c>
      <c r="G5502">
        <v>1262682</v>
      </c>
    </row>
    <row r="5503" spans="1:7" x14ac:dyDescent="0.25">
      <c r="A5503">
        <v>64206</v>
      </c>
      <c r="B5503">
        <v>182</v>
      </c>
      <c r="C5503">
        <v>185689</v>
      </c>
      <c r="E5503">
        <v>104948</v>
      </c>
      <c r="F5503">
        <v>202</v>
      </c>
      <c r="G5503">
        <v>1262681</v>
      </c>
    </row>
    <row r="5504" spans="1:7" x14ac:dyDescent="0.25">
      <c r="A5504">
        <v>64207</v>
      </c>
      <c r="B5504">
        <v>182</v>
      </c>
      <c r="C5504">
        <v>39104</v>
      </c>
      <c r="E5504">
        <v>104949</v>
      </c>
      <c r="F5504">
        <v>202</v>
      </c>
      <c r="G5504">
        <v>1262683</v>
      </c>
    </row>
    <row r="5505" spans="1:7" x14ac:dyDescent="0.25">
      <c r="A5505">
        <v>64208</v>
      </c>
      <c r="B5505">
        <v>182</v>
      </c>
      <c r="C5505">
        <v>39096</v>
      </c>
      <c r="E5505">
        <v>104950</v>
      </c>
      <c r="F5505">
        <v>233</v>
      </c>
      <c r="G5505">
        <v>1262680</v>
      </c>
    </row>
    <row r="5506" spans="1:7" x14ac:dyDescent="0.25">
      <c r="A5506">
        <v>64209</v>
      </c>
      <c r="B5506">
        <v>213</v>
      </c>
      <c r="C5506">
        <v>57204</v>
      </c>
      <c r="E5506">
        <v>104951</v>
      </c>
      <c r="F5506">
        <v>226</v>
      </c>
      <c r="G5506">
        <v>1262679</v>
      </c>
    </row>
    <row r="5507" spans="1:7" x14ac:dyDescent="0.25">
      <c r="A5507">
        <v>64216</v>
      </c>
      <c r="B5507">
        <v>193</v>
      </c>
      <c r="C5507">
        <v>39119</v>
      </c>
      <c r="E5507">
        <v>104952</v>
      </c>
      <c r="F5507">
        <v>202</v>
      </c>
      <c r="G5507">
        <v>1272811</v>
      </c>
    </row>
    <row r="5508" spans="1:7" x14ac:dyDescent="0.25">
      <c r="A5508">
        <v>64217</v>
      </c>
      <c r="B5508">
        <v>123</v>
      </c>
      <c r="C5508">
        <v>39120</v>
      </c>
      <c r="E5508">
        <v>104953</v>
      </c>
      <c r="F5508">
        <v>233</v>
      </c>
      <c r="G5508">
        <v>1262575</v>
      </c>
    </row>
    <row r="5509" spans="1:7" x14ac:dyDescent="0.25">
      <c r="A5509">
        <v>64218</v>
      </c>
      <c r="B5509">
        <v>236</v>
      </c>
      <c r="C5509">
        <v>39193</v>
      </c>
      <c r="E5509">
        <v>104954</v>
      </c>
      <c r="F5509">
        <v>222</v>
      </c>
      <c r="G5509">
        <v>1262590</v>
      </c>
    </row>
    <row r="5510" spans="1:7" x14ac:dyDescent="0.25">
      <c r="A5510">
        <v>64219</v>
      </c>
      <c r="B5510">
        <v>236</v>
      </c>
      <c r="C5510">
        <v>39194</v>
      </c>
      <c r="E5510">
        <v>104955</v>
      </c>
      <c r="F5510">
        <v>233</v>
      </c>
      <c r="G5510">
        <v>1262589</v>
      </c>
    </row>
    <row r="5511" spans="1:7" x14ac:dyDescent="0.25">
      <c r="A5511">
        <v>64220</v>
      </c>
      <c r="B5511">
        <v>236</v>
      </c>
      <c r="C5511">
        <v>39221</v>
      </c>
      <c r="E5511">
        <v>104956</v>
      </c>
      <c r="F5511">
        <v>233</v>
      </c>
      <c r="G5511">
        <v>1262277</v>
      </c>
    </row>
    <row r="5512" spans="1:7" x14ac:dyDescent="0.25">
      <c r="A5512">
        <v>64222</v>
      </c>
      <c r="B5512">
        <v>236</v>
      </c>
      <c r="C5512">
        <v>39222</v>
      </c>
      <c r="E5512">
        <v>104957</v>
      </c>
      <c r="F5512">
        <v>233</v>
      </c>
      <c r="G5512">
        <v>1262289</v>
      </c>
    </row>
    <row r="5513" spans="1:7" x14ac:dyDescent="0.25">
      <c r="A5513">
        <v>64223</v>
      </c>
      <c r="B5513">
        <v>193</v>
      </c>
      <c r="C5513">
        <v>185617</v>
      </c>
      <c r="E5513">
        <v>104959</v>
      </c>
      <c r="F5513">
        <v>226</v>
      </c>
      <c r="G5513">
        <v>1262298</v>
      </c>
    </row>
    <row r="5514" spans="1:7" x14ac:dyDescent="0.25">
      <c r="A5514">
        <v>64224</v>
      </c>
      <c r="B5514">
        <v>193</v>
      </c>
      <c r="C5514">
        <v>185254</v>
      </c>
      <c r="E5514">
        <v>104965</v>
      </c>
      <c r="F5514">
        <v>233</v>
      </c>
      <c r="G5514">
        <v>1180286</v>
      </c>
    </row>
    <row r="5515" spans="1:7" x14ac:dyDescent="0.25">
      <c r="A5515">
        <v>64226</v>
      </c>
      <c r="B5515">
        <v>182</v>
      </c>
      <c r="C5515">
        <v>184842</v>
      </c>
      <c r="E5515">
        <v>104994</v>
      </c>
      <c r="F5515">
        <v>233</v>
      </c>
      <c r="G5515">
        <v>1262569</v>
      </c>
    </row>
    <row r="5516" spans="1:7" x14ac:dyDescent="0.25">
      <c r="A5516">
        <v>64395</v>
      </c>
      <c r="B5516">
        <v>193</v>
      </c>
      <c r="C5516">
        <v>185023</v>
      </c>
      <c r="E5516">
        <v>105000</v>
      </c>
      <c r="F5516">
        <v>226</v>
      </c>
      <c r="G5516">
        <v>1262520</v>
      </c>
    </row>
    <row r="5517" spans="1:7" x14ac:dyDescent="0.25">
      <c r="A5517">
        <v>64396</v>
      </c>
      <c r="B5517">
        <v>193</v>
      </c>
      <c r="C5517">
        <v>185024</v>
      </c>
      <c r="E5517">
        <v>105005</v>
      </c>
      <c r="F5517">
        <v>226</v>
      </c>
      <c r="G5517">
        <v>1334079</v>
      </c>
    </row>
    <row r="5518" spans="1:7" x14ac:dyDescent="0.25">
      <c r="A5518">
        <v>64397</v>
      </c>
      <c r="B5518">
        <v>193</v>
      </c>
      <c r="C5518">
        <v>185025</v>
      </c>
      <c r="E5518">
        <v>105014</v>
      </c>
      <c r="F5518">
        <v>222</v>
      </c>
      <c r="G5518">
        <v>1273262</v>
      </c>
    </row>
    <row r="5519" spans="1:7" x14ac:dyDescent="0.25">
      <c r="A5519">
        <v>64398</v>
      </c>
      <c r="B5519">
        <v>165</v>
      </c>
      <c r="C5519">
        <v>185020</v>
      </c>
      <c r="E5519">
        <v>105015</v>
      </c>
      <c r="F5519">
        <v>226</v>
      </c>
      <c r="G5519">
        <v>1273263</v>
      </c>
    </row>
    <row r="5520" spans="1:7" x14ac:dyDescent="0.25">
      <c r="A5520">
        <v>64399</v>
      </c>
      <c r="B5520">
        <v>202</v>
      </c>
      <c r="C5520">
        <v>185021</v>
      </c>
      <c r="E5520">
        <v>105017</v>
      </c>
      <c r="F5520">
        <v>213</v>
      </c>
      <c r="G5520">
        <v>1273264</v>
      </c>
    </row>
    <row r="5521" spans="1:7" x14ac:dyDescent="0.25">
      <c r="A5521">
        <v>64400</v>
      </c>
      <c r="B5521">
        <v>165</v>
      </c>
      <c r="C5521">
        <v>185022</v>
      </c>
      <c r="E5521">
        <v>105019</v>
      </c>
      <c r="F5521">
        <v>213</v>
      </c>
      <c r="G5521">
        <v>1273265</v>
      </c>
    </row>
    <row r="5522" spans="1:7" x14ac:dyDescent="0.25">
      <c r="A5522">
        <v>64405</v>
      </c>
      <c r="B5522">
        <v>182</v>
      </c>
      <c r="C5522">
        <v>186063</v>
      </c>
      <c r="E5522">
        <v>105020</v>
      </c>
      <c r="F5522">
        <v>213</v>
      </c>
      <c r="G5522">
        <v>1273266</v>
      </c>
    </row>
    <row r="5523" spans="1:7" x14ac:dyDescent="0.25">
      <c r="A5523">
        <v>64406</v>
      </c>
      <c r="B5523">
        <v>193</v>
      </c>
      <c r="C5523">
        <v>186064</v>
      </c>
      <c r="E5523">
        <v>105021</v>
      </c>
      <c r="F5523">
        <v>213</v>
      </c>
      <c r="G5523">
        <v>1273268</v>
      </c>
    </row>
    <row r="5524" spans="1:7" x14ac:dyDescent="0.25">
      <c r="A5524">
        <v>64407</v>
      </c>
      <c r="B5524">
        <v>165</v>
      </c>
      <c r="C5524">
        <v>186065</v>
      </c>
      <c r="E5524">
        <v>105022</v>
      </c>
      <c r="F5524">
        <v>213</v>
      </c>
      <c r="G5524">
        <v>1273269</v>
      </c>
    </row>
    <row r="5525" spans="1:7" x14ac:dyDescent="0.25">
      <c r="A5525">
        <v>64422</v>
      </c>
      <c r="B5525">
        <v>236</v>
      </c>
      <c r="C5525">
        <v>185137</v>
      </c>
      <c r="E5525">
        <v>105023</v>
      </c>
      <c r="F5525">
        <v>213</v>
      </c>
      <c r="G5525">
        <v>1323385</v>
      </c>
    </row>
    <row r="5526" spans="1:7" x14ac:dyDescent="0.25">
      <c r="A5526">
        <v>64423</v>
      </c>
      <c r="B5526">
        <v>165</v>
      </c>
      <c r="C5526">
        <v>185136</v>
      </c>
      <c r="E5526">
        <v>105040</v>
      </c>
      <c r="F5526">
        <v>226</v>
      </c>
      <c r="G5526">
        <v>1302859</v>
      </c>
    </row>
    <row r="5527" spans="1:7" x14ac:dyDescent="0.25">
      <c r="A5527">
        <v>64476</v>
      </c>
      <c r="B5527">
        <v>182</v>
      </c>
      <c r="C5527">
        <v>34025</v>
      </c>
      <c r="E5527">
        <v>105048</v>
      </c>
      <c r="F5527">
        <v>226</v>
      </c>
      <c r="G5527">
        <v>1302764</v>
      </c>
    </row>
    <row r="5528" spans="1:7" x14ac:dyDescent="0.25">
      <c r="A5528">
        <v>64502</v>
      </c>
      <c r="B5528">
        <v>213</v>
      </c>
      <c r="C5528">
        <v>810151</v>
      </c>
      <c r="E5528">
        <v>105053</v>
      </c>
      <c r="F5528">
        <v>202</v>
      </c>
      <c r="G5528">
        <v>1273256</v>
      </c>
    </row>
    <row r="5529" spans="1:7" x14ac:dyDescent="0.25">
      <c r="A5529">
        <v>64524</v>
      </c>
      <c r="B5529">
        <v>222</v>
      </c>
      <c r="C5529">
        <v>33989</v>
      </c>
      <c r="E5529">
        <v>105055</v>
      </c>
      <c r="F5529">
        <v>222</v>
      </c>
      <c r="G5529">
        <v>1262194</v>
      </c>
    </row>
    <row r="5530" spans="1:7" x14ac:dyDescent="0.25">
      <c r="A5530">
        <v>64525</v>
      </c>
      <c r="B5530">
        <v>222</v>
      </c>
      <c r="C5530">
        <v>33990</v>
      </c>
      <c r="E5530">
        <v>105057</v>
      </c>
      <c r="F5530">
        <v>222</v>
      </c>
      <c r="G5530">
        <v>1273267</v>
      </c>
    </row>
    <row r="5531" spans="1:7" x14ac:dyDescent="0.25">
      <c r="A5531">
        <v>64598</v>
      </c>
      <c r="B5531">
        <v>193</v>
      </c>
      <c r="C5531">
        <v>810268</v>
      </c>
      <c r="E5531">
        <v>105099</v>
      </c>
      <c r="F5531">
        <v>233</v>
      </c>
      <c r="G5531">
        <v>1334982</v>
      </c>
    </row>
    <row r="5532" spans="1:7" x14ac:dyDescent="0.25">
      <c r="A5532">
        <v>64607</v>
      </c>
      <c r="B5532">
        <v>193</v>
      </c>
      <c r="C5532">
        <v>1059104</v>
      </c>
      <c r="E5532">
        <v>105101</v>
      </c>
      <c r="F5532">
        <v>226</v>
      </c>
      <c r="G5532">
        <v>1262248</v>
      </c>
    </row>
    <row r="5533" spans="1:7" x14ac:dyDescent="0.25">
      <c r="A5533">
        <v>64613</v>
      </c>
      <c r="B5533">
        <v>222</v>
      </c>
      <c r="C5533">
        <v>33991</v>
      </c>
      <c r="E5533">
        <v>105102</v>
      </c>
      <c r="F5533">
        <v>226</v>
      </c>
      <c r="G5533">
        <v>1262247</v>
      </c>
    </row>
    <row r="5534" spans="1:7" x14ac:dyDescent="0.25">
      <c r="A5534">
        <v>64614</v>
      </c>
      <c r="B5534">
        <v>222</v>
      </c>
      <c r="C5534">
        <v>29050</v>
      </c>
      <c r="E5534">
        <v>105107</v>
      </c>
      <c r="F5534">
        <v>226</v>
      </c>
      <c r="G5534">
        <v>1180277</v>
      </c>
    </row>
    <row r="5535" spans="1:7" x14ac:dyDescent="0.25">
      <c r="A5535">
        <v>64615</v>
      </c>
      <c r="B5535">
        <v>222</v>
      </c>
      <c r="C5535">
        <v>197400</v>
      </c>
      <c r="E5535">
        <v>105108</v>
      </c>
      <c r="F5535">
        <v>233</v>
      </c>
      <c r="G5535">
        <v>1180276</v>
      </c>
    </row>
    <row r="5536" spans="1:7" x14ac:dyDescent="0.25">
      <c r="A5536">
        <v>64616</v>
      </c>
      <c r="B5536">
        <v>222</v>
      </c>
      <c r="C5536">
        <v>29051</v>
      </c>
      <c r="E5536">
        <v>105109</v>
      </c>
      <c r="F5536">
        <v>233</v>
      </c>
      <c r="G5536">
        <v>1180131</v>
      </c>
    </row>
    <row r="5537" spans="1:7" x14ac:dyDescent="0.25">
      <c r="A5537">
        <v>64617</v>
      </c>
      <c r="B5537">
        <v>222</v>
      </c>
      <c r="C5537">
        <v>29058</v>
      </c>
      <c r="E5537">
        <v>105110</v>
      </c>
      <c r="F5537">
        <v>226</v>
      </c>
      <c r="G5537">
        <v>1180129</v>
      </c>
    </row>
    <row r="5538" spans="1:7" x14ac:dyDescent="0.25">
      <c r="A5538">
        <v>64618</v>
      </c>
      <c r="B5538">
        <v>222</v>
      </c>
      <c r="C5538">
        <v>33992</v>
      </c>
      <c r="E5538">
        <v>105130</v>
      </c>
      <c r="F5538">
        <v>226</v>
      </c>
      <c r="G5538">
        <v>1272801</v>
      </c>
    </row>
    <row r="5539" spans="1:7" x14ac:dyDescent="0.25">
      <c r="A5539">
        <v>64619</v>
      </c>
      <c r="B5539">
        <v>222</v>
      </c>
      <c r="C5539">
        <v>29056</v>
      </c>
      <c r="E5539">
        <v>105131</v>
      </c>
      <c r="F5539">
        <v>233</v>
      </c>
      <c r="G5539">
        <v>1180130</v>
      </c>
    </row>
    <row r="5540" spans="1:7" x14ac:dyDescent="0.25">
      <c r="A5540">
        <v>64627</v>
      </c>
      <c r="B5540">
        <v>222</v>
      </c>
      <c r="C5540">
        <v>33974</v>
      </c>
      <c r="E5540">
        <v>105133</v>
      </c>
      <c r="F5540">
        <v>233</v>
      </c>
      <c r="G5540">
        <v>1262431</v>
      </c>
    </row>
    <row r="5541" spans="1:7" x14ac:dyDescent="0.25">
      <c r="A5541">
        <v>64628</v>
      </c>
      <c r="B5541">
        <v>222</v>
      </c>
      <c r="C5541">
        <v>64135</v>
      </c>
      <c r="E5541">
        <v>105134</v>
      </c>
      <c r="F5541">
        <v>233</v>
      </c>
      <c r="G5541">
        <v>1262424</v>
      </c>
    </row>
    <row r="5542" spans="1:7" x14ac:dyDescent="0.25">
      <c r="A5542">
        <v>64629</v>
      </c>
      <c r="B5542">
        <v>193</v>
      </c>
      <c r="C5542">
        <v>64136</v>
      </c>
      <c r="E5542">
        <v>105141</v>
      </c>
      <c r="F5542">
        <v>233</v>
      </c>
      <c r="G5542">
        <v>1302765</v>
      </c>
    </row>
    <row r="5543" spans="1:7" x14ac:dyDescent="0.25">
      <c r="A5543">
        <v>64630</v>
      </c>
      <c r="B5543">
        <v>123</v>
      </c>
      <c r="C5543">
        <v>64137</v>
      </c>
      <c r="E5543">
        <v>105145</v>
      </c>
      <c r="F5543">
        <v>233</v>
      </c>
      <c r="G5543">
        <v>1262570</v>
      </c>
    </row>
    <row r="5544" spans="1:7" x14ac:dyDescent="0.25">
      <c r="A5544">
        <v>64631</v>
      </c>
      <c r="B5544">
        <v>193</v>
      </c>
      <c r="C5544">
        <v>64138</v>
      </c>
      <c r="E5544">
        <v>105170</v>
      </c>
      <c r="F5544">
        <v>213</v>
      </c>
      <c r="G5544">
        <v>1292840</v>
      </c>
    </row>
    <row r="5545" spans="1:7" x14ac:dyDescent="0.25">
      <c r="A5545">
        <v>64632</v>
      </c>
      <c r="B5545">
        <v>222</v>
      </c>
      <c r="C5545">
        <v>64139</v>
      </c>
      <c r="E5545">
        <v>105177</v>
      </c>
      <c r="F5545">
        <v>213</v>
      </c>
      <c r="G5545">
        <v>1292909</v>
      </c>
    </row>
    <row r="5546" spans="1:7" x14ac:dyDescent="0.25">
      <c r="A5546">
        <v>64633</v>
      </c>
      <c r="B5546">
        <v>193</v>
      </c>
      <c r="C5546">
        <v>64140</v>
      </c>
      <c r="E5546">
        <v>105190</v>
      </c>
      <c r="F5546">
        <v>233</v>
      </c>
      <c r="G5546">
        <v>1323226</v>
      </c>
    </row>
    <row r="5547" spans="1:7" x14ac:dyDescent="0.25">
      <c r="A5547">
        <v>64634</v>
      </c>
      <c r="B5547">
        <v>222</v>
      </c>
      <c r="C5547">
        <v>33981</v>
      </c>
      <c r="E5547">
        <v>105192</v>
      </c>
      <c r="F5547">
        <v>222</v>
      </c>
      <c r="G5547">
        <v>1302728</v>
      </c>
    </row>
    <row r="5548" spans="1:7" x14ac:dyDescent="0.25">
      <c r="A5548">
        <v>64637</v>
      </c>
      <c r="B5548">
        <v>222</v>
      </c>
      <c r="C5548">
        <v>1168649</v>
      </c>
      <c r="E5548">
        <v>105205</v>
      </c>
      <c r="F5548">
        <v>226</v>
      </c>
      <c r="G5548">
        <v>1262742</v>
      </c>
    </row>
    <row r="5549" spans="1:7" x14ac:dyDescent="0.25">
      <c r="A5549">
        <v>64638</v>
      </c>
      <c r="B5549">
        <v>213</v>
      </c>
      <c r="C5549">
        <v>1168646</v>
      </c>
      <c r="E5549">
        <v>105209</v>
      </c>
      <c r="F5549">
        <v>226</v>
      </c>
      <c r="G5549">
        <v>1302727</v>
      </c>
    </row>
    <row r="5550" spans="1:7" x14ac:dyDescent="0.25">
      <c r="A5550">
        <v>64647</v>
      </c>
      <c r="B5550">
        <v>236</v>
      </c>
      <c r="C5550">
        <v>39165</v>
      </c>
      <c r="E5550">
        <v>105217</v>
      </c>
      <c r="F5550">
        <v>213</v>
      </c>
      <c r="G5550">
        <v>1302749</v>
      </c>
    </row>
    <row r="5551" spans="1:7" x14ac:dyDescent="0.25">
      <c r="A5551">
        <v>64648</v>
      </c>
      <c r="B5551">
        <v>236</v>
      </c>
      <c r="C5551">
        <v>39166</v>
      </c>
      <c r="E5551">
        <v>105222</v>
      </c>
      <c r="F5551">
        <v>233</v>
      </c>
      <c r="G5551">
        <v>1262583</v>
      </c>
    </row>
    <row r="5552" spans="1:7" x14ac:dyDescent="0.25">
      <c r="A5552">
        <v>64649</v>
      </c>
      <c r="B5552">
        <v>182</v>
      </c>
      <c r="C5552">
        <v>71480</v>
      </c>
      <c r="E5552">
        <v>105223</v>
      </c>
      <c r="F5552">
        <v>226</v>
      </c>
      <c r="G5552">
        <v>1302738</v>
      </c>
    </row>
    <row r="5553" spans="1:7" x14ac:dyDescent="0.25">
      <c r="A5553">
        <v>64650</v>
      </c>
      <c r="B5553">
        <v>236</v>
      </c>
      <c r="C5553">
        <v>39167</v>
      </c>
      <c r="E5553">
        <v>105233</v>
      </c>
      <c r="F5553">
        <v>226</v>
      </c>
      <c r="G5553">
        <v>1302810</v>
      </c>
    </row>
    <row r="5554" spans="1:7" x14ac:dyDescent="0.25">
      <c r="A5554">
        <v>64658</v>
      </c>
      <c r="B5554">
        <v>182</v>
      </c>
      <c r="C5554">
        <v>185256</v>
      </c>
      <c r="E5554">
        <v>105234</v>
      </c>
      <c r="F5554">
        <v>226</v>
      </c>
      <c r="G5554">
        <v>1302808</v>
      </c>
    </row>
    <row r="5555" spans="1:7" x14ac:dyDescent="0.25">
      <c r="A5555">
        <v>64659</v>
      </c>
      <c r="B5555">
        <v>222</v>
      </c>
      <c r="C5555">
        <v>185255</v>
      </c>
      <c r="E5555">
        <v>105235</v>
      </c>
      <c r="F5555">
        <v>226</v>
      </c>
      <c r="G5555">
        <v>1302813</v>
      </c>
    </row>
    <row r="5556" spans="1:7" x14ac:dyDescent="0.25">
      <c r="A5556">
        <v>64662</v>
      </c>
      <c r="B5556">
        <v>222</v>
      </c>
      <c r="C5556">
        <v>29052</v>
      </c>
      <c r="E5556">
        <v>105240</v>
      </c>
      <c r="F5556">
        <v>222</v>
      </c>
      <c r="G5556">
        <v>1262560</v>
      </c>
    </row>
    <row r="5557" spans="1:7" x14ac:dyDescent="0.25">
      <c r="A5557">
        <v>64671</v>
      </c>
      <c r="B5557">
        <v>182</v>
      </c>
      <c r="C5557">
        <v>201080</v>
      </c>
      <c r="E5557">
        <v>105241</v>
      </c>
      <c r="F5557">
        <v>226</v>
      </c>
      <c r="G5557">
        <v>1273272</v>
      </c>
    </row>
    <row r="5558" spans="1:7" x14ac:dyDescent="0.25">
      <c r="A5558">
        <v>64679</v>
      </c>
      <c r="B5558">
        <v>193</v>
      </c>
      <c r="C5558">
        <v>33988</v>
      </c>
      <c r="E5558">
        <v>105243</v>
      </c>
      <c r="F5558">
        <v>222</v>
      </c>
      <c r="G5558">
        <v>1302881</v>
      </c>
    </row>
    <row r="5559" spans="1:7" x14ac:dyDescent="0.25">
      <c r="A5559">
        <v>64711</v>
      </c>
      <c r="B5559">
        <v>233</v>
      </c>
      <c r="C5559">
        <v>1459398</v>
      </c>
      <c r="E5559">
        <v>105246</v>
      </c>
      <c r="F5559">
        <v>226</v>
      </c>
      <c r="G5559">
        <v>1302801</v>
      </c>
    </row>
    <row r="5560" spans="1:7" x14ac:dyDescent="0.25">
      <c r="A5560">
        <v>64718</v>
      </c>
      <c r="B5560">
        <v>182</v>
      </c>
      <c r="C5560">
        <v>185585</v>
      </c>
      <c r="E5560">
        <v>105253</v>
      </c>
      <c r="F5560">
        <v>213</v>
      </c>
      <c r="G5560">
        <v>1302771</v>
      </c>
    </row>
    <row r="5561" spans="1:7" x14ac:dyDescent="0.25">
      <c r="A5561">
        <v>64726</v>
      </c>
      <c r="B5561">
        <v>226</v>
      </c>
      <c r="C5561">
        <v>34011</v>
      </c>
      <c r="E5561">
        <v>105257</v>
      </c>
      <c r="F5561">
        <v>222</v>
      </c>
      <c r="G5561">
        <v>1302833</v>
      </c>
    </row>
    <row r="5562" spans="1:7" x14ac:dyDescent="0.25">
      <c r="A5562">
        <v>64734</v>
      </c>
      <c r="B5562">
        <v>202</v>
      </c>
      <c r="C5562">
        <v>810269</v>
      </c>
      <c r="E5562">
        <v>105258</v>
      </c>
      <c r="F5562">
        <v>226</v>
      </c>
      <c r="G5562">
        <v>1262718</v>
      </c>
    </row>
    <row r="5563" spans="1:7" x14ac:dyDescent="0.25">
      <c r="A5563">
        <v>64741</v>
      </c>
      <c r="B5563">
        <v>202</v>
      </c>
      <c r="C5563">
        <v>810048</v>
      </c>
      <c r="E5563">
        <v>105265</v>
      </c>
      <c r="F5563">
        <v>226</v>
      </c>
      <c r="G5563">
        <v>1335005</v>
      </c>
    </row>
    <row r="5564" spans="1:7" x14ac:dyDescent="0.25">
      <c r="A5564">
        <v>64758</v>
      </c>
      <c r="B5564">
        <v>182</v>
      </c>
      <c r="C5564">
        <v>810222</v>
      </c>
      <c r="E5564">
        <v>105266</v>
      </c>
      <c r="F5564">
        <v>226</v>
      </c>
      <c r="G5564">
        <v>1302879</v>
      </c>
    </row>
    <row r="5565" spans="1:7" x14ac:dyDescent="0.25">
      <c r="A5565">
        <v>64759</v>
      </c>
      <c r="B5565">
        <v>77</v>
      </c>
      <c r="C5565">
        <v>237480</v>
      </c>
      <c r="E5565">
        <v>105272</v>
      </c>
      <c r="F5565">
        <v>233</v>
      </c>
      <c r="G5565">
        <v>1302803</v>
      </c>
    </row>
    <row r="5566" spans="1:7" x14ac:dyDescent="0.25">
      <c r="A5566">
        <v>64773</v>
      </c>
      <c r="B5566">
        <v>236</v>
      </c>
      <c r="C5566">
        <v>39169</v>
      </c>
      <c r="E5566">
        <v>105275</v>
      </c>
      <c r="F5566">
        <v>226</v>
      </c>
      <c r="G5566">
        <v>1302849</v>
      </c>
    </row>
    <row r="5567" spans="1:7" x14ac:dyDescent="0.25">
      <c r="A5567">
        <v>64803</v>
      </c>
      <c r="B5567">
        <v>182</v>
      </c>
      <c r="C5567">
        <v>185031</v>
      </c>
      <c r="E5567">
        <v>105283</v>
      </c>
      <c r="F5567">
        <v>226</v>
      </c>
      <c r="G5567">
        <v>1302802</v>
      </c>
    </row>
    <row r="5568" spans="1:7" x14ac:dyDescent="0.25">
      <c r="A5568">
        <v>64818</v>
      </c>
      <c r="B5568">
        <v>236</v>
      </c>
      <c r="C5568">
        <v>539143</v>
      </c>
      <c r="E5568">
        <v>105284</v>
      </c>
      <c r="F5568">
        <v>226</v>
      </c>
      <c r="G5568">
        <v>1302800</v>
      </c>
    </row>
    <row r="5569" spans="1:7" x14ac:dyDescent="0.25">
      <c r="A5569">
        <v>64852</v>
      </c>
      <c r="B5569">
        <v>182</v>
      </c>
      <c r="C5569">
        <v>184942</v>
      </c>
      <c r="E5569">
        <v>105285</v>
      </c>
      <c r="F5569">
        <v>226</v>
      </c>
      <c r="G5569">
        <v>1323652</v>
      </c>
    </row>
    <row r="5570" spans="1:7" x14ac:dyDescent="0.25">
      <c r="A5570">
        <v>64860</v>
      </c>
      <c r="B5570">
        <v>193</v>
      </c>
      <c r="C5570">
        <v>611791</v>
      </c>
      <c r="E5570">
        <v>105286</v>
      </c>
      <c r="F5570">
        <v>226</v>
      </c>
      <c r="G5570">
        <v>1302807</v>
      </c>
    </row>
    <row r="5571" spans="1:7" x14ac:dyDescent="0.25">
      <c r="A5571">
        <v>64861</v>
      </c>
      <c r="B5571">
        <v>182</v>
      </c>
      <c r="C5571">
        <v>611790</v>
      </c>
      <c r="E5571">
        <v>105288</v>
      </c>
      <c r="F5571">
        <v>226</v>
      </c>
      <c r="G5571">
        <v>1302806</v>
      </c>
    </row>
    <row r="5572" spans="1:7" x14ac:dyDescent="0.25">
      <c r="A5572">
        <v>64873</v>
      </c>
      <c r="B5572">
        <v>236</v>
      </c>
      <c r="C5572">
        <v>34034</v>
      </c>
      <c r="E5572">
        <v>105289</v>
      </c>
      <c r="F5572">
        <v>226</v>
      </c>
      <c r="G5572">
        <v>1302811</v>
      </c>
    </row>
    <row r="5573" spans="1:7" x14ac:dyDescent="0.25">
      <c r="A5573">
        <v>64899</v>
      </c>
      <c r="B5573">
        <v>182</v>
      </c>
      <c r="C5573">
        <v>318194</v>
      </c>
      <c r="E5573">
        <v>105290</v>
      </c>
      <c r="F5573">
        <v>222</v>
      </c>
      <c r="G5573">
        <v>1302805</v>
      </c>
    </row>
    <row r="5574" spans="1:7" x14ac:dyDescent="0.25">
      <c r="A5574">
        <v>64900</v>
      </c>
      <c r="B5574">
        <v>213</v>
      </c>
      <c r="C5574">
        <v>184438</v>
      </c>
      <c r="E5574">
        <v>105292</v>
      </c>
      <c r="F5574">
        <v>222</v>
      </c>
      <c r="G5574">
        <v>1302878</v>
      </c>
    </row>
    <row r="5575" spans="1:7" x14ac:dyDescent="0.25">
      <c r="A5575">
        <v>64911</v>
      </c>
      <c r="B5575">
        <v>202</v>
      </c>
      <c r="C5575">
        <v>956995</v>
      </c>
      <c r="E5575">
        <v>105293</v>
      </c>
      <c r="F5575">
        <v>226</v>
      </c>
      <c r="G5575">
        <v>1302823</v>
      </c>
    </row>
    <row r="5576" spans="1:7" x14ac:dyDescent="0.25">
      <c r="A5576">
        <v>64912</v>
      </c>
      <c r="B5576">
        <v>202</v>
      </c>
      <c r="C5576">
        <v>956996</v>
      </c>
      <c r="E5576">
        <v>105295</v>
      </c>
      <c r="F5576">
        <v>222</v>
      </c>
      <c r="G5576">
        <v>1302876</v>
      </c>
    </row>
    <row r="5577" spans="1:7" x14ac:dyDescent="0.25">
      <c r="A5577">
        <v>64960</v>
      </c>
      <c r="B5577">
        <v>202</v>
      </c>
      <c r="C5577">
        <v>810050</v>
      </c>
      <c r="E5577">
        <v>105299</v>
      </c>
      <c r="F5577">
        <v>222</v>
      </c>
      <c r="G5577">
        <v>1302877</v>
      </c>
    </row>
    <row r="5578" spans="1:7" x14ac:dyDescent="0.25">
      <c r="A5578">
        <v>64961</v>
      </c>
      <c r="B5578">
        <v>222</v>
      </c>
      <c r="C5578">
        <v>34032</v>
      </c>
      <c r="E5578">
        <v>105300</v>
      </c>
      <c r="F5578">
        <v>222</v>
      </c>
      <c r="G5578">
        <v>1302875</v>
      </c>
    </row>
    <row r="5579" spans="1:7" x14ac:dyDescent="0.25">
      <c r="A5579">
        <v>64964</v>
      </c>
      <c r="B5579">
        <v>226</v>
      </c>
      <c r="C5579">
        <v>34031</v>
      </c>
      <c r="E5579">
        <v>105301</v>
      </c>
      <c r="F5579">
        <v>226</v>
      </c>
      <c r="G5579">
        <v>1365771</v>
      </c>
    </row>
    <row r="5580" spans="1:7" x14ac:dyDescent="0.25">
      <c r="A5580">
        <v>64966</v>
      </c>
      <c r="B5580">
        <v>193</v>
      </c>
      <c r="C5580">
        <v>54101</v>
      </c>
      <c r="E5580">
        <v>105303</v>
      </c>
      <c r="F5580">
        <v>226</v>
      </c>
      <c r="G5580">
        <v>1302814</v>
      </c>
    </row>
    <row r="5581" spans="1:7" x14ac:dyDescent="0.25">
      <c r="A5581">
        <v>64967</v>
      </c>
      <c r="B5581">
        <v>193</v>
      </c>
      <c r="C5581">
        <v>54102</v>
      </c>
      <c r="E5581">
        <v>105304</v>
      </c>
      <c r="F5581">
        <v>226</v>
      </c>
      <c r="G5581">
        <v>1302809</v>
      </c>
    </row>
    <row r="5582" spans="1:7" x14ac:dyDescent="0.25">
      <c r="A5582">
        <v>64968</v>
      </c>
      <c r="B5582">
        <v>193</v>
      </c>
      <c r="C5582">
        <v>54100</v>
      </c>
      <c r="E5582">
        <v>105305</v>
      </c>
      <c r="F5582">
        <v>226</v>
      </c>
      <c r="G5582">
        <v>1302812</v>
      </c>
    </row>
    <row r="5583" spans="1:7" x14ac:dyDescent="0.25">
      <c r="A5583">
        <v>64969</v>
      </c>
      <c r="B5583">
        <v>226</v>
      </c>
      <c r="C5583">
        <v>54103</v>
      </c>
      <c r="E5583">
        <v>105307</v>
      </c>
      <c r="F5583">
        <v>226</v>
      </c>
      <c r="G5583">
        <v>1403087</v>
      </c>
    </row>
    <row r="5584" spans="1:7" x14ac:dyDescent="0.25">
      <c r="A5584">
        <v>64970</v>
      </c>
      <c r="B5584">
        <v>226</v>
      </c>
      <c r="C5584">
        <v>54104</v>
      </c>
      <c r="E5584">
        <v>105308</v>
      </c>
      <c r="F5584">
        <v>226</v>
      </c>
      <c r="G5584">
        <v>1302847</v>
      </c>
    </row>
    <row r="5585" spans="1:7" x14ac:dyDescent="0.25">
      <c r="A5585">
        <v>64974</v>
      </c>
      <c r="B5585">
        <v>193</v>
      </c>
      <c r="C5585">
        <v>184487</v>
      </c>
      <c r="E5585">
        <v>105309</v>
      </c>
      <c r="F5585">
        <v>233</v>
      </c>
      <c r="G5585">
        <v>1302998</v>
      </c>
    </row>
    <row r="5586" spans="1:7" x14ac:dyDescent="0.25">
      <c r="A5586">
        <v>64975</v>
      </c>
      <c r="B5586">
        <v>193</v>
      </c>
      <c r="C5586">
        <v>184489</v>
      </c>
      <c r="E5586">
        <v>105310</v>
      </c>
      <c r="F5586">
        <v>226</v>
      </c>
      <c r="G5586">
        <v>1302845</v>
      </c>
    </row>
    <row r="5587" spans="1:7" x14ac:dyDescent="0.25">
      <c r="A5587">
        <v>65021</v>
      </c>
      <c r="B5587">
        <v>123</v>
      </c>
      <c r="C5587">
        <v>185268</v>
      </c>
      <c r="E5587">
        <v>105311</v>
      </c>
      <c r="F5587">
        <v>226</v>
      </c>
      <c r="G5587">
        <v>1302852</v>
      </c>
    </row>
    <row r="5588" spans="1:7" x14ac:dyDescent="0.25">
      <c r="A5588">
        <v>65044</v>
      </c>
      <c r="B5588">
        <v>213</v>
      </c>
      <c r="C5588">
        <v>867138</v>
      </c>
      <c r="E5588">
        <v>105312</v>
      </c>
      <c r="F5588">
        <v>226</v>
      </c>
      <c r="G5588">
        <v>1302853</v>
      </c>
    </row>
    <row r="5589" spans="1:7" x14ac:dyDescent="0.25">
      <c r="A5589">
        <v>65047</v>
      </c>
      <c r="B5589">
        <v>193</v>
      </c>
      <c r="C5589">
        <v>61510</v>
      </c>
      <c r="E5589">
        <v>105319</v>
      </c>
      <c r="F5589">
        <v>226</v>
      </c>
      <c r="G5589">
        <v>1302891</v>
      </c>
    </row>
    <row r="5590" spans="1:7" x14ac:dyDescent="0.25">
      <c r="A5590">
        <v>65064</v>
      </c>
      <c r="B5590">
        <v>123</v>
      </c>
      <c r="C5590">
        <v>54146</v>
      </c>
      <c r="E5590">
        <v>105331</v>
      </c>
      <c r="F5590">
        <v>226</v>
      </c>
      <c r="G5590">
        <v>1323143</v>
      </c>
    </row>
    <row r="5591" spans="1:7" x14ac:dyDescent="0.25">
      <c r="A5591">
        <v>65065</v>
      </c>
      <c r="B5591">
        <v>193</v>
      </c>
      <c r="C5591">
        <v>54147</v>
      </c>
      <c r="E5591">
        <v>105338</v>
      </c>
      <c r="F5591">
        <v>226</v>
      </c>
      <c r="G5591">
        <v>1323138</v>
      </c>
    </row>
    <row r="5592" spans="1:7" x14ac:dyDescent="0.25">
      <c r="A5592">
        <v>65067</v>
      </c>
      <c r="B5592">
        <v>182</v>
      </c>
      <c r="C5592">
        <v>54148</v>
      </c>
      <c r="E5592">
        <v>105360</v>
      </c>
      <c r="F5592">
        <v>213</v>
      </c>
      <c r="G5592">
        <v>1303043</v>
      </c>
    </row>
    <row r="5593" spans="1:7" x14ac:dyDescent="0.25">
      <c r="A5593">
        <v>65068</v>
      </c>
      <c r="B5593">
        <v>226</v>
      </c>
      <c r="C5593">
        <v>54150</v>
      </c>
      <c r="E5593">
        <v>105363</v>
      </c>
      <c r="F5593">
        <v>226</v>
      </c>
      <c r="G5593">
        <v>1302918</v>
      </c>
    </row>
    <row r="5594" spans="1:7" x14ac:dyDescent="0.25">
      <c r="A5594">
        <v>65069</v>
      </c>
      <c r="B5594">
        <v>226</v>
      </c>
      <c r="C5594">
        <v>54149</v>
      </c>
      <c r="E5594">
        <v>105364</v>
      </c>
      <c r="F5594">
        <v>226</v>
      </c>
      <c r="G5594">
        <v>1302921</v>
      </c>
    </row>
    <row r="5595" spans="1:7" x14ac:dyDescent="0.25">
      <c r="A5595">
        <v>65070</v>
      </c>
      <c r="B5595">
        <v>165</v>
      </c>
      <c r="C5595">
        <v>54156</v>
      </c>
      <c r="E5595">
        <v>105366</v>
      </c>
      <c r="F5595">
        <v>222</v>
      </c>
      <c r="G5595">
        <v>1302939</v>
      </c>
    </row>
    <row r="5596" spans="1:7" x14ac:dyDescent="0.25">
      <c r="A5596">
        <v>65071</v>
      </c>
      <c r="B5596">
        <v>226</v>
      </c>
      <c r="C5596">
        <v>54154</v>
      </c>
      <c r="E5596">
        <v>105368</v>
      </c>
      <c r="F5596">
        <v>226</v>
      </c>
      <c r="G5596">
        <v>1302922</v>
      </c>
    </row>
    <row r="5597" spans="1:7" x14ac:dyDescent="0.25">
      <c r="A5597">
        <v>65072</v>
      </c>
      <c r="B5597">
        <v>202</v>
      </c>
      <c r="C5597">
        <v>54153</v>
      </c>
      <c r="E5597">
        <v>105369</v>
      </c>
      <c r="F5597">
        <v>226</v>
      </c>
      <c r="G5597">
        <v>1302962</v>
      </c>
    </row>
    <row r="5598" spans="1:7" x14ac:dyDescent="0.25">
      <c r="A5598">
        <v>65073</v>
      </c>
      <c r="B5598">
        <v>202</v>
      </c>
      <c r="C5598">
        <v>54155</v>
      </c>
      <c r="E5598">
        <v>105372</v>
      </c>
      <c r="F5598">
        <v>226</v>
      </c>
      <c r="G5598">
        <v>1302919</v>
      </c>
    </row>
    <row r="5599" spans="1:7" x14ac:dyDescent="0.25">
      <c r="A5599">
        <v>65074</v>
      </c>
      <c r="B5599">
        <v>202</v>
      </c>
      <c r="C5599">
        <v>54152</v>
      </c>
      <c r="E5599">
        <v>105373</v>
      </c>
      <c r="F5599">
        <v>222</v>
      </c>
      <c r="G5599">
        <v>1302915</v>
      </c>
    </row>
    <row r="5600" spans="1:7" x14ac:dyDescent="0.25">
      <c r="A5600">
        <v>65075</v>
      </c>
      <c r="B5600">
        <v>202</v>
      </c>
      <c r="C5600">
        <v>54151</v>
      </c>
      <c r="E5600">
        <v>105374</v>
      </c>
      <c r="F5600">
        <v>222</v>
      </c>
      <c r="G5600">
        <v>1302917</v>
      </c>
    </row>
    <row r="5601" spans="1:7" x14ac:dyDescent="0.25">
      <c r="A5601">
        <v>65077</v>
      </c>
      <c r="B5601">
        <v>165</v>
      </c>
      <c r="C5601">
        <v>54145</v>
      </c>
      <c r="E5601">
        <v>105375</v>
      </c>
      <c r="F5601">
        <v>222</v>
      </c>
      <c r="G5601">
        <v>1302935</v>
      </c>
    </row>
    <row r="5602" spans="1:7" x14ac:dyDescent="0.25">
      <c r="A5602">
        <v>65121</v>
      </c>
      <c r="B5602">
        <v>202</v>
      </c>
      <c r="C5602">
        <v>61491</v>
      </c>
      <c r="E5602">
        <v>105376</v>
      </c>
      <c r="F5602">
        <v>222</v>
      </c>
      <c r="G5602">
        <v>1302928</v>
      </c>
    </row>
    <row r="5603" spans="1:7" x14ac:dyDescent="0.25">
      <c r="A5603">
        <v>65122</v>
      </c>
      <c r="B5603">
        <v>202</v>
      </c>
      <c r="C5603">
        <v>61492</v>
      </c>
      <c r="E5603">
        <v>105378</v>
      </c>
      <c r="F5603">
        <v>226</v>
      </c>
      <c r="G5603">
        <v>1302930</v>
      </c>
    </row>
    <row r="5604" spans="1:7" x14ac:dyDescent="0.25">
      <c r="A5604">
        <v>65123</v>
      </c>
      <c r="B5604">
        <v>202</v>
      </c>
      <c r="C5604">
        <v>61493</v>
      </c>
      <c r="E5604">
        <v>105379</v>
      </c>
      <c r="F5604">
        <v>222</v>
      </c>
      <c r="G5604">
        <v>1302931</v>
      </c>
    </row>
    <row r="5605" spans="1:7" x14ac:dyDescent="0.25">
      <c r="A5605">
        <v>65124</v>
      </c>
      <c r="B5605">
        <v>182</v>
      </c>
      <c r="C5605">
        <v>61494</v>
      </c>
      <c r="E5605">
        <v>105380</v>
      </c>
      <c r="F5605">
        <v>226</v>
      </c>
      <c r="G5605">
        <v>1302923</v>
      </c>
    </row>
    <row r="5606" spans="1:7" x14ac:dyDescent="0.25">
      <c r="A5606">
        <v>65125</v>
      </c>
      <c r="B5606">
        <v>182</v>
      </c>
      <c r="C5606">
        <v>61514</v>
      </c>
      <c r="E5606">
        <v>105381</v>
      </c>
      <c r="F5606">
        <v>226</v>
      </c>
      <c r="G5606">
        <v>1302924</v>
      </c>
    </row>
    <row r="5607" spans="1:7" x14ac:dyDescent="0.25">
      <c r="A5607">
        <v>65126</v>
      </c>
      <c r="B5607">
        <v>182</v>
      </c>
      <c r="C5607">
        <v>61498</v>
      </c>
      <c r="E5607">
        <v>105382</v>
      </c>
      <c r="F5607">
        <v>222</v>
      </c>
      <c r="G5607">
        <v>1302932</v>
      </c>
    </row>
    <row r="5608" spans="1:7" x14ac:dyDescent="0.25">
      <c r="A5608">
        <v>65127</v>
      </c>
      <c r="B5608">
        <v>182</v>
      </c>
      <c r="C5608">
        <v>61526</v>
      </c>
      <c r="E5608">
        <v>105383</v>
      </c>
      <c r="F5608">
        <v>222</v>
      </c>
      <c r="G5608">
        <v>1302933</v>
      </c>
    </row>
    <row r="5609" spans="1:7" x14ac:dyDescent="0.25">
      <c r="A5609">
        <v>65129</v>
      </c>
      <c r="B5609">
        <v>182</v>
      </c>
      <c r="C5609">
        <v>61527</v>
      </c>
      <c r="E5609">
        <v>105385</v>
      </c>
      <c r="F5609">
        <v>222</v>
      </c>
      <c r="G5609">
        <v>1302913</v>
      </c>
    </row>
    <row r="5610" spans="1:7" x14ac:dyDescent="0.25">
      <c r="A5610">
        <v>65131</v>
      </c>
      <c r="B5610">
        <v>193</v>
      </c>
      <c r="C5610">
        <v>61955</v>
      </c>
      <c r="E5610">
        <v>105387</v>
      </c>
      <c r="F5610">
        <v>222</v>
      </c>
      <c r="G5610">
        <v>1302941</v>
      </c>
    </row>
    <row r="5611" spans="1:7" x14ac:dyDescent="0.25">
      <c r="A5611">
        <v>65132</v>
      </c>
      <c r="B5611">
        <v>202</v>
      </c>
      <c r="C5611">
        <v>61471</v>
      </c>
      <c r="E5611">
        <v>105388</v>
      </c>
      <c r="F5611">
        <v>226</v>
      </c>
      <c r="G5611">
        <v>1302920</v>
      </c>
    </row>
    <row r="5612" spans="1:7" x14ac:dyDescent="0.25">
      <c r="A5612">
        <v>65133</v>
      </c>
      <c r="B5612">
        <v>193</v>
      </c>
      <c r="C5612">
        <v>61516</v>
      </c>
      <c r="E5612">
        <v>105392</v>
      </c>
      <c r="F5612">
        <v>222</v>
      </c>
      <c r="G5612">
        <v>1302947</v>
      </c>
    </row>
    <row r="5613" spans="1:7" x14ac:dyDescent="0.25">
      <c r="A5613">
        <v>65134</v>
      </c>
      <c r="B5613">
        <v>202</v>
      </c>
      <c r="C5613">
        <v>61422</v>
      </c>
      <c r="E5613">
        <v>105394</v>
      </c>
      <c r="F5613">
        <v>222</v>
      </c>
      <c r="G5613">
        <v>1302950</v>
      </c>
    </row>
    <row r="5614" spans="1:7" x14ac:dyDescent="0.25">
      <c r="A5614">
        <v>65135</v>
      </c>
      <c r="B5614">
        <v>202</v>
      </c>
      <c r="C5614">
        <v>61413</v>
      </c>
      <c r="E5614">
        <v>105397</v>
      </c>
      <c r="F5614">
        <v>226</v>
      </c>
      <c r="G5614">
        <v>1335179</v>
      </c>
    </row>
    <row r="5615" spans="1:7" x14ac:dyDescent="0.25">
      <c r="A5615">
        <v>65136</v>
      </c>
      <c r="B5615">
        <v>182</v>
      </c>
      <c r="C5615">
        <v>61379</v>
      </c>
      <c r="E5615">
        <v>105398</v>
      </c>
      <c r="F5615">
        <v>226</v>
      </c>
      <c r="G5615">
        <v>1302963</v>
      </c>
    </row>
    <row r="5616" spans="1:7" x14ac:dyDescent="0.25">
      <c r="A5616">
        <v>65137</v>
      </c>
      <c r="B5616">
        <v>202</v>
      </c>
      <c r="C5616">
        <v>61380</v>
      </c>
      <c r="E5616">
        <v>105400</v>
      </c>
      <c r="F5616">
        <v>226</v>
      </c>
      <c r="G5616">
        <v>1302954</v>
      </c>
    </row>
    <row r="5617" spans="1:7" x14ac:dyDescent="0.25">
      <c r="A5617">
        <v>65138</v>
      </c>
      <c r="B5617">
        <v>165</v>
      </c>
      <c r="C5617">
        <v>61381</v>
      </c>
      <c r="E5617">
        <v>105401</v>
      </c>
      <c r="F5617">
        <v>226</v>
      </c>
      <c r="G5617">
        <v>1302955</v>
      </c>
    </row>
    <row r="5618" spans="1:7" x14ac:dyDescent="0.25">
      <c r="A5618">
        <v>65139</v>
      </c>
      <c r="B5618">
        <v>226</v>
      </c>
      <c r="C5618">
        <v>61377</v>
      </c>
      <c r="E5618">
        <v>105403</v>
      </c>
      <c r="F5618">
        <v>226</v>
      </c>
      <c r="G5618">
        <v>1302958</v>
      </c>
    </row>
    <row r="5619" spans="1:7" x14ac:dyDescent="0.25">
      <c r="A5619">
        <v>65140</v>
      </c>
      <c r="B5619">
        <v>182</v>
      </c>
      <c r="C5619">
        <v>61378</v>
      </c>
      <c r="E5619">
        <v>105404</v>
      </c>
      <c r="F5619">
        <v>226</v>
      </c>
      <c r="G5619">
        <v>1302959</v>
      </c>
    </row>
    <row r="5620" spans="1:7" x14ac:dyDescent="0.25">
      <c r="A5620">
        <v>65141</v>
      </c>
      <c r="B5620">
        <v>182</v>
      </c>
      <c r="C5620">
        <v>61486</v>
      </c>
      <c r="E5620">
        <v>105407</v>
      </c>
      <c r="F5620">
        <v>222</v>
      </c>
      <c r="G5620">
        <v>1302951</v>
      </c>
    </row>
    <row r="5621" spans="1:7" x14ac:dyDescent="0.25">
      <c r="A5621">
        <v>65142</v>
      </c>
      <c r="B5621">
        <v>182</v>
      </c>
      <c r="C5621">
        <v>61487</v>
      </c>
      <c r="E5621">
        <v>105408</v>
      </c>
      <c r="F5621">
        <v>222</v>
      </c>
      <c r="G5621">
        <v>1302952</v>
      </c>
    </row>
    <row r="5622" spans="1:7" x14ac:dyDescent="0.25">
      <c r="A5622">
        <v>65143</v>
      </c>
      <c r="B5622">
        <v>165</v>
      </c>
      <c r="C5622">
        <v>61488</v>
      </c>
      <c r="E5622">
        <v>105417</v>
      </c>
      <c r="F5622">
        <v>222</v>
      </c>
      <c r="G5622">
        <v>1302944</v>
      </c>
    </row>
    <row r="5623" spans="1:7" x14ac:dyDescent="0.25">
      <c r="A5623">
        <v>65144</v>
      </c>
      <c r="B5623">
        <v>193</v>
      </c>
      <c r="C5623">
        <v>61489</v>
      </c>
      <c r="E5623">
        <v>105420</v>
      </c>
      <c r="F5623">
        <v>233</v>
      </c>
      <c r="G5623">
        <v>1273286</v>
      </c>
    </row>
    <row r="5624" spans="1:7" x14ac:dyDescent="0.25">
      <c r="A5624">
        <v>65145</v>
      </c>
      <c r="B5624">
        <v>182</v>
      </c>
      <c r="C5624">
        <v>61513</v>
      </c>
      <c r="E5624">
        <v>105424</v>
      </c>
      <c r="F5624">
        <v>226</v>
      </c>
      <c r="G5624">
        <v>1303038</v>
      </c>
    </row>
    <row r="5625" spans="1:7" x14ac:dyDescent="0.25">
      <c r="A5625">
        <v>65146</v>
      </c>
      <c r="B5625">
        <v>182</v>
      </c>
      <c r="C5625">
        <v>61490</v>
      </c>
      <c r="E5625">
        <v>105439</v>
      </c>
      <c r="F5625">
        <v>233</v>
      </c>
      <c r="G5625">
        <v>1444221</v>
      </c>
    </row>
    <row r="5626" spans="1:7" x14ac:dyDescent="0.25">
      <c r="A5626">
        <v>65147</v>
      </c>
      <c r="B5626">
        <v>182</v>
      </c>
      <c r="C5626">
        <v>61529</v>
      </c>
      <c r="E5626">
        <v>105443</v>
      </c>
      <c r="F5626">
        <v>226</v>
      </c>
      <c r="G5626">
        <v>1303025</v>
      </c>
    </row>
    <row r="5627" spans="1:7" x14ac:dyDescent="0.25">
      <c r="A5627">
        <v>65148</v>
      </c>
      <c r="B5627">
        <v>182</v>
      </c>
      <c r="C5627">
        <v>61530</v>
      </c>
      <c r="E5627">
        <v>105444</v>
      </c>
      <c r="F5627">
        <v>226</v>
      </c>
      <c r="G5627">
        <v>1303024</v>
      </c>
    </row>
    <row r="5628" spans="1:7" x14ac:dyDescent="0.25">
      <c r="A5628">
        <v>65149</v>
      </c>
      <c r="B5628">
        <v>193</v>
      </c>
      <c r="C5628">
        <v>61531</v>
      </c>
      <c r="E5628">
        <v>105456</v>
      </c>
      <c r="F5628">
        <v>226</v>
      </c>
      <c r="G5628">
        <v>1427624</v>
      </c>
    </row>
    <row r="5629" spans="1:7" x14ac:dyDescent="0.25">
      <c r="A5629">
        <v>65150</v>
      </c>
      <c r="B5629">
        <v>213</v>
      </c>
      <c r="C5629">
        <v>61532</v>
      </c>
      <c r="E5629">
        <v>105459</v>
      </c>
      <c r="F5629">
        <v>213</v>
      </c>
      <c r="G5629">
        <v>1334038</v>
      </c>
    </row>
    <row r="5630" spans="1:7" x14ac:dyDescent="0.25">
      <c r="A5630">
        <v>65151</v>
      </c>
      <c r="B5630">
        <v>202</v>
      </c>
      <c r="C5630">
        <v>61533</v>
      </c>
      <c r="E5630">
        <v>105461</v>
      </c>
      <c r="F5630">
        <v>222</v>
      </c>
      <c r="G5630">
        <v>1403030</v>
      </c>
    </row>
    <row r="5631" spans="1:7" x14ac:dyDescent="0.25">
      <c r="A5631">
        <v>65152</v>
      </c>
      <c r="B5631">
        <v>193</v>
      </c>
      <c r="C5631">
        <v>61534</v>
      </c>
      <c r="E5631">
        <v>105462</v>
      </c>
      <c r="F5631">
        <v>226</v>
      </c>
      <c r="G5631">
        <v>1323268</v>
      </c>
    </row>
    <row r="5632" spans="1:7" x14ac:dyDescent="0.25">
      <c r="A5632">
        <v>65153</v>
      </c>
      <c r="B5632">
        <v>202</v>
      </c>
      <c r="C5632">
        <v>61483</v>
      </c>
      <c r="E5632">
        <v>105463</v>
      </c>
      <c r="F5632">
        <v>226</v>
      </c>
      <c r="G5632">
        <v>1322997</v>
      </c>
    </row>
    <row r="5633" spans="1:7" x14ac:dyDescent="0.25">
      <c r="A5633">
        <v>65154</v>
      </c>
      <c r="B5633">
        <v>202</v>
      </c>
      <c r="C5633">
        <v>61541</v>
      </c>
      <c r="E5633">
        <v>105464</v>
      </c>
      <c r="F5633">
        <v>233</v>
      </c>
      <c r="G5633">
        <v>1322996</v>
      </c>
    </row>
    <row r="5634" spans="1:7" x14ac:dyDescent="0.25">
      <c r="A5634">
        <v>65155</v>
      </c>
      <c r="B5634">
        <v>202</v>
      </c>
      <c r="C5634">
        <v>61542</v>
      </c>
      <c r="E5634">
        <v>105468</v>
      </c>
      <c r="F5634">
        <v>213</v>
      </c>
      <c r="G5634">
        <v>1334041</v>
      </c>
    </row>
    <row r="5635" spans="1:7" x14ac:dyDescent="0.25">
      <c r="A5635">
        <v>65156</v>
      </c>
      <c r="B5635">
        <v>202</v>
      </c>
      <c r="C5635">
        <v>61431</v>
      </c>
      <c r="E5635">
        <v>105469</v>
      </c>
      <c r="F5635">
        <v>226</v>
      </c>
      <c r="G5635">
        <v>1262522</v>
      </c>
    </row>
    <row r="5636" spans="1:7" x14ac:dyDescent="0.25">
      <c r="A5636">
        <v>65157</v>
      </c>
      <c r="B5636">
        <v>226</v>
      </c>
      <c r="C5636">
        <v>61333</v>
      </c>
      <c r="E5636">
        <v>105470</v>
      </c>
      <c r="F5636">
        <v>226</v>
      </c>
      <c r="G5636">
        <v>1365753</v>
      </c>
    </row>
    <row r="5637" spans="1:7" x14ac:dyDescent="0.25">
      <c r="A5637">
        <v>65158</v>
      </c>
      <c r="B5637">
        <v>226</v>
      </c>
      <c r="C5637">
        <v>61388</v>
      </c>
      <c r="E5637">
        <v>105476</v>
      </c>
      <c r="F5637">
        <v>226</v>
      </c>
      <c r="G5637">
        <v>1323051</v>
      </c>
    </row>
    <row r="5638" spans="1:7" x14ac:dyDescent="0.25">
      <c r="A5638">
        <v>65159</v>
      </c>
      <c r="B5638">
        <v>165</v>
      </c>
      <c r="C5638">
        <v>61502</v>
      </c>
      <c r="E5638">
        <v>105478</v>
      </c>
      <c r="F5638">
        <v>226</v>
      </c>
      <c r="G5638">
        <v>1323590</v>
      </c>
    </row>
    <row r="5639" spans="1:7" x14ac:dyDescent="0.25">
      <c r="A5639">
        <v>65160</v>
      </c>
      <c r="B5639">
        <v>165</v>
      </c>
      <c r="C5639">
        <v>61503</v>
      </c>
      <c r="E5639">
        <v>105481</v>
      </c>
      <c r="F5639">
        <v>233</v>
      </c>
      <c r="G5639">
        <v>1323200</v>
      </c>
    </row>
    <row r="5640" spans="1:7" x14ac:dyDescent="0.25">
      <c r="A5640">
        <v>65161</v>
      </c>
      <c r="B5640">
        <v>165</v>
      </c>
      <c r="C5640">
        <v>61512</v>
      </c>
      <c r="E5640">
        <v>105482</v>
      </c>
      <c r="F5640">
        <v>226</v>
      </c>
      <c r="G5640">
        <v>1323033</v>
      </c>
    </row>
    <row r="5641" spans="1:7" x14ac:dyDescent="0.25">
      <c r="A5641">
        <v>65162</v>
      </c>
      <c r="B5641">
        <v>182</v>
      </c>
      <c r="C5641">
        <v>61390</v>
      </c>
      <c r="E5641">
        <v>105485</v>
      </c>
      <c r="F5641">
        <v>213</v>
      </c>
      <c r="G5641">
        <v>1334040</v>
      </c>
    </row>
    <row r="5642" spans="1:7" x14ac:dyDescent="0.25">
      <c r="A5642">
        <v>65163</v>
      </c>
      <c r="B5642">
        <v>193</v>
      </c>
      <c r="C5642">
        <v>61504</v>
      </c>
      <c r="E5642">
        <v>105486</v>
      </c>
      <c r="F5642">
        <v>226</v>
      </c>
      <c r="G5642">
        <v>1323162</v>
      </c>
    </row>
    <row r="5643" spans="1:7" x14ac:dyDescent="0.25">
      <c r="A5643">
        <v>65164</v>
      </c>
      <c r="B5643">
        <v>226</v>
      </c>
      <c r="C5643">
        <v>61505</v>
      </c>
      <c r="E5643">
        <v>105490</v>
      </c>
      <c r="F5643">
        <v>233</v>
      </c>
      <c r="G5643">
        <v>1180279</v>
      </c>
    </row>
    <row r="5644" spans="1:7" x14ac:dyDescent="0.25">
      <c r="A5644">
        <v>65191</v>
      </c>
      <c r="B5644">
        <v>222</v>
      </c>
      <c r="C5644">
        <v>39110</v>
      </c>
      <c r="E5644">
        <v>105492</v>
      </c>
      <c r="F5644">
        <v>226</v>
      </c>
      <c r="G5644">
        <v>1323069</v>
      </c>
    </row>
    <row r="5645" spans="1:7" x14ac:dyDescent="0.25">
      <c r="A5645">
        <v>65196</v>
      </c>
      <c r="B5645">
        <v>182</v>
      </c>
      <c r="C5645">
        <v>184458</v>
      </c>
      <c r="E5645">
        <v>105493</v>
      </c>
      <c r="F5645">
        <v>226</v>
      </c>
      <c r="G5645">
        <v>1323199</v>
      </c>
    </row>
    <row r="5646" spans="1:7" x14ac:dyDescent="0.25">
      <c r="A5646">
        <v>65198</v>
      </c>
      <c r="B5646">
        <v>226</v>
      </c>
      <c r="C5646">
        <v>61442</v>
      </c>
      <c r="E5646">
        <v>105495</v>
      </c>
      <c r="F5646">
        <v>233</v>
      </c>
      <c r="G5646">
        <v>1365757</v>
      </c>
    </row>
    <row r="5647" spans="1:7" x14ac:dyDescent="0.25">
      <c r="A5647">
        <v>65273</v>
      </c>
      <c r="B5647">
        <v>222</v>
      </c>
      <c r="C5647">
        <v>39107</v>
      </c>
      <c r="E5647">
        <v>105501</v>
      </c>
      <c r="F5647">
        <v>226</v>
      </c>
      <c r="G5647">
        <v>1323360</v>
      </c>
    </row>
    <row r="5648" spans="1:7" x14ac:dyDescent="0.25">
      <c r="A5648">
        <v>65275</v>
      </c>
      <c r="B5648">
        <v>222</v>
      </c>
      <c r="C5648">
        <v>39108</v>
      </c>
      <c r="E5648">
        <v>105504</v>
      </c>
      <c r="F5648">
        <v>226</v>
      </c>
      <c r="G5648">
        <v>1323157</v>
      </c>
    </row>
    <row r="5649" spans="1:7" x14ac:dyDescent="0.25">
      <c r="A5649">
        <v>65276</v>
      </c>
      <c r="B5649">
        <v>193</v>
      </c>
      <c r="C5649">
        <v>39109</v>
      </c>
      <c r="E5649">
        <v>105509</v>
      </c>
      <c r="F5649">
        <v>226</v>
      </c>
      <c r="G5649">
        <v>1323156</v>
      </c>
    </row>
    <row r="5650" spans="1:7" x14ac:dyDescent="0.25">
      <c r="A5650">
        <v>65277</v>
      </c>
      <c r="B5650">
        <v>236</v>
      </c>
      <c r="C5650">
        <v>39102</v>
      </c>
      <c r="E5650">
        <v>105510</v>
      </c>
      <c r="F5650">
        <v>233</v>
      </c>
      <c r="G5650">
        <v>1490948</v>
      </c>
    </row>
    <row r="5651" spans="1:7" x14ac:dyDescent="0.25">
      <c r="A5651">
        <v>65279</v>
      </c>
      <c r="B5651">
        <v>202</v>
      </c>
      <c r="C5651">
        <v>956997</v>
      </c>
      <c r="E5651">
        <v>105515</v>
      </c>
      <c r="F5651">
        <v>226</v>
      </c>
      <c r="G5651">
        <v>1323206</v>
      </c>
    </row>
    <row r="5652" spans="1:7" x14ac:dyDescent="0.25">
      <c r="A5652">
        <v>65307</v>
      </c>
      <c r="B5652">
        <v>182</v>
      </c>
      <c r="C5652">
        <v>185586</v>
      </c>
      <c r="E5652">
        <v>105518</v>
      </c>
      <c r="F5652">
        <v>233</v>
      </c>
      <c r="G5652">
        <v>1335023</v>
      </c>
    </row>
    <row r="5653" spans="1:7" x14ac:dyDescent="0.25">
      <c r="A5653">
        <v>65308</v>
      </c>
      <c r="B5653">
        <v>182</v>
      </c>
      <c r="C5653">
        <v>185587</v>
      </c>
      <c r="E5653">
        <v>105520</v>
      </c>
      <c r="F5653">
        <v>226</v>
      </c>
      <c r="G5653">
        <v>1334059</v>
      </c>
    </row>
    <row r="5654" spans="1:7" x14ac:dyDescent="0.25">
      <c r="A5654">
        <v>65310</v>
      </c>
      <c r="B5654">
        <v>202</v>
      </c>
      <c r="C5654">
        <v>184547</v>
      </c>
      <c r="E5654">
        <v>105521</v>
      </c>
      <c r="F5654">
        <v>233</v>
      </c>
      <c r="G5654">
        <v>1323276</v>
      </c>
    </row>
    <row r="5655" spans="1:7" x14ac:dyDescent="0.25">
      <c r="A5655">
        <v>65319</v>
      </c>
      <c r="B5655">
        <v>193</v>
      </c>
      <c r="C5655">
        <v>185773</v>
      </c>
      <c r="E5655">
        <v>105522</v>
      </c>
      <c r="F5655">
        <v>226</v>
      </c>
      <c r="G5655">
        <v>1335180</v>
      </c>
    </row>
    <row r="5656" spans="1:7" x14ac:dyDescent="0.25">
      <c r="A5656">
        <v>65320</v>
      </c>
      <c r="B5656">
        <v>165</v>
      </c>
      <c r="C5656">
        <v>185782</v>
      </c>
      <c r="E5656">
        <v>105523</v>
      </c>
      <c r="F5656">
        <v>226</v>
      </c>
      <c r="G5656">
        <v>1335181</v>
      </c>
    </row>
    <row r="5657" spans="1:7" x14ac:dyDescent="0.25">
      <c r="A5657">
        <v>65321</v>
      </c>
      <c r="B5657">
        <v>182</v>
      </c>
      <c r="C5657">
        <v>185780</v>
      </c>
      <c r="E5657">
        <v>105524</v>
      </c>
      <c r="F5657">
        <v>226</v>
      </c>
      <c r="G5657">
        <v>1335182</v>
      </c>
    </row>
    <row r="5658" spans="1:7" x14ac:dyDescent="0.25">
      <c r="A5658">
        <v>65322</v>
      </c>
      <c r="B5658">
        <v>182</v>
      </c>
      <c r="C5658">
        <v>185784</v>
      </c>
      <c r="E5658">
        <v>105525</v>
      </c>
      <c r="F5658">
        <v>226</v>
      </c>
      <c r="G5658">
        <v>1335183</v>
      </c>
    </row>
    <row r="5659" spans="1:7" x14ac:dyDescent="0.25">
      <c r="A5659">
        <v>65418</v>
      </c>
      <c r="B5659">
        <v>236</v>
      </c>
      <c r="C5659">
        <v>59064</v>
      </c>
      <c r="E5659">
        <v>105526</v>
      </c>
      <c r="F5659">
        <v>226</v>
      </c>
      <c r="G5659">
        <v>1335184</v>
      </c>
    </row>
    <row r="5660" spans="1:7" x14ac:dyDescent="0.25">
      <c r="A5660">
        <v>65477</v>
      </c>
      <c r="B5660">
        <v>182</v>
      </c>
      <c r="C5660">
        <v>212179</v>
      </c>
      <c r="E5660">
        <v>105527</v>
      </c>
      <c r="F5660">
        <v>233</v>
      </c>
      <c r="G5660">
        <v>1335185</v>
      </c>
    </row>
    <row r="5661" spans="1:7" x14ac:dyDescent="0.25">
      <c r="A5661">
        <v>65499</v>
      </c>
      <c r="B5661">
        <v>165</v>
      </c>
      <c r="C5661">
        <v>184698</v>
      </c>
      <c r="E5661">
        <v>105528</v>
      </c>
      <c r="F5661">
        <v>226</v>
      </c>
      <c r="G5661">
        <v>1335186</v>
      </c>
    </row>
    <row r="5662" spans="1:7" x14ac:dyDescent="0.25">
      <c r="A5662">
        <v>65531</v>
      </c>
      <c r="B5662">
        <v>213</v>
      </c>
      <c r="C5662">
        <v>185610</v>
      </c>
      <c r="E5662">
        <v>105529</v>
      </c>
      <c r="F5662">
        <v>226</v>
      </c>
      <c r="G5662">
        <v>1335187</v>
      </c>
    </row>
    <row r="5663" spans="1:7" x14ac:dyDescent="0.25">
      <c r="A5663">
        <v>65542</v>
      </c>
      <c r="B5663">
        <v>236</v>
      </c>
      <c r="C5663">
        <v>76030</v>
      </c>
      <c r="E5663">
        <v>105531</v>
      </c>
      <c r="F5663">
        <v>226</v>
      </c>
      <c r="G5663">
        <v>1335188</v>
      </c>
    </row>
    <row r="5664" spans="1:7" x14ac:dyDescent="0.25">
      <c r="A5664">
        <v>65543</v>
      </c>
      <c r="B5664">
        <v>193</v>
      </c>
      <c r="C5664">
        <v>185865</v>
      </c>
      <c r="E5664">
        <v>105532</v>
      </c>
      <c r="F5664">
        <v>226</v>
      </c>
      <c r="G5664">
        <v>1335189</v>
      </c>
    </row>
    <row r="5665" spans="1:7" x14ac:dyDescent="0.25">
      <c r="A5665">
        <v>65544</v>
      </c>
      <c r="B5665">
        <v>236</v>
      </c>
      <c r="C5665">
        <v>318203</v>
      </c>
      <c r="E5665">
        <v>105533</v>
      </c>
      <c r="F5665">
        <v>233</v>
      </c>
      <c r="G5665">
        <v>1323257</v>
      </c>
    </row>
    <row r="5666" spans="1:7" x14ac:dyDescent="0.25">
      <c r="A5666">
        <v>65545</v>
      </c>
      <c r="B5666">
        <v>182</v>
      </c>
      <c r="C5666">
        <v>184591</v>
      </c>
      <c r="E5666">
        <v>105534</v>
      </c>
      <c r="F5666">
        <v>226</v>
      </c>
      <c r="G5666">
        <v>1335190</v>
      </c>
    </row>
    <row r="5667" spans="1:7" x14ac:dyDescent="0.25">
      <c r="A5667">
        <v>65551</v>
      </c>
      <c r="B5667">
        <v>213</v>
      </c>
      <c r="C5667">
        <v>185931</v>
      </c>
      <c r="E5667">
        <v>105535</v>
      </c>
      <c r="F5667">
        <v>233</v>
      </c>
      <c r="G5667">
        <v>1335017</v>
      </c>
    </row>
    <row r="5668" spans="1:7" x14ac:dyDescent="0.25">
      <c r="A5668">
        <v>65560</v>
      </c>
      <c r="B5668">
        <v>165</v>
      </c>
      <c r="C5668">
        <v>184706</v>
      </c>
      <c r="E5668">
        <v>105536</v>
      </c>
      <c r="F5668">
        <v>226</v>
      </c>
      <c r="G5668">
        <v>1335191</v>
      </c>
    </row>
    <row r="5669" spans="1:7" x14ac:dyDescent="0.25">
      <c r="A5669">
        <v>65564</v>
      </c>
      <c r="B5669">
        <v>182</v>
      </c>
      <c r="C5669">
        <v>810208</v>
      </c>
      <c r="E5669">
        <v>105540</v>
      </c>
      <c r="F5669">
        <v>226</v>
      </c>
      <c r="G5669">
        <v>1323185</v>
      </c>
    </row>
    <row r="5670" spans="1:7" x14ac:dyDescent="0.25">
      <c r="A5670">
        <v>65566</v>
      </c>
      <c r="B5670">
        <v>165</v>
      </c>
      <c r="C5670">
        <v>185145</v>
      </c>
      <c r="E5670">
        <v>105542</v>
      </c>
      <c r="F5670">
        <v>226</v>
      </c>
      <c r="G5670">
        <v>1323172</v>
      </c>
    </row>
    <row r="5671" spans="1:7" x14ac:dyDescent="0.25">
      <c r="A5671">
        <v>65567</v>
      </c>
      <c r="B5671">
        <v>236</v>
      </c>
      <c r="C5671">
        <v>185143</v>
      </c>
      <c r="E5671">
        <v>105543</v>
      </c>
      <c r="F5671">
        <v>233</v>
      </c>
      <c r="G5671">
        <v>1323258</v>
      </c>
    </row>
    <row r="5672" spans="1:7" x14ac:dyDescent="0.25">
      <c r="A5672">
        <v>65568</v>
      </c>
      <c r="B5672">
        <v>165</v>
      </c>
      <c r="C5672">
        <v>185144</v>
      </c>
      <c r="E5672">
        <v>105544</v>
      </c>
      <c r="F5672">
        <v>222</v>
      </c>
      <c r="G5672">
        <v>1323259</v>
      </c>
    </row>
    <row r="5673" spans="1:7" x14ac:dyDescent="0.25">
      <c r="A5673">
        <v>65578</v>
      </c>
      <c r="B5673">
        <v>236</v>
      </c>
      <c r="C5673">
        <v>184417</v>
      </c>
      <c r="E5673">
        <v>105545</v>
      </c>
      <c r="F5673">
        <v>222</v>
      </c>
      <c r="G5673">
        <v>1323261</v>
      </c>
    </row>
    <row r="5674" spans="1:7" x14ac:dyDescent="0.25">
      <c r="A5674">
        <v>65579</v>
      </c>
      <c r="B5674">
        <v>236</v>
      </c>
      <c r="C5674">
        <v>184412</v>
      </c>
      <c r="E5674">
        <v>105546</v>
      </c>
      <c r="F5674">
        <v>226</v>
      </c>
      <c r="G5674">
        <v>1323167</v>
      </c>
    </row>
    <row r="5675" spans="1:7" x14ac:dyDescent="0.25">
      <c r="A5675">
        <v>65580</v>
      </c>
      <c r="B5675">
        <v>165</v>
      </c>
      <c r="C5675">
        <v>184410</v>
      </c>
      <c r="E5675">
        <v>105547</v>
      </c>
      <c r="F5675">
        <v>226</v>
      </c>
      <c r="G5675">
        <v>1323184</v>
      </c>
    </row>
    <row r="5676" spans="1:7" x14ac:dyDescent="0.25">
      <c r="A5676">
        <v>65581</v>
      </c>
      <c r="B5676">
        <v>193</v>
      </c>
      <c r="C5676">
        <v>184411</v>
      </c>
      <c r="E5676">
        <v>105548</v>
      </c>
      <c r="F5676">
        <v>226</v>
      </c>
      <c r="G5676">
        <v>1335192</v>
      </c>
    </row>
    <row r="5677" spans="1:7" x14ac:dyDescent="0.25">
      <c r="A5677">
        <v>65582</v>
      </c>
      <c r="B5677">
        <v>165</v>
      </c>
      <c r="C5677">
        <v>184413</v>
      </c>
      <c r="E5677">
        <v>105550</v>
      </c>
      <c r="F5677">
        <v>226</v>
      </c>
      <c r="G5677">
        <v>1323178</v>
      </c>
    </row>
    <row r="5678" spans="1:7" x14ac:dyDescent="0.25">
      <c r="A5678">
        <v>65583</v>
      </c>
      <c r="B5678">
        <v>236</v>
      </c>
      <c r="C5678">
        <v>184415</v>
      </c>
      <c r="E5678">
        <v>105559</v>
      </c>
      <c r="F5678">
        <v>233</v>
      </c>
      <c r="G5678">
        <v>1180203</v>
      </c>
    </row>
    <row r="5679" spans="1:7" x14ac:dyDescent="0.25">
      <c r="A5679">
        <v>65584</v>
      </c>
      <c r="B5679">
        <v>226</v>
      </c>
      <c r="C5679">
        <v>184414</v>
      </c>
      <c r="E5679">
        <v>105562</v>
      </c>
      <c r="F5679">
        <v>213</v>
      </c>
      <c r="G5679">
        <v>1323274</v>
      </c>
    </row>
    <row r="5680" spans="1:7" x14ac:dyDescent="0.25">
      <c r="A5680">
        <v>65585</v>
      </c>
      <c r="B5680">
        <v>213</v>
      </c>
      <c r="C5680">
        <v>184419</v>
      </c>
      <c r="E5680">
        <v>105563</v>
      </c>
      <c r="F5680">
        <v>233</v>
      </c>
      <c r="G5680">
        <v>1323275</v>
      </c>
    </row>
    <row r="5681" spans="1:7" x14ac:dyDescent="0.25">
      <c r="A5681">
        <v>65586</v>
      </c>
      <c r="B5681">
        <v>236</v>
      </c>
      <c r="C5681">
        <v>184418</v>
      </c>
      <c r="E5681">
        <v>105564</v>
      </c>
      <c r="F5681">
        <v>226</v>
      </c>
      <c r="G5681">
        <v>1323277</v>
      </c>
    </row>
    <row r="5682" spans="1:7" x14ac:dyDescent="0.25">
      <c r="A5682">
        <v>65588</v>
      </c>
      <c r="B5682">
        <v>193</v>
      </c>
      <c r="C5682">
        <v>184420</v>
      </c>
      <c r="E5682">
        <v>105567</v>
      </c>
      <c r="F5682">
        <v>226</v>
      </c>
      <c r="G5682">
        <v>1323168</v>
      </c>
    </row>
    <row r="5683" spans="1:7" x14ac:dyDescent="0.25">
      <c r="A5683">
        <v>65631</v>
      </c>
      <c r="B5683">
        <v>182</v>
      </c>
      <c r="C5683">
        <v>251464</v>
      </c>
      <c r="E5683">
        <v>105568</v>
      </c>
      <c r="F5683">
        <v>226</v>
      </c>
      <c r="G5683">
        <v>1323196</v>
      </c>
    </row>
    <row r="5684" spans="1:7" x14ac:dyDescent="0.25">
      <c r="A5684">
        <v>65655</v>
      </c>
      <c r="B5684">
        <v>236</v>
      </c>
      <c r="C5684">
        <v>57205</v>
      </c>
      <c r="E5684">
        <v>105569</v>
      </c>
      <c r="F5684">
        <v>226</v>
      </c>
      <c r="G5684">
        <v>1323176</v>
      </c>
    </row>
    <row r="5685" spans="1:7" x14ac:dyDescent="0.25">
      <c r="A5685">
        <v>65657</v>
      </c>
      <c r="B5685">
        <v>182</v>
      </c>
      <c r="C5685">
        <v>27210</v>
      </c>
      <c r="E5685">
        <v>105570</v>
      </c>
      <c r="F5685">
        <v>226</v>
      </c>
      <c r="G5685">
        <v>1335193</v>
      </c>
    </row>
    <row r="5686" spans="1:7" x14ac:dyDescent="0.25">
      <c r="A5686">
        <v>65658</v>
      </c>
      <c r="B5686">
        <v>193</v>
      </c>
      <c r="C5686">
        <v>555450</v>
      </c>
      <c r="E5686">
        <v>105571</v>
      </c>
      <c r="F5686">
        <v>226</v>
      </c>
      <c r="G5686">
        <v>1323187</v>
      </c>
    </row>
    <row r="5687" spans="1:7" x14ac:dyDescent="0.25">
      <c r="A5687">
        <v>65661</v>
      </c>
      <c r="B5687">
        <v>193</v>
      </c>
      <c r="C5687">
        <v>935898</v>
      </c>
      <c r="E5687">
        <v>105572</v>
      </c>
      <c r="F5687">
        <v>233</v>
      </c>
      <c r="G5687">
        <v>1323279</v>
      </c>
    </row>
    <row r="5688" spans="1:7" x14ac:dyDescent="0.25">
      <c r="A5688">
        <v>65680</v>
      </c>
      <c r="B5688">
        <v>236</v>
      </c>
      <c r="C5688">
        <v>61754</v>
      </c>
      <c r="E5688">
        <v>105573</v>
      </c>
      <c r="F5688">
        <v>233</v>
      </c>
      <c r="G5688">
        <v>1323280</v>
      </c>
    </row>
    <row r="5689" spans="1:7" x14ac:dyDescent="0.25">
      <c r="A5689">
        <v>65683</v>
      </c>
      <c r="B5689">
        <v>193</v>
      </c>
      <c r="C5689">
        <v>185944</v>
      </c>
      <c r="E5689">
        <v>105581</v>
      </c>
      <c r="F5689">
        <v>226</v>
      </c>
      <c r="G5689">
        <v>1335194</v>
      </c>
    </row>
    <row r="5690" spans="1:7" x14ac:dyDescent="0.25">
      <c r="A5690">
        <v>65684</v>
      </c>
      <c r="B5690">
        <v>193</v>
      </c>
      <c r="C5690">
        <v>185947</v>
      </c>
      <c r="E5690">
        <v>105584</v>
      </c>
      <c r="F5690">
        <v>233</v>
      </c>
      <c r="G5690">
        <v>1323379</v>
      </c>
    </row>
    <row r="5691" spans="1:7" x14ac:dyDescent="0.25">
      <c r="A5691">
        <v>65685</v>
      </c>
      <c r="B5691">
        <v>193</v>
      </c>
      <c r="C5691">
        <v>185948</v>
      </c>
      <c r="E5691">
        <v>105586</v>
      </c>
      <c r="F5691">
        <v>222</v>
      </c>
      <c r="G5691">
        <v>1323281</v>
      </c>
    </row>
    <row r="5692" spans="1:7" x14ac:dyDescent="0.25">
      <c r="A5692">
        <v>65687</v>
      </c>
      <c r="B5692">
        <v>193</v>
      </c>
      <c r="C5692">
        <v>185959</v>
      </c>
      <c r="E5692">
        <v>105588</v>
      </c>
      <c r="F5692">
        <v>226</v>
      </c>
      <c r="G5692">
        <v>1335195</v>
      </c>
    </row>
    <row r="5693" spans="1:7" x14ac:dyDescent="0.25">
      <c r="A5693">
        <v>65688</v>
      </c>
      <c r="B5693">
        <v>193</v>
      </c>
      <c r="C5693">
        <v>185962</v>
      </c>
      <c r="E5693">
        <v>105589</v>
      </c>
      <c r="F5693">
        <v>226</v>
      </c>
      <c r="G5693">
        <v>1335196</v>
      </c>
    </row>
    <row r="5694" spans="1:7" x14ac:dyDescent="0.25">
      <c r="A5694">
        <v>65689</v>
      </c>
      <c r="B5694">
        <v>226</v>
      </c>
      <c r="C5694">
        <v>185961</v>
      </c>
      <c r="E5694">
        <v>105590</v>
      </c>
      <c r="F5694">
        <v>226</v>
      </c>
      <c r="G5694">
        <v>1323388</v>
      </c>
    </row>
    <row r="5695" spans="1:7" x14ac:dyDescent="0.25">
      <c r="A5695">
        <v>65690</v>
      </c>
      <c r="B5695">
        <v>226</v>
      </c>
      <c r="C5695">
        <v>185960</v>
      </c>
      <c r="E5695">
        <v>105591</v>
      </c>
      <c r="F5695">
        <v>226</v>
      </c>
      <c r="G5695">
        <v>1323389</v>
      </c>
    </row>
    <row r="5696" spans="1:7" x14ac:dyDescent="0.25">
      <c r="A5696">
        <v>65691</v>
      </c>
      <c r="B5696">
        <v>123</v>
      </c>
      <c r="C5696">
        <v>185957</v>
      </c>
      <c r="E5696">
        <v>105592</v>
      </c>
      <c r="F5696">
        <v>226</v>
      </c>
      <c r="G5696">
        <v>1323390</v>
      </c>
    </row>
    <row r="5697" spans="1:7" x14ac:dyDescent="0.25">
      <c r="A5697">
        <v>65692</v>
      </c>
      <c r="B5697">
        <v>226</v>
      </c>
      <c r="C5697">
        <v>185963</v>
      </c>
      <c r="E5697">
        <v>105593</v>
      </c>
      <c r="F5697">
        <v>226</v>
      </c>
      <c r="G5697">
        <v>1323394</v>
      </c>
    </row>
    <row r="5698" spans="1:7" x14ac:dyDescent="0.25">
      <c r="A5698">
        <v>65778</v>
      </c>
      <c r="B5698">
        <v>226</v>
      </c>
      <c r="C5698">
        <v>611674</v>
      </c>
      <c r="E5698">
        <v>105594</v>
      </c>
      <c r="F5698">
        <v>226</v>
      </c>
      <c r="G5698">
        <v>1323396</v>
      </c>
    </row>
    <row r="5699" spans="1:7" x14ac:dyDescent="0.25">
      <c r="A5699">
        <v>65798</v>
      </c>
      <c r="B5699">
        <v>202</v>
      </c>
      <c r="C5699">
        <v>956998</v>
      </c>
      <c r="E5699">
        <v>105595</v>
      </c>
      <c r="F5699">
        <v>226</v>
      </c>
      <c r="G5699">
        <v>1323195</v>
      </c>
    </row>
    <row r="5700" spans="1:7" x14ac:dyDescent="0.25">
      <c r="A5700">
        <v>66103</v>
      </c>
      <c r="B5700">
        <v>165</v>
      </c>
      <c r="C5700">
        <v>185547</v>
      </c>
      <c r="E5700">
        <v>105596</v>
      </c>
      <c r="F5700">
        <v>226</v>
      </c>
      <c r="G5700">
        <v>1323359</v>
      </c>
    </row>
    <row r="5701" spans="1:7" x14ac:dyDescent="0.25">
      <c r="A5701">
        <v>66106</v>
      </c>
      <c r="B5701">
        <v>182</v>
      </c>
      <c r="C5701">
        <v>185546</v>
      </c>
      <c r="E5701">
        <v>105597</v>
      </c>
      <c r="F5701">
        <v>226</v>
      </c>
      <c r="G5701">
        <v>1323358</v>
      </c>
    </row>
    <row r="5702" spans="1:7" x14ac:dyDescent="0.25">
      <c r="A5702">
        <v>66108</v>
      </c>
      <c r="B5702">
        <v>182</v>
      </c>
      <c r="C5702">
        <v>251400</v>
      </c>
      <c r="E5702">
        <v>105598</v>
      </c>
      <c r="F5702">
        <v>226</v>
      </c>
      <c r="G5702">
        <v>1323342</v>
      </c>
    </row>
    <row r="5703" spans="1:7" x14ac:dyDescent="0.25">
      <c r="A5703">
        <v>66112</v>
      </c>
      <c r="B5703">
        <v>202</v>
      </c>
      <c r="C5703">
        <v>936030</v>
      </c>
      <c r="E5703">
        <v>105608</v>
      </c>
      <c r="F5703">
        <v>226</v>
      </c>
      <c r="G5703">
        <v>1323193</v>
      </c>
    </row>
    <row r="5704" spans="1:7" x14ac:dyDescent="0.25">
      <c r="A5704">
        <v>66115</v>
      </c>
      <c r="B5704">
        <v>182</v>
      </c>
      <c r="C5704">
        <v>251402</v>
      </c>
      <c r="E5704">
        <v>105609</v>
      </c>
      <c r="F5704">
        <v>226</v>
      </c>
      <c r="G5704">
        <v>1323180</v>
      </c>
    </row>
    <row r="5705" spans="1:7" x14ac:dyDescent="0.25">
      <c r="A5705">
        <v>66117</v>
      </c>
      <c r="B5705">
        <v>202</v>
      </c>
      <c r="C5705">
        <v>957011</v>
      </c>
      <c r="E5705">
        <v>105612</v>
      </c>
      <c r="F5705">
        <v>226</v>
      </c>
      <c r="G5705">
        <v>1323152</v>
      </c>
    </row>
    <row r="5706" spans="1:7" x14ac:dyDescent="0.25">
      <c r="A5706">
        <v>66338</v>
      </c>
      <c r="B5706">
        <v>193</v>
      </c>
      <c r="C5706">
        <v>185333</v>
      </c>
      <c r="E5706">
        <v>105613</v>
      </c>
      <c r="F5706">
        <v>226</v>
      </c>
      <c r="G5706">
        <v>1323177</v>
      </c>
    </row>
    <row r="5707" spans="1:7" x14ac:dyDescent="0.25">
      <c r="A5707">
        <v>66385</v>
      </c>
      <c r="B5707">
        <v>165</v>
      </c>
      <c r="C5707">
        <v>935626</v>
      </c>
      <c r="E5707">
        <v>105615</v>
      </c>
      <c r="F5707">
        <v>226</v>
      </c>
      <c r="G5707">
        <v>1323170</v>
      </c>
    </row>
    <row r="5708" spans="1:7" x14ac:dyDescent="0.25">
      <c r="A5708">
        <v>66414</v>
      </c>
      <c r="B5708">
        <v>222</v>
      </c>
      <c r="C5708">
        <v>185693</v>
      </c>
      <c r="E5708">
        <v>105617</v>
      </c>
      <c r="F5708">
        <v>226</v>
      </c>
      <c r="G5708">
        <v>1323186</v>
      </c>
    </row>
    <row r="5709" spans="1:7" x14ac:dyDescent="0.25">
      <c r="A5709">
        <v>66465</v>
      </c>
      <c r="B5709">
        <v>182</v>
      </c>
      <c r="C5709">
        <v>185890</v>
      </c>
      <c r="E5709">
        <v>105618</v>
      </c>
      <c r="F5709">
        <v>226</v>
      </c>
      <c r="G5709">
        <v>1323191</v>
      </c>
    </row>
    <row r="5710" spans="1:7" x14ac:dyDescent="0.25">
      <c r="A5710">
        <v>66683</v>
      </c>
      <c r="B5710">
        <v>182</v>
      </c>
      <c r="C5710">
        <v>184376</v>
      </c>
      <c r="E5710">
        <v>105619</v>
      </c>
      <c r="F5710">
        <v>226</v>
      </c>
      <c r="G5710">
        <v>1323190</v>
      </c>
    </row>
    <row r="5711" spans="1:7" x14ac:dyDescent="0.25">
      <c r="A5711">
        <v>66703</v>
      </c>
      <c r="B5711">
        <v>182</v>
      </c>
      <c r="C5711">
        <v>810144</v>
      </c>
      <c r="E5711">
        <v>105620</v>
      </c>
      <c r="F5711">
        <v>226</v>
      </c>
      <c r="G5711">
        <v>1323194</v>
      </c>
    </row>
    <row r="5712" spans="1:7" x14ac:dyDescent="0.25">
      <c r="A5712">
        <v>66704</v>
      </c>
      <c r="B5712">
        <v>182</v>
      </c>
      <c r="C5712">
        <v>810223</v>
      </c>
      <c r="E5712">
        <v>105621</v>
      </c>
      <c r="F5712">
        <v>226</v>
      </c>
      <c r="G5712">
        <v>1335197</v>
      </c>
    </row>
    <row r="5713" spans="1:7" x14ac:dyDescent="0.25">
      <c r="A5713">
        <v>66746</v>
      </c>
      <c r="B5713">
        <v>182</v>
      </c>
      <c r="C5713">
        <v>186017</v>
      </c>
      <c r="E5713">
        <v>105622</v>
      </c>
      <c r="F5713">
        <v>226</v>
      </c>
      <c r="G5713">
        <v>1335198</v>
      </c>
    </row>
    <row r="5714" spans="1:7" x14ac:dyDescent="0.25">
      <c r="A5714">
        <v>66747</v>
      </c>
      <c r="B5714">
        <v>193</v>
      </c>
      <c r="C5714">
        <v>186018</v>
      </c>
      <c r="E5714">
        <v>105623</v>
      </c>
      <c r="F5714">
        <v>226</v>
      </c>
      <c r="G5714">
        <v>1335199</v>
      </c>
    </row>
    <row r="5715" spans="1:7" x14ac:dyDescent="0.25">
      <c r="A5715">
        <v>66780</v>
      </c>
      <c r="B5715">
        <v>182</v>
      </c>
      <c r="C5715">
        <v>258216</v>
      </c>
      <c r="E5715">
        <v>105624</v>
      </c>
      <c r="F5715">
        <v>233</v>
      </c>
      <c r="G5715">
        <v>1335200</v>
      </c>
    </row>
    <row r="5716" spans="1:7" x14ac:dyDescent="0.25">
      <c r="A5716">
        <v>66784</v>
      </c>
      <c r="B5716">
        <v>182</v>
      </c>
      <c r="C5716">
        <v>212320</v>
      </c>
      <c r="E5716">
        <v>105625</v>
      </c>
      <c r="F5716">
        <v>233</v>
      </c>
      <c r="G5716">
        <v>1335201</v>
      </c>
    </row>
    <row r="5717" spans="1:7" x14ac:dyDescent="0.25">
      <c r="A5717">
        <v>66785</v>
      </c>
      <c r="B5717">
        <v>182</v>
      </c>
      <c r="C5717">
        <v>212321</v>
      </c>
      <c r="E5717">
        <v>105626</v>
      </c>
      <c r="F5717">
        <v>226</v>
      </c>
      <c r="G5717">
        <v>1335202</v>
      </c>
    </row>
    <row r="5718" spans="1:7" x14ac:dyDescent="0.25">
      <c r="A5718">
        <v>66786</v>
      </c>
      <c r="B5718">
        <v>236</v>
      </c>
      <c r="C5718">
        <v>34014</v>
      </c>
      <c r="E5718">
        <v>105627</v>
      </c>
      <c r="F5718">
        <v>226</v>
      </c>
      <c r="G5718">
        <v>1335203</v>
      </c>
    </row>
    <row r="5719" spans="1:7" x14ac:dyDescent="0.25">
      <c r="A5719">
        <v>66824</v>
      </c>
      <c r="B5719">
        <v>165</v>
      </c>
      <c r="C5719">
        <v>251384</v>
      </c>
      <c r="E5719">
        <v>105629</v>
      </c>
      <c r="F5719">
        <v>226</v>
      </c>
      <c r="G5719">
        <v>1335204</v>
      </c>
    </row>
    <row r="5720" spans="1:7" x14ac:dyDescent="0.25">
      <c r="A5720">
        <v>66838</v>
      </c>
      <c r="B5720">
        <v>182</v>
      </c>
      <c r="C5720">
        <v>212322</v>
      </c>
      <c r="E5720">
        <v>105630</v>
      </c>
      <c r="F5720">
        <v>226</v>
      </c>
      <c r="G5720">
        <v>1335205</v>
      </c>
    </row>
    <row r="5721" spans="1:7" x14ac:dyDescent="0.25">
      <c r="A5721">
        <v>66839</v>
      </c>
      <c r="B5721">
        <v>182</v>
      </c>
      <c r="C5721">
        <v>212323</v>
      </c>
      <c r="E5721">
        <v>105631</v>
      </c>
      <c r="F5721">
        <v>226</v>
      </c>
      <c r="G5721">
        <v>1335206</v>
      </c>
    </row>
    <row r="5722" spans="1:7" x14ac:dyDescent="0.25">
      <c r="A5722">
        <v>66840</v>
      </c>
      <c r="B5722">
        <v>182</v>
      </c>
      <c r="C5722">
        <v>186134</v>
      </c>
      <c r="E5722">
        <v>105632</v>
      </c>
      <c r="F5722">
        <v>226</v>
      </c>
      <c r="G5722">
        <v>1335207</v>
      </c>
    </row>
    <row r="5723" spans="1:7" x14ac:dyDescent="0.25">
      <c r="A5723">
        <v>66841</v>
      </c>
      <c r="B5723">
        <v>182</v>
      </c>
      <c r="C5723">
        <v>184361</v>
      </c>
      <c r="E5723">
        <v>105633</v>
      </c>
      <c r="F5723">
        <v>226</v>
      </c>
      <c r="G5723">
        <v>1335208</v>
      </c>
    </row>
    <row r="5724" spans="1:7" x14ac:dyDescent="0.25">
      <c r="A5724">
        <v>66842</v>
      </c>
      <c r="B5724">
        <v>182</v>
      </c>
      <c r="C5724">
        <v>186132</v>
      </c>
      <c r="E5724">
        <v>105634</v>
      </c>
      <c r="F5724">
        <v>222</v>
      </c>
      <c r="G5724">
        <v>1335209</v>
      </c>
    </row>
    <row r="5725" spans="1:7" x14ac:dyDescent="0.25">
      <c r="A5725">
        <v>66843</v>
      </c>
      <c r="B5725">
        <v>182</v>
      </c>
      <c r="C5725">
        <v>186133</v>
      </c>
      <c r="E5725">
        <v>105635</v>
      </c>
      <c r="F5725">
        <v>226</v>
      </c>
      <c r="G5725">
        <v>1335210</v>
      </c>
    </row>
    <row r="5726" spans="1:7" x14ac:dyDescent="0.25">
      <c r="A5726">
        <v>66844</v>
      </c>
      <c r="B5726">
        <v>182</v>
      </c>
      <c r="C5726">
        <v>184362</v>
      </c>
      <c r="E5726">
        <v>105636</v>
      </c>
      <c r="F5726">
        <v>226</v>
      </c>
      <c r="G5726">
        <v>1335211</v>
      </c>
    </row>
    <row r="5727" spans="1:7" x14ac:dyDescent="0.25">
      <c r="A5727">
        <v>66845</v>
      </c>
      <c r="B5727">
        <v>193</v>
      </c>
      <c r="C5727">
        <v>184369</v>
      </c>
      <c r="E5727">
        <v>105637</v>
      </c>
      <c r="F5727">
        <v>226</v>
      </c>
      <c r="G5727">
        <v>1335212</v>
      </c>
    </row>
    <row r="5728" spans="1:7" x14ac:dyDescent="0.25">
      <c r="A5728">
        <v>66857</v>
      </c>
      <c r="B5728">
        <v>236</v>
      </c>
      <c r="C5728">
        <v>39198</v>
      </c>
      <c r="E5728">
        <v>105638</v>
      </c>
      <c r="F5728">
        <v>226</v>
      </c>
      <c r="G5728">
        <v>1335213</v>
      </c>
    </row>
    <row r="5729" spans="1:7" x14ac:dyDescent="0.25">
      <c r="A5729">
        <v>66858</v>
      </c>
      <c r="B5729">
        <v>193</v>
      </c>
      <c r="C5729">
        <v>39199</v>
      </c>
      <c r="E5729">
        <v>105639</v>
      </c>
      <c r="F5729">
        <v>226</v>
      </c>
      <c r="G5729">
        <v>1335214</v>
      </c>
    </row>
    <row r="5730" spans="1:7" x14ac:dyDescent="0.25">
      <c r="A5730">
        <v>66862</v>
      </c>
      <c r="B5730">
        <v>193</v>
      </c>
      <c r="C5730">
        <v>185660</v>
      </c>
      <c r="E5730">
        <v>105641</v>
      </c>
      <c r="F5730">
        <v>226</v>
      </c>
      <c r="G5730">
        <v>1335215</v>
      </c>
    </row>
    <row r="5731" spans="1:7" x14ac:dyDescent="0.25">
      <c r="A5731">
        <v>66888</v>
      </c>
      <c r="B5731">
        <v>182</v>
      </c>
      <c r="C5731">
        <v>212196</v>
      </c>
      <c r="E5731">
        <v>105642</v>
      </c>
      <c r="F5731">
        <v>226</v>
      </c>
      <c r="G5731">
        <v>1323344</v>
      </c>
    </row>
    <row r="5732" spans="1:7" x14ac:dyDescent="0.25">
      <c r="A5732">
        <v>66890</v>
      </c>
      <c r="B5732">
        <v>226</v>
      </c>
      <c r="C5732">
        <v>184647</v>
      </c>
      <c r="E5732">
        <v>105644</v>
      </c>
      <c r="F5732">
        <v>226</v>
      </c>
      <c r="G5732">
        <v>1323343</v>
      </c>
    </row>
    <row r="5733" spans="1:7" x14ac:dyDescent="0.25">
      <c r="A5733">
        <v>66894</v>
      </c>
      <c r="B5733">
        <v>182</v>
      </c>
      <c r="C5733">
        <v>251193</v>
      </c>
      <c r="E5733">
        <v>105646</v>
      </c>
      <c r="F5733">
        <v>226</v>
      </c>
      <c r="G5733">
        <v>1335216</v>
      </c>
    </row>
    <row r="5734" spans="1:7" x14ac:dyDescent="0.25">
      <c r="A5734">
        <v>66895</v>
      </c>
      <c r="B5734">
        <v>182</v>
      </c>
      <c r="C5734">
        <v>251185</v>
      </c>
      <c r="E5734">
        <v>105647</v>
      </c>
      <c r="F5734">
        <v>226</v>
      </c>
      <c r="G5734">
        <v>1334983</v>
      </c>
    </row>
    <row r="5735" spans="1:7" x14ac:dyDescent="0.25">
      <c r="A5735">
        <v>66896</v>
      </c>
      <c r="B5735">
        <v>182</v>
      </c>
      <c r="C5735">
        <v>251525</v>
      </c>
      <c r="E5735">
        <v>105648</v>
      </c>
      <c r="F5735">
        <v>226</v>
      </c>
      <c r="G5735">
        <v>1335046</v>
      </c>
    </row>
    <row r="5736" spans="1:7" x14ac:dyDescent="0.25">
      <c r="A5736">
        <v>66897</v>
      </c>
      <c r="B5736">
        <v>182</v>
      </c>
      <c r="C5736">
        <v>184985</v>
      </c>
      <c r="E5736">
        <v>105649</v>
      </c>
      <c r="F5736">
        <v>226</v>
      </c>
      <c r="G5736">
        <v>1335047</v>
      </c>
    </row>
    <row r="5737" spans="1:7" x14ac:dyDescent="0.25">
      <c r="A5737">
        <v>66970</v>
      </c>
      <c r="B5737">
        <v>165</v>
      </c>
      <c r="C5737">
        <v>185079</v>
      </c>
      <c r="E5737">
        <v>105650</v>
      </c>
      <c r="F5737">
        <v>226</v>
      </c>
      <c r="G5737">
        <v>1335048</v>
      </c>
    </row>
    <row r="5738" spans="1:7" x14ac:dyDescent="0.25">
      <c r="A5738">
        <v>66971</v>
      </c>
      <c r="B5738">
        <v>182</v>
      </c>
      <c r="C5738">
        <v>185083</v>
      </c>
      <c r="E5738">
        <v>105651</v>
      </c>
      <c r="F5738">
        <v>226</v>
      </c>
      <c r="G5738">
        <v>1335049</v>
      </c>
    </row>
    <row r="5739" spans="1:7" x14ac:dyDescent="0.25">
      <c r="A5739">
        <v>66972</v>
      </c>
      <c r="B5739">
        <v>165</v>
      </c>
      <c r="C5739">
        <v>185084</v>
      </c>
      <c r="E5739">
        <v>105652</v>
      </c>
      <c r="F5739">
        <v>226</v>
      </c>
      <c r="G5739">
        <v>1335050</v>
      </c>
    </row>
    <row r="5740" spans="1:7" x14ac:dyDescent="0.25">
      <c r="A5740">
        <v>66973</v>
      </c>
      <c r="B5740">
        <v>165</v>
      </c>
      <c r="C5740">
        <v>185085</v>
      </c>
      <c r="E5740">
        <v>105653</v>
      </c>
      <c r="F5740">
        <v>226</v>
      </c>
      <c r="G5740">
        <v>1335051</v>
      </c>
    </row>
    <row r="5741" spans="1:7" x14ac:dyDescent="0.25">
      <c r="A5741">
        <v>66974</v>
      </c>
      <c r="B5741">
        <v>182</v>
      </c>
      <c r="C5741">
        <v>185086</v>
      </c>
      <c r="E5741">
        <v>105654</v>
      </c>
      <c r="F5741">
        <v>226</v>
      </c>
      <c r="G5741">
        <v>1335052</v>
      </c>
    </row>
    <row r="5742" spans="1:7" x14ac:dyDescent="0.25">
      <c r="A5742">
        <v>66979</v>
      </c>
      <c r="B5742">
        <v>193</v>
      </c>
      <c r="C5742">
        <v>201081</v>
      </c>
      <c r="E5742">
        <v>105656</v>
      </c>
      <c r="F5742">
        <v>226</v>
      </c>
      <c r="G5742">
        <v>1335053</v>
      </c>
    </row>
    <row r="5743" spans="1:7" x14ac:dyDescent="0.25">
      <c r="A5743">
        <v>66981</v>
      </c>
      <c r="B5743">
        <v>193</v>
      </c>
      <c r="C5743">
        <v>184592</v>
      </c>
      <c r="E5743">
        <v>105657</v>
      </c>
      <c r="F5743">
        <v>226</v>
      </c>
      <c r="G5743">
        <v>1335054</v>
      </c>
    </row>
    <row r="5744" spans="1:7" x14ac:dyDescent="0.25">
      <c r="A5744">
        <v>66984</v>
      </c>
      <c r="B5744">
        <v>202</v>
      </c>
      <c r="C5744">
        <v>184612</v>
      </c>
      <c r="E5744">
        <v>105658</v>
      </c>
      <c r="F5744">
        <v>226</v>
      </c>
      <c r="G5744">
        <v>1335055</v>
      </c>
    </row>
    <row r="5745" spans="1:7" x14ac:dyDescent="0.25">
      <c r="A5745">
        <v>66985</v>
      </c>
      <c r="B5745">
        <v>123</v>
      </c>
      <c r="C5745">
        <v>184640</v>
      </c>
      <c r="E5745">
        <v>105659</v>
      </c>
      <c r="F5745">
        <v>226</v>
      </c>
      <c r="G5745">
        <v>1335056</v>
      </c>
    </row>
    <row r="5746" spans="1:7" x14ac:dyDescent="0.25">
      <c r="A5746">
        <v>66989</v>
      </c>
      <c r="B5746">
        <v>123</v>
      </c>
      <c r="C5746">
        <v>228420</v>
      </c>
      <c r="E5746">
        <v>105660</v>
      </c>
      <c r="F5746">
        <v>226</v>
      </c>
      <c r="G5746">
        <v>1335057</v>
      </c>
    </row>
    <row r="5747" spans="1:7" x14ac:dyDescent="0.25">
      <c r="A5747">
        <v>67007</v>
      </c>
      <c r="B5747">
        <v>193</v>
      </c>
      <c r="C5747">
        <v>184858</v>
      </c>
      <c r="E5747">
        <v>105661</v>
      </c>
      <c r="F5747">
        <v>226</v>
      </c>
      <c r="G5747">
        <v>1335058</v>
      </c>
    </row>
    <row r="5748" spans="1:7" x14ac:dyDescent="0.25">
      <c r="A5748">
        <v>67013</v>
      </c>
      <c r="B5748">
        <v>182</v>
      </c>
      <c r="C5748">
        <v>184872</v>
      </c>
      <c r="E5748">
        <v>105662</v>
      </c>
      <c r="F5748">
        <v>222</v>
      </c>
      <c r="G5748">
        <v>1335059</v>
      </c>
    </row>
    <row r="5749" spans="1:7" x14ac:dyDescent="0.25">
      <c r="A5749">
        <v>67014</v>
      </c>
      <c r="B5749">
        <v>165</v>
      </c>
      <c r="C5749">
        <v>184878</v>
      </c>
      <c r="E5749">
        <v>105663</v>
      </c>
      <c r="F5749">
        <v>226</v>
      </c>
      <c r="G5749">
        <v>1335060</v>
      </c>
    </row>
    <row r="5750" spans="1:7" x14ac:dyDescent="0.25">
      <c r="A5750">
        <v>67015</v>
      </c>
      <c r="B5750">
        <v>165</v>
      </c>
      <c r="C5750">
        <v>251190</v>
      </c>
      <c r="E5750">
        <v>105664</v>
      </c>
      <c r="F5750">
        <v>226</v>
      </c>
      <c r="G5750">
        <v>1335061</v>
      </c>
    </row>
    <row r="5751" spans="1:7" x14ac:dyDescent="0.25">
      <c r="A5751">
        <v>67016</v>
      </c>
      <c r="B5751">
        <v>182</v>
      </c>
      <c r="C5751">
        <v>258114</v>
      </c>
      <c r="E5751">
        <v>105665</v>
      </c>
      <c r="F5751">
        <v>226</v>
      </c>
      <c r="G5751">
        <v>1335062</v>
      </c>
    </row>
    <row r="5752" spans="1:7" x14ac:dyDescent="0.25">
      <c r="A5752">
        <v>67019</v>
      </c>
      <c r="B5752">
        <v>182</v>
      </c>
      <c r="C5752">
        <v>251189</v>
      </c>
      <c r="E5752">
        <v>105666</v>
      </c>
      <c r="F5752">
        <v>226</v>
      </c>
      <c r="G5752">
        <v>1335063</v>
      </c>
    </row>
    <row r="5753" spans="1:7" x14ac:dyDescent="0.25">
      <c r="A5753">
        <v>67020</v>
      </c>
      <c r="B5753">
        <v>182</v>
      </c>
      <c r="C5753">
        <v>258109</v>
      </c>
      <c r="E5753">
        <v>105667</v>
      </c>
      <c r="F5753">
        <v>226</v>
      </c>
      <c r="G5753">
        <v>1335064</v>
      </c>
    </row>
    <row r="5754" spans="1:7" x14ac:dyDescent="0.25">
      <c r="A5754">
        <v>67021</v>
      </c>
      <c r="B5754">
        <v>182</v>
      </c>
      <c r="C5754">
        <v>258107</v>
      </c>
      <c r="E5754">
        <v>105668</v>
      </c>
      <c r="F5754">
        <v>226</v>
      </c>
      <c r="G5754">
        <v>1335065</v>
      </c>
    </row>
    <row r="5755" spans="1:7" x14ac:dyDescent="0.25">
      <c r="A5755">
        <v>67022</v>
      </c>
      <c r="B5755">
        <v>182</v>
      </c>
      <c r="C5755">
        <v>258113</v>
      </c>
      <c r="E5755">
        <v>105669</v>
      </c>
      <c r="F5755">
        <v>226</v>
      </c>
      <c r="G5755">
        <v>1335066</v>
      </c>
    </row>
    <row r="5756" spans="1:7" x14ac:dyDescent="0.25">
      <c r="A5756">
        <v>67023</v>
      </c>
      <c r="B5756">
        <v>182</v>
      </c>
      <c r="C5756">
        <v>212358</v>
      </c>
      <c r="E5756">
        <v>105670</v>
      </c>
      <c r="F5756">
        <v>226</v>
      </c>
      <c r="G5756">
        <v>1335067</v>
      </c>
    </row>
    <row r="5757" spans="1:7" x14ac:dyDescent="0.25">
      <c r="A5757">
        <v>67024</v>
      </c>
      <c r="B5757">
        <v>182</v>
      </c>
      <c r="C5757">
        <v>212348</v>
      </c>
      <c r="E5757">
        <v>105671</v>
      </c>
      <c r="F5757">
        <v>222</v>
      </c>
      <c r="G5757">
        <v>1335068</v>
      </c>
    </row>
    <row r="5758" spans="1:7" x14ac:dyDescent="0.25">
      <c r="A5758">
        <v>67025</v>
      </c>
      <c r="B5758">
        <v>182</v>
      </c>
      <c r="C5758">
        <v>212347</v>
      </c>
      <c r="E5758">
        <v>105672</v>
      </c>
      <c r="F5758">
        <v>226</v>
      </c>
      <c r="G5758">
        <v>1335069</v>
      </c>
    </row>
    <row r="5759" spans="1:7" x14ac:dyDescent="0.25">
      <c r="A5759">
        <v>67028</v>
      </c>
      <c r="B5759">
        <v>193</v>
      </c>
      <c r="C5759">
        <v>184871</v>
      </c>
      <c r="E5759">
        <v>105673</v>
      </c>
      <c r="F5759">
        <v>226</v>
      </c>
      <c r="G5759">
        <v>1335070</v>
      </c>
    </row>
    <row r="5760" spans="1:7" x14ac:dyDescent="0.25">
      <c r="A5760">
        <v>67030</v>
      </c>
      <c r="B5760">
        <v>165</v>
      </c>
      <c r="C5760">
        <v>184873</v>
      </c>
      <c r="E5760">
        <v>105674</v>
      </c>
      <c r="F5760">
        <v>226</v>
      </c>
      <c r="G5760">
        <v>1335071</v>
      </c>
    </row>
    <row r="5761" spans="1:7" x14ac:dyDescent="0.25">
      <c r="A5761">
        <v>67038</v>
      </c>
      <c r="B5761">
        <v>182</v>
      </c>
      <c r="C5761">
        <v>184966</v>
      </c>
      <c r="E5761">
        <v>105675</v>
      </c>
      <c r="F5761">
        <v>226</v>
      </c>
      <c r="G5761">
        <v>1335072</v>
      </c>
    </row>
    <row r="5762" spans="1:7" x14ac:dyDescent="0.25">
      <c r="A5762">
        <v>67040</v>
      </c>
      <c r="B5762">
        <v>123</v>
      </c>
      <c r="C5762">
        <v>184967</v>
      </c>
      <c r="E5762">
        <v>105676</v>
      </c>
      <c r="F5762">
        <v>233</v>
      </c>
      <c r="G5762">
        <v>1335073</v>
      </c>
    </row>
    <row r="5763" spans="1:7" x14ac:dyDescent="0.25">
      <c r="A5763">
        <v>67046</v>
      </c>
      <c r="B5763">
        <v>202</v>
      </c>
      <c r="C5763">
        <v>539204</v>
      </c>
      <c r="E5763">
        <v>105677</v>
      </c>
      <c r="F5763">
        <v>226</v>
      </c>
      <c r="G5763">
        <v>1335074</v>
      </c>
    </row>
    <row r="5764" spans="1:7" x14ac:dyDescent="0.25">
      <c r="A5764">
        <v>67047</v>
      </c>
      <c r="B5764">
        <v>202</v>
      </c>
      <c r="C5764">
        <v>539205</v>
      </c>
      <c r="E5764">
        <v>105678</v>
      </c>
      <c r="F5764">
        <v>226</v>
      </c>
      <c r="G5764">
        <v>1335075</v>
      </c>
    </row>
    <row r="5765" spans="1:7" x14ac:dyDescent="0.25">
      <c r="A5765">
        <v>67048</v>
      </c>
      <c r="B5765">
        <v>123</v>
      </c>
      <c r="C5765">
        <v>184532</v>
      </c>
      <c r="E5765">
        <v>105679</v>
      </c>
      <c r="F5765">
        <v>222</v>
      </c>
      <c r="G5765">
        <v>1335076</v>
      </c>
    </row>
    <row r="5766" spans="1:7" x14ac:dyDescent="0.25">
      <c r="A5766">
        <v>67049</v>
      </c>
      <c r="B5766">
        <v>182</v>
      </c>
      <c r="C5766">
        <v>184518</v>
      </c>
      <c r="E5766">
        <v>105680</v>
      </c>
      <c r="F5766">
        <v>226</v>
      </c>
      <c r="G5766">
        <v>1335077</v>
      </c>
    </row>
    <row r="5767" spans="1:7" x14ac:dyDescent="0.25">
      <c r="A5767">
        <v>67050</v>
      </c>
      <c r="B5767">
        <v>236</v>
      </c>
      <c r="C5767">
        <v>184519</v>
      </c>
      <c r="E5767">
        <v>105681</v>
      </c>
      <c r="F5767">
        <v>226</v>
      </c>
      <c r="G5767">
        <v>1335078</v>
      </c>
    </row>
    <row r="5768" spans="1:7" x14ac:dyDescent="0.25">
      <c r="A5768">
        <v>67051</v>
      </c>
      <c r="B5768">
        <v>193</v>
      </c>
      <c r="C5768">
        <v>184524</v>
      </c>
      <c r="E5768">
        <v>105682</v>
      </c>
      <c r="F5768">
        <v>226</v>
      </c>
      <c r="G5768">
        <v>1335079</v>
      </c>
    </row>
    <row r="5769" spans="1:7" x14ac:dyDescent="0.25">
      <c r="A5769">
        <v>67053</v>
      </c>
      <c r="B5769">
        <v>165</v>
      </c>
      <c r="C5769">
        <v>184977</v>
      </c>
      <c r="E5769">
        <v>105683</v>
      </c>
      <c r="F5769">
        <v>226</v>
      </c>
      <c r="G5769">
        <v>1335080</v>
      </c>
    </row>
    <row r="5770" spans="1:7" x14ac:dyDescent="0.25">
      <c r="A5770">
        <v>67064</v>
      </c>
      <c r="B5770">
        <v>193</v>
      </c>
      <c r="C5770">
        <v>185743</v>
      </c>
      <c r="E5770">
        <v>105684</v>
      </c>
      <c r="F5770">
        <v>226</v>
      </c>
      <c r="G5770">
        <v>1335081</v>
      </c>
    </row>
    <row r="5771" spans="1:7" x14ac:dyDescent="0.25">
      <c r="A5771">
        <v>67068</v>
      </c>
      <c r="B5771">
        <v>182</v>
      </c>
      <c r="C5771">
        <v>184916</v>
      </c>
      <c r="E5771">
        <v>105685</v>
      </c>
      <c r="F5771">
        <v>222</v>
      </c>
      <c r="G5771">
        <v>1335082</v>
      </c>
    </row>
    <row r="5772" spans="1:7" x14ac:dyDescent="0.25">
      <c r="A5772">
        <v>67069</v>
      </c>
      <c r="B5772">
        <v>182</v>
      </c>
      <c r="C5772">
        <v>184913</v>
      </c>
      <c r="E5772">
        <v>105686</v>
      </c>
      <c r="F5772">
        <v>226</v>
      </c>
      <c r="G5772">
        <v>1335083</v>
      </c>
    </row>
    <row r="5773" spans="1:7" x14ac:dyDescent="0.25">
      <c r="A5773">
        <v>67071</v>
      </c>
      <c r="B5773">
        <v>165</v>
      </c>
      <c r="C5773">
        <v>184909</v>
      </c>
      <c r="E5773">
        <v>105687</v>
      </c>
      <c r="F5773">
        <v>226</v>
      </c>
      <c r="G5773">
        <v>1335084</v>
      </c>
    </row>
    <row r="5774" spans="1:7" x14ac:dyDescent="0.25">
      <c r="A5774">
        <v>67072</v>
      </c>
      <c r="B5774">
        <v>182</v>
      </c>
      <c r="C5774">
        <v>184910</v>
      </c>
      <c r="E5774">
        <v>105690</v>
      </c>
      <c r="F5774">
        <v>233</v>
      </c>
      <c r="G5774">
        <v>1335087</v>
      </c>
    </row>
    <row r="5775" spans="1:7" x14ac:dyDescent="0.25">
      <c r="A5775">
        <v>67073</v>
      </c>
      <c r="B5775">
        <v>182</v>
      </c>
      <c r="C5775">
        <v>184923</v>
      </c>
      <c r="E5775">
        <v>105691</v>
      </c>
      <c r="F5775">
        <v>226</v>
      </c>
      <c r="G5775">
        <v>1335088</v>
      </c>
    </row>
    <row r="5776" spans="1:7" x14ac:dyDescent="0.25">
      <c r="A5776">
        <v>67081</v>
      </c>
      <c r="B5776">
        <v>182</v>
      </c>
      <c r="C5776">
        <v>201082</v>
      </c>
      <c r="E5776">
        <v>105693</v>
      </c>
      <c r="F5776">
        <v>226</v>
      </c>
      <c r="G5776">
        <v>1335090</v>
      </c>
    </row>
    <row r="5777" spans="1:7" x14ac:dyDescent="0.25">
      <c r="A5777">
        <v>67091</v>
      </c>
      <c r="B5777">
        <v>236</v>
      </c>
      <c r="C5777">
        <v>185341</v>
      </c>
      <c r="E5777">
        <v>105695</v>
      </c>
      <c r="F5777">
        <v>226</v>
      </c>
      <c r="G5777">
        <v>1335092</v>
      </c>
    </row>
    <row r="5778" spans="1:7" x14ac:dyDescent="0.25">
      <c r="A5778">
        <v>67098</v>
      </c>
      <c r="B5778">
        <v>226</v>
      </c>
      <c r="C5778">
        <v>251217</v>
      </c>
      <c r="E5778">
        <v>105696</v>
      </c>
      <c r="F5778">
        <v>226</v>
      </c>
      <c r="G5778">
        <v>1335093</v>
      </c>
    </row>
    <row r="5779" spans="1:7" x14ac:dyDescent="0.25">
      <c r="A5779">
        <v>67104</v>
      </c>
      <c r="B5779">
        <v>222</v>
      </c>
      <c r="C5779">
        <v>251218</v>
      </c>
      <c r="E5779">
        <v>105697</v>
      </c>
      <c r="F5779">
        <v>226</v>
      </c>
      <c r="G5779">
        <v>1335094</v>
      </c>
    </row>
    <row r="5780" spans="1:7" x14ac:dyDescent="0.25">
      <c r="A5780">
        <v>67105</v>
      </c>
      <c r="B5780">
        <v>222</v>
      </c>
      <c r="C5780">
        <v>251219</v>
      </c>
      <c r="E5780">
        <v>105698</v>
      </c>
      <c r="F5780">
        <v>226</v>
      </c>
      <c r="G5780">
        <v>1335095</v>
      </c>
    </row>
    <row r="5781" spans="1:7" x14ac:dyDescent="0.25">
      <c r="A5781">
        <v>67106</v>
      </c>
      <c r="B5781">
        <v>222</v>
      </c>
      <c r="C5781">
        <v>272066</v>
      </c>
      <c r="E5781">
        <v>105699</v>
      </c>
      <c r="F5781">
        <v>226</v>
      </c>
      <c r="G5781">
        <v>1335096</v>
      </c>
    </row>
    <row r="5782" spans="1:7" x14ac:dyDescent="0.25">
      <c r="A5782">
        <v>67107</v>
      </c>
      <c r="B5782">
        <v>123</v>
      </c>
      <c r="C5782">
        <v>251220</v>
      </c>
      <c r="E5782">
        <v>105700</v>
      </c>
      <c r="F5782">
        <v>226</v>
      </c>
      <c r="G5782">
        <v>1335097</v>
      </c>
    </row>
    <row r="5783" spans="1:7" x14ac:dyDescent="0.25">
      <c r="A5783">
        <v>67110</v>
      </c>
      <c r="B5783">
        <v>123</v>
      </c>
      <c r="C5783">
        <v>251221</v>
      </c>
      <c r="E5783">
        <v>105701</v>
      </c>
      <c r="F5783">
        <v>226</v>
      </c>
      <c r="G5783">
        <v>1323418</v>
      </c>
    </row>
    <row r="5784" spans="1:7" x14ac:dyDescent="0.25">
      <c r="A5784">
        <v>67114</v>
      </c>
      <c r="B5784">
        <v>123</v>
      </c>
      <c r="C5784">
        <v>272067</v>
      </c>
      <c r="E5784">
        <v>105702</v>
      </c>
      <c r="F5784">
        <v>226</v>
      </c>
      <c r="G5784">
        <v>1335098</v>
      </c>
    </row>
    <row r="5785" spans="1:7" x14ac:dyDescent="0.25">
      <c r="A5785">
        <v>67115</v>
      </c>
      <c r="B5785">
        <v>123</v>
      </c>
      <c r="C5785">
        <v>251222</v>
      </c>
      <c r="E5785">
        <v>105703</v>
      </c>
      <c r="F5785">
        <v>226</v>
      </c>
      <c r="G5785">
        <v>1335099</v>
      </c>
    </row>
    <row r="5786" spans="1:7" x14ac:dyDescent="0.25">
      <c r="A5786">
        <v>67118</v>
      </c>
      <c r="B5786">
        <v>193</v>
      </c>
      <c r="C5786">
        <v>39126</v>
      </c>
      <c r="E5786">
        <v>105704</v>
      </c>
      <c r="F5786">
        <v>226</v>
      </c>
      <c r="G5786">
        <v>1335100</v>
      </c>
    </row>
    <row r="5787" spans="1:7" x14ac:dyDescent="0.25">
      <c r="A5787">
        <v>67119</v>
      </c>
      <c r="B5787">
        <v>182</v>
      </c>
      <c r="C5787">
        <v>185198</v>
      </c>
      <c r="E5787">
        <v>105705</v>
      </c>
      <c r="F5787">
        <v>226</v>
      </c>
      <c r="G5787">
        <v>1323602</v>
      </c>
    </row>
    <row r="5788" spans="1:7" x14ac:dyDescent="0.25">
      <c r="A5788">
        <v>67129</v>
      </c>
      <c r="B5788">
        <v>222</v>
      </c>
      <c r="C5788">
        <v>251231</v>
      </c>
      <c r="E5788">
        <v>105706</v>
      </c>
      <c r="F5788">
        <v>226</v>
      </c>
      <c r="G5788">
        <v>1335101</v>
      </c>
    </row>
    <row r="5789" spans="1:7" x14ac:dyDescent="0.25">
      <c r="A5789">
        <v>67131</v>
      </c>
      <c r="B5789">
        <v>182</v>
      </c>
      <c r="C5789">
        <v>185860</v>
      </c>
      <c r="E5789">
        <v>105707</v>
      </c>
      <c r="F5789">
        <v>226</v>
      </c>
      <c r="G5789">
        <v>1335102</v>
      </c>
    </row>
    <row r="5790" spans="1:7" x14ac:dyDescent="0.25">
      <c r="A5790">
        <v>67132</v>
      </c>
      <c r="B5790">
        <v>165</v>
      </c>
      <c r="C5790">
        <v>185862</v>
      </c>
      <c r="E5790">
        <v>105708</v>
      </c>
      <c r="F5790">
        <v>226</v>
      </c>
      <c r="G5790">
        <v>1335103</v>
      </c>
    </row>
    <row r="5791" spans="1:7" x14ac:dyDescent="0.25">
      <c r="A5791">
        <v>67133</v>
      </c>
      <c r="B5791">
        <v>165</v>
      </c>
      <c r="C5791">
        <v>185861</v>
      </c>
      <c r="E5791">
        <v>105709</v>
      </c>
      <c r="F5791">
        <v>226</v>
      </c>
      <c r="G5791">
        <v>1335104</v>
      </c>
    </row>
    <row r="5792" spans="1:7" x14ac:dyDescent="0.25">
      <c r="A5792">
        <v>67134</v>
      </c>
      <c r="B5792">
        <v>222</v>
      </c>
      <c r="C5792">
        <v>185168</v>
      </c>
      <c r="E5792">
        <v>105710</v>
      </c>
      <c r="F5792">
        <v>226</v>
      </c>
      <c r="G5792">
        <v>1335105</v>
      </c>
    </row>
    <row r="5793" spans="1:7" x14ac:dyDescent="0.25">
      <c r="A5793">
        <v>67135</v>
      </c>
      <c r="B5793">
        <v>182</v>
      </c>
      <c r="C5793">
        <v>185863</v>
      </c>
      <c r="E5793">
        <v>105711</v>
      </c>
      <c r="F5793">
        <v>226</v>
      </c>
      <c r="G5793">
        <v>1335106</v>
      </c>
    </row>
    <row r="5794" spans="1:7" x14ac:dyDescent="0.25">
      <c r="A5794">
        <v>67136</v>
      </c>
      <c r="B5794">
        <v>182</v>
      </c>
      <c r="C5794">
        <v>185864</v>
      </c>
      <c r="E5794">
        <v>105712</v>
      </c>
      <c r="F5794">
        <v>226</v>
      </c>
      <c r="G5794">
        <v>1335107</v>
      </c>
    </row>
    <row r="5795" spans="1:7" x14ac:dyDescent="0.25">
      <c r="A5795">
        <v>67138</v>
      </c>
      <c r="B5795">
        <v>165</v>
      </c>
      <c r="C5795">
        <v>272013</v>
      </c>
      <c r="E5795">
        <v>105713</v>
      </c>
      <c r="F5795">
        <v>226</v>
      </c>
      <c r="G5795">
        <v>1335108</v>
      </c>
    </row>
    <row r="5796" spans="1:7" x14ac:dyDescent="0.25">
      <c r="A5796">
        <v>67140</v>
      </c>
      <c r="B5796">
        <v>226</v>
      </c>
      <c r="C5796">
        <v>251225</v>
      </c>
      <c r="E5796">
        <v>105714</v>
      </c>
      <c r="F5796">
        <v>226</v>
      </c>
      <c r="G5796">
        <v>1335109</v>
      </c>
    </row>
    <row r="5797" spans="1:7" x14ac:dyDescent="0.25">
      <c r="A5797">
        <v>67142</v>
      </c>
      <c r="B5797">
        <v>222</v>
      </c>
      <c r="C5797">
        <v>251232</v>
      </c>
      <c r="E5797">
        <v>105715</v>
      </c>
      <c r="F5797">
        <v>226</v>
      </c>
      <c r="G5797">
        <v>1335110</v>
      </c>
    </row>
    <row r="5798" spans="1:7" x14ac:dyDescent="0.25">
      <c r="A5798">
        <v>67167</v>
      </c>
      <c r="B5798">
        <v>182</v>
      </c>
      <c r="C5798">
        <v>186002</v>
      </c>
      <c r="E5798">
        <v>105716</v>
      </c>
      <c r="F5798">
        <v>226</v>
      </c>
      <c r="G5798">
        <v>1335111</v>
      </c>
    </row>
    <row r="5799" spans="1:7" x14ac:dyDescent="0.25">
      <c r="A5799">
        <v>67168</v>
      </c>
      <c r="B5799">
        <v>182</v>
      </c>
      <c r="C5799">
        <v>186001</v>
      </c>
      <c r="E5799">
        <v>105717</v>
      </c>
      <c r="F5799">
        <v>226</v>
      </c>
      <c r="G5799">
        <v>1335112</v>
      </c>
    </row>
    <row r="5800" spans="1:7" x14ac:dyDescent="0.25">
      <c r="A5800">
        <v>67174</v>
      </c>
      <c r="B5800">
        <v>182</v>
      </c>
      <c r="C5800">
        <v>185742</v>
      </c>
      <c r="E5800">
        <v>105718</v>
      </c>
      <c r="F5800">
        <v>226</v>
      </c>
      <c r="G5800">
        <v>1335113</v>
      </c>
    </row>
    <row r="5801" spans="1:7" x14ac:dyDescent="0.25">
      <c r="A5801">
        <v>67175</v>
      </c>
      <c r="B5801">
        <v>182</v>
      </c>
      <c r="C5801">
        <v>185739</v>
      </c>
      <c r="E5801">
        <v>105719</v>
      </c>
      <c r="F5801">
        <v>226</v>
      </c>
      <c r="G5801">
        <v>1335114</v>
      </c>
    </row>
    <row r="5802" spans="1:7" x14ac:dyDescent="0.25">
      <c r="A5802">
        <v>67176</v>
      </c>
      <c r="B5802">
        <v>182</v>
      </c>
      <c r="C5802">
        <v>185741</v>
      </c>
      <c r="E5802">
        <v>105720</v>
      </c>
      <c r="F5802">
        <v>226</v>
      </c>
      <c r="G5802">
        <v>1335115</v>
      </c>
    </row>
    <row r="5803" spans="1:7" x14ac:dyDescent="0.25">
      <c r="A5803">
        <v>67177</v>
      </c>
      <c r="B5803">
        <v>165</v>
      </c>
      <c r="C5803">
        <v>185740</v>
      </c>
      <c r="E5803">
        <v>105721</v>
      </c>
      <c r="F5803">
        <v>226</v>
      </c>
      <c r="G5803">
        <v>1335116</v>
      </c>
    </row>
    <row r="5804" spans="1:7" x14ac:dyDescent="0.25">
      <c r="A5804">
        <v>67178</v>
      </c>
      <c r="B5804">
        <v>182</v>
      </c>
      <c r="C5804">
        <v>185735</v>
      </c>
      <c r="E5804">
        <v>105722</v>
      </c>
      <c r="F5804">
        <v>233</v>
      </c>
      <c r="G5804">
        <v>1335117</v>
      </c>
    </row>
    <row r="5805" spans="1:7" x14ac:dyDescent="0.25">
      <c r="A5805">
        <v>67179</v>
      </c>
      <c r="B5805">
        <v>193</v>
      </c>
      <c r="C5805">
        <v>185738</v>
      </c>
      <c r="E5805">
        <v>105723</v>
      </c>
      <c r="F5805">
        <v>226</v>
      </c>
      <c r="G5805">
        <v>1335118</v>
      </c>
    </row>
    <row r="5806" spans="1:7" x14ac:dyDescent="0.25">
      <c r="A5806">
        <v>67180</v>
      </c>
      <c r="B5806">
        <v>182</v>
      </c>
      <c r="C5806">
        <v>185737</v>
      </c>
      <c r="E5806">
        <v>105724</v>
      </c>
      <c r="F5806">
        <v>226</v>
      </c>
      <c r="G5806">
        <v>1335119</v>
      </c>
    </row>
    <row r="5807" spans="1:7" x14ac:dyDescent="0.25">
      <c r="A5807">
        <v>67181</v>
      </c>
      <c r="B5807">
        <v>182</v>
      </c>
      <c r="C5807">
        <v>185736</v>
      </c>
      <c r="E5807">
        <v>105725</v>
      </c>
      <c r="F5807">
        <v>213</v>
      </c>
      <c r="G5807">
        <v>1335120</v>
      </c>
    </row>
    <row r="5808" spans="1:7" x14ac:dyDescent="0.25">
      <c r="A5808">
        <v>67182</v>
      </c>
      <c r="B5808">
        <v>182</v>
      </c>
      <c r="C5808">
        <v>185722</v>
      </c>
      <c r="E5808">
        <v>105726</v>
      </c>
      <c r="F5808">
        <v>226</v>
      </c>
      <c r="G5808">
        <v>1335121</v>
      </c>
    </row>
    <row r="5809" spans="1:7" x14ac:dyDescent="0.25">
      <c r="A5809">
        <v>67183</v>
      </c>
      <c r="B5809">
        <v>182</v>
      </c>
      <c r="C5809">
        <v>185731</v>
      </c>
      <c r="E5809">
        <v>105727</v>
      </c>
      <c r="F5809">
        <v>226</v>
      </c>
      <c r="G5809">
        <v>1335122</v>
      </c>
    </row>
    <row r="5810" spans="1:7" x14ac:dyDescent="0.25">
      <c r="A5810">
        <v>67184</v>
      </c>
      <c r="B5810">
        <v>182</v>
      </c>
      <c r="C5810">
        <v>1059339</v>
      </c>
      <c r="E5810">
        <v>105728</v>
      </c>
      <c r="F5810">
        <v>226</v>
      </c>
      <c r="G5810">
        <v>1335123</v>
      </c>
    </row>
    <row r="5811" spans="1:7" x14ac:dyDescent="0.25">
      <c r="A5811">
        <v>67187</v>
      </c>
      <c r="B5811">
        <v>193</v>
      </c>
      <c r="C5811">
        <v>185734</v>
      </c>
      <c r="E5811">
        <v>105731</v>
      </c>
      <c r="F5811">
        <v>226</v>
      </c>
      <c r="G5811">
        <v>1273230</v>
      </c>
    </row>
    <row r="5812" spans="1:7" x14ac:dyDescent="0.25">
      <c r="A5812">
        <v>67188</v>
      </c>
      <c r="B5812">
        <v>193</v>
      </c>
      <c r="C5812">
        <v>185732</v>
      </c>
      <c r="E5812">
        <v>105733</v>
      </c>
      <c r="F5812">
        <v>233</v>
      </c>
      <c r="G5812">
        <v>1323319</v>
      </c>
    </row>
    <row r="5813" spans="1:7" x14ac:dyDescent="0.25">
      <c r="A5813">
        <v>67200</v>
      </c>
      <c r="B5813">
        <v>236</v>
      </c>
      <c r="C5813">
        <v>58991</v>
      </c>
      <c r="E5813">
        <v>105735</v>
      </c>
      <c r="F5813">
        <v>226</v>
      </c>
      <c r="G5813">
        <v>1335124</v>
      </c>
    </row>
    <row r="5814" spans="1:7" x14ac:dyDescent="0.25">
      <c r="A5814">
        <v>67207</v>
      </c>
      <c r="B5814">
        <v>233</v>
      </c>
      <c r="C5814">
        <v>356874</v>
      </c>
      <c r="E5814">
        <v>105736</v>
      </c>
      <c r="F5814">
        <v>226</v>
      </c>
      <c r="G5814">
        <v>1427654</v>
      </c>
    </row>
    <row r="5815" spans="1:7" x14ac:dyDescent="0.25">
      <c r="A5815">
        <v>67215</v>
      </c>
      <c r="B5815">
        <v>165</v>
      </c>
      <c r="C5815">
        <v>185188</v>
      </c>
      <c r="E5815">
        <v>105737</v>
      </c>
      <c r="F5815">
        <v>226</v>
      </c>
      <c r="G5815">
        <v>1335125</v>
      </c>
    </row>
    <row r="5816" spans="1:7" x14ac:dyDescent="0.25">
      <c r="A5816">
        <v>67220</v>
      </c>
      <c r="B5816">
        <v>182</v>
      </c>
      <c r="C5816">
        <v>184792</v>
      </c>
      <c r="E5816">
        <v>105738</v>
      </c>
      <c r="F5816">
        <v>226</v>
      </c>
      <c r="G5816">
        <v>1335126</v>
      </c>
    </row>
    <row r="5817" spans="1:7" x14ac:dyDescent="0.25">
      <c r="A5817">
        <v>67229</v>
      </c>
      <c r="B5817">
        <v>165</v>
      </c>
      <c r="C5817">
        <v>184919</v>
      </c>
      <c r="E5817">
        <v>105739</v>
      </c>
      <c r="F5817">
        <v>226</v>
      </c>
      <c r="G5817">
        <v>1335127</v>
      </c>
    </row>
    <row r="5818" spans="1:7" x14ac:dyDescent="0.25">
      <c r="A5818">
        <v>67230</v>
      </c>
      <c r="B5818">
        <v>193</v>
      </c>
      <c r="C5818">
        <v>184922</v>
      </c>
      <c r="E5818">
        <v>105740</v>
      </c>
      <c r="F5818">
        <v>226</v>
      </c>
      <c r="G5818">
        <v>1335128</v>
      </c>
    </row>
    <row r="5819" spans="1:7" x14ac:dyDescent="0.25">
      <c r="A5819">
        <v>67231</v>
      </c>
      <c r="B5819">
        <v>165</v>
      </c>
      <c r="C5819">
        <v>184920</v>
      </c>
      <c r="E5819">
        <v>105741</v>
      </c>
      <c r="F5819">
        <v>226</v>
      </c>
      <c r="G5819">
        <v>1335129</v>
      </c>
    </row>
    <row r="5820" spans="1:7" x14ac:dyDescent="0.25">
      <c r="A5820">
        <v>67232</v>
      </c>
      <c r="B5820">
        <v>193</v>
      </c>
      <c r="C5820">
        <v>184926</v>
      </c>
      <c r="E5820">
        <v>105742</v>
      </c>
      <c r="F5820">
        <v>226</v>
      </c>
      <c r="G5820">
        <v>1335130</v>
      </c>
    </row>
    <row r="5821" spans="1:7" x14ac:dyDescent="0.25">
      <c r="A5821">
        <v>67233</v>
      </c>
      <c r="B5821">
        <v>182</v>
      </c>
      <c r="C5821">
        <v>184927</v>
      </c>
      <c r="E5821">
        <v>105743</v>
      </c>
      <c r="F5821">
        <v>226</v>
      </c>
      <c r="G5821">
        <v>1335131</v>
      </c>
    </row>
    <row r="5822" spans="1:7" x14ac:dyDescent="0.25">
      <c r="A5822">
        <v>67266</v>
      </c>
      <c r="B5822">
        <v>182</v>
      </c>
      <c r="C5822">
        <v>185932</v>
      </c>
      <c r="E5822">
        <v>105744</v>
      </c>
      <c r="F5822">
        <v>226</v>
      </c>
      <c r="G5822">
        <v>1335132</v>
      </c>
    </row>
    <row r="5823" spans="1:7" x14ac:dyDescent="0.25">
      <c r="A5823">
        <v>67274</v>
      </c>
      <c r="B5823">
        <v>202</v>
      </c>
      <c r="C5823">
        <v>61958</v>
      </c>
      <c r="E5823">
        <v>105745</v>
      </c>
      <c r="F5823">
        <v>226</v>
      </c>
      <c r="G5823">
        <v>1335133</v>
      </c>
    </row>
    <row r="5824" spans="1:7" x14ac:dyDescent="0.25">
      <c r="A5824">
        <v>67275</v>
      </c>
      <c r="B5824">
        <v>226</v>
      </c>
      <c r="C5824">
        <v>61959</v>
      </c>
      <c r="E5824">
        <v>105746</v>
      </c>
      <c r="F5824">
        <v>226</v>
      </c>
      <c r="G5824">
        <v>1335134</v>
      </c>
    </row>
    <row r="5825" spans="1:7" x14ac:dyDescent="0.25">
      <c r="A5825">
        <v>67276</v>
      </c>
      <c r="B5825">
        <v>202</v>
      </c>
      <c r="C5825">
        <v>61960</v>
      </c>
      <c r="E5825">
        <v>105747</v>
      </c>
      <c r="F5825">
        <v>226</v>
      </c>
      <c r="G5825">
        <v>1335135</v>
      </c>
    </row>
    <row r="5826" spans="1:7" x14ac:dyDescent="0.25">
      <c r="A5826">
        <v>67278</v>
      </c>
      <c r="B5826">
        <v>165</v>
      </c>
      <c r="C5826">
        <v>184377</v>
      </c>
      <c r="E5826">
        <v>105748</v>
      </c>
      <c r="F5826">
        <v>226</v>
      </c>
      <c r="G5826">
        <v>1335136</v>
      </c>
    </row>
    <row r="5827" spans="1:7" x14ac:dyDescent="0.25">
      <c r="A5827">
        <v>67280</v>
      </c>
      <c r="B5827">
        <v>165</v>
      </c>
      <c r="C5827">
        <v>184520</v>
      </c>
      <c r="E5827">
        <v>105749</v>
      </c>
      <c r="F5827">
        <v>226</v>
      </c>
      <c r="G5827">
        <v>1335137</v>
      </c>
    </row>
    <row r="5828" spans="1:7" x14ac:dyDescent="0.25">
      <c r="A5828">
        <v>67282</v>
      </c>
      <c r="B5828">
        <v>165</v>
      </c>
      <c r="C5828">
        <v>185508</v>
      </c>
      <c r="E5828">
        <v>105750</v>
      </c>
      <c r="F5828">
        <v>226</v>
      </c>
      <c r="G5828">
        <v>1335138</v>
      </c>
    </row>
    <row r="5829" spans="1:7" x14ac:dyDescent="0.25">
      <c r="A5829">
        <v>67283</v>
      </c>
      <c r="B5829">
        <v>123</v>
      </c>
      <c r="C5829">
        <v>185701</v>
      </c>
      <c r="E5829">
        <v>105751</v>
      </c>
      <c r="F5829">
        <v>226</v>
      </c>
      <c r="G5829">
        <v>1335139</v>
      </c>
    </row>
    <row r="5830" spans="1:7" x14ac:dyDescent="0.25">
      <c r="A5830">
        <v>67289</v>
      </c>
      <c r="B5830">
        <v>165</v>
      </c>
      <c r="C5830">
        <v>185996</v>
      </c>
      <c r="E5830">
        <v>105752</v>
      </c>
      <c r="F5830">
        <v>226</v>
      </c>
      <c r="G5830">
        <v>1335140</v>
      </c>
    </row>
    <row r="5831" spans="1:7" x14ac:dyDescent="0.25">
      <c r="A5831">
        <v>67309</v>
      </c>
      <c r="B5831">
        <v>236</v>
      </c>
      <c r="C5831">
        <v>185641</v>
      </c>
      <c r="E5831">
        <v>105753</v>
      </c>
      <c r="F5831">
        <v>233</v>
      </c>
      <c r="G5831">
        <v>1334222</v>
      </c>
    </row>
    <row r="5832" spans="1:7" x14ac:dyDescent="0.25">
      <c r="A5832">
        <v>67314</v>
      </c>
      <c r="B5832">
        <v>202</v>
      </c>
      <c r="C5832">
        <v>356867</v>
      </c>
      <c r="E5832">
        <v>105754</v>
      </c>
      <c r="F5832">
        <v>226</v>
      </c>
      <c r="G5832">
        <v>1335141</v>
      </c>
    </row>
    <row r="5833" spans="1:7" x14ac:dyDescent="0.25">
      <c r="A5833">
        <v>67315</v>
      </c>
      <c r="B5833">
        <v>202</v>
      </c>
      <c r="C5833">
        <v>810053</v>
      </c>
      <c r="E5833">
        <v>105755</v>
      </c>
      <c r="F5833">
        <v>226</v>
      </c>
      <c r="G5833">
        <v>1335142</v>
      </c>
    </row>
    <row r="5834" spans="1:7" x14ac:dyDescent="0.25">
      <c r="A5834">
        <v>67329</v>
      </c>
      <c r="B5834">
        <v>193</v>
      </c>
      <c r="C5834">
        <v>212197</v>
      </c>
      <c r="E5834">
        <v>105756</v>
      </c>
      <c r="F5834">
        <v>226</v>
      </c>
      <c r="G5834">
        <v>1335143</v>
      </c>
    </row>
    <row r="5835" spans="1:7" x14ac:dyDescent="0.25">
      <c r="A5835">
        <v>67396</v>
      </c>
      <c r="B5835">
        <v>202</v>
      </c>
      <c r="C5835">
        <v>201083</v>
      </c>
      <c r="E5835">
        <v>105757</v>
      </c>
      <c r="F5835">
        <v>226</v>
      </c>
      <c r="G5835">
        <v>1335144</v>
      </c>
    </row>
    <row r="5836" spans="1:7" x14ac:dyDescent="0.25">
      <c r="A5836">
        <v>67397</v>
      </c>
      <c r="B5836">
        <v>202</v>
      </c>
      <c r="C5836">
        <v>201084</v>
      </c>
      <c r="E5836">
        <v>105758</v>
      </c>
      <c r="F5836">
        <v>226</v>
      </c>
      <c r="G5836">
        <v>1335145</v>
      </c>
    </row>
    <row r="5837" spans="1:7" x14ac:dyDescent="0.25">
      <c r="A5837">
        <v>67398</v>
      </c>
      <c r="B5837">
        <v>123</v>
      </c>
      <c r="C5837">
        <v>251182</v>
      </c>
      <c r="E5837">
        <v>105759</v>
      </c>
      <c r="F5837">
        <v>226</v>
      </c>
      <c r="G5837">
        <v>1335146</v>
      </c>
    </row>
    <row r="5838" spans="1:7" x14ac:dyDescent="0.25">
      <c r="A5838">
        <v>67402</v>
      </c>
      <c r="B5838">
        <v>193</v>
      </c>
      <c r="C5838">
        <v>185218</v>
      </c>
      <c r="E5838">
        <v>105761</v>
      </c>
      <c r="F5838">
        <v>213</v>
      </c>
      <c r="G5838">
        <v>1335147</v>
      </c>
    </row>
    <row r="5839" spans="1:7" x14ac:dyDescent="0.25">
      <c r="A5839">
        <v>67403</v>
      </c>
      <c r="B5839">
        <v>193</v>
      </c>
      <c r="C5839">
        <v>185220</v>
      </c>
      <c r="E5839">
        <v>105762</v>
      </c>
      <c r="F5839">
        <v>226</v>
      </c>
      <c r="G5839">
        <v>1335148</v>
      </c>
    </row>
    <row r="5840" spans="1:7" x14ac:dyDescent="0.25">
      <c r="A5840">
        <v>67404</v>
      </c>
      <c r="B5840">
        <v>193</v>
      </c>
      <c r="C5840">
        <v>185219</v>
      </c>
      <c r="E5840">
        <v>105763</v>
      </c>
      <c r="F5840">
        <v>226</v>
      </c>
      <c r="G5840">
        <v>1335149</v>
      </c>
    </row>
    <row r="5841" spans="1:7" x14ac:dyDescent="0.25">
      <c r="A5841">
        <v>67405</v>
      </c>
      <c r="B5841">
        <v>193</v>
      </c>
      <c r="C5841">
        <v>185221</v>
      </c>
      <c r="E5841">
        <v>105765</v>
      </c>
      <c r="F5841">
        <v>226</v>
      </c>
      <c r="G5841">
        <v>1335150</v>
      </c>
    </row>
    <row r="5842" spans="1:7" x14ac:dyDescent="0.25">
      <c r="A5842">
        <v>67414</v>
      </c>
      <c r="B5842">
        <v>193</v>
      </c>
      <c r="C5842">
        <v>185816</v>
      </c>
      <c r="E5842">
        <v>105766</v>
      </c>
      <c r="F5842">
        <v>226</v>
      </c>
      <c r="G5842">
        <v>1335151</v>
      </c>
    </row>
    <row r="5843" spans="1:7" x14ac:dyDescent="0.25">
      <c r="A5843">
        <v>67415</v>
      </c>
      <c r="B5843">
        <v>193</v>
      </c>
      <c r="C5843">
        <v>185817</v>
      </c>
      <c r="E5843">
        <v>105767</v>
      </c>
      <c r="F5843">
        <v>226</v>
      </c>
      <c r="G5843">
        <v>1335152</v>
      </c>
    </row>
    <row r="5844" spans="1:7" x14ac:dyDescent="0.25">
      <c r="A5844">
        <v>67416</v>
      </c>
      <c r="B5844">
        <v>193</v>
      </c>
      <c r="C5844">
        <v>185818</v>
      </c>
      <c r="E5844">
        <v>105768</v>
      </c>
      <c r="F5844">
        <v>226</v>
      </c>
      <c r="G5844">
        <v>1335153</v>
      </c>
    </row>
    <row r="5845" spans="1:7" x14ac:dyDescent="0.25">
      <c r="A5845">
        <v>67417</v>
      </c>
      <c r="B5845">
        <v>193</v>
      </c>
      <c r="C5845">
        <v>185834</v>
      </c>
      <c r="E5845">
        <v>105769</v>
      </c>
      <c r="F5845">
        <v>226</v>
      </c>
      <c r="G5845">
        <v>1335154</v>
      </c>
    </row>
    <row r="5846" spans="1:7" x14ac:dyDescent="0.25">
      <c r="A5846">
        <v>67418</v>
      </c>
      <c r="B5846">
        <v>193</v>
      </c>
      <c r="C5846">
        <v>185835</v>
      </c>
      <c r="E5846">
        <v>105770</v>
      </c>
      <c r="F5846">
        <v>226</v>
      </c>
      <c r="G5846">
        <v>1335155</v>
      </c>
    </row>
    <row r="5847" spans="1:7" x14ac:dyDescent="0.25">
      <c r="A5847">
        <v>67419</v>
      </c>
      <c r="B5847">
        <v>193</v>
      </c>
      <c r="C5847">
        <v>185842</v>
      </c>
      <c r="E5847">
        <v>105771</v>
      </c>
      <c r="F5847">
        <v>226</v>
      </c>
      <c r="G5847">
        <v>1335156</v>
      </c>
    </row>
    <row r="5848" spans="1:7" x14ac:dyDescent="0.25">
      <c r="A5848">
        <v>67420</v>
      </c>
      <c r="B5848">
        <v>193</v>
      </c>
      <c r="C5848">
        <v>185843</v>
      </c>
      <c r="E5848">
        <v>105772</v>
      </c>
      <c r="F5848">
        <v>226</v>
      </c>
      <c r="G5848">
        <v>1335157</v>
      </c>
    </row>
    <row r="5849" spans="1:7" x14ac:dyDescent="0.25">
      <c r="A5849">
        <v>67443</v>
      </c>
      <c r="B5849">
        <v>182</v>
      </c>
      <c r="C5849">
        <v>539067</v>
      </c>
      <c r="E5849">
        <v>105773</v>
      </c>
      <c r="F5849">
        <v>226</v>
      </c>
      <c r="G5849">
        <v>1335158</v>
      </c>
    </row>
    <row r="5850" spans="1:7" x14ac:dyDescent="0.25">
      <c r="A5850">
        <v>67464</v>
      </c>
      <c r="B5850">
        <v>182</v>
      </c>
      <c r="C5850">
        <v>201085</v>
      </c>
      <c r="E5850">
        <v>105775</v>
      </c>
      <c r="F5850">
        <v>226</v>
      </c>
      <c r="G5850">
        <v>1335159</v>
      </c>
    </row>
    <row r="5851" spans="1:7" x14ac:dyDescent="0.25">
      <c r="A5851">
        <v>67468</v>
      </c>
      <c r="B5851">
        <v>182</v>
      </c>
      <c r="C5851">
        <v>201086</v>
      </c>
      <c r="E5851">
        <v>105777</v>
      </c>
      <c r="F5851">
        <v>226</v>
      </c>
      <c r="G5851">
        <v>1335160</v>
      </c>
    </row>
    <row r="5852" spans="1:7" x14ac:dyDescent="0.25">
      <c r="A5852">
        <v>67469</v>
      </c>
      <c r="B5852">
        <v>182</v>
      </c>
      <c r="C5852">
        <v>201087</v>
      </c>
      <c r="E5852">
        <v>105778</v>
      </c>
      <c r="F5852">
        <v>226</v>
      </c>
      <c r="G5852">
        <v>1335161</v>
      </c>
    </row>
    <row r="5853" spans="1:7" x14ac:dyDescent="0.25">
      <c r="A5853">
        <v>67470</v>
      </c>
      <c r="B5853">
        <v>182</v>
      </c>
      <c r="C5853">
        <v>201088</v>
      </c>
      <c r="E5853">
        <v>105779</v>
      </c>
      <c r="F5853">
        <v>233</v>
      </c>
      <c r="G5853">
        <v>1335162</v>
      </c>
    </row>
    <row r="5854" spans="1:7" x14ac:dyDescent="0.25">
      <c r="A5854">
        <v>67480</v>
      </c>
      <c r="B5854">
        <v>202</v>
      </c>
      <c r="C5854">
        <v>186131</v>
      </c>
      <c r="E5854">
        <v>105780</v>
      </c>
      <c r="F5854">
        <v>226</v>
      </c>
      <c r="G5854">
        <v>1335163</v>
      </c>
    </row>
    <row r="5855" spans="1:7" x14ac:dyDescent="0.25">
      <c r="A5855">
        <v>67483</v>
      </c>
      <c r="B5855">
        <v>182</v>
      </c>
      <c r="C5855">
        <v>185407</v>
      </c>
      <c r="E5855">
        <v>105781</v>
      </c>
      <c r="F5855">
        <v>226</v>
      </c>
      <c r="G5855">
        <v>1335164</v>
      </c>
    </row>
    <row r="5856" spans="1:7" x14ac:dyDescent="0.25">
      <c r="A5856">
        <v>67494</v>
      </c>
      <c r="B5856">
        <v>193</v>
      </c>
      <c r="C5856">
        <v>184711</v>
      </c>
      <c r="E5856">
        <v>105782</v>
      </c>
      <c r="F5856">
        <v>222</v>
      </c>
      <c r="G5856">
        <v>1323240</v>
      </c>
    </row>
    <row r="5857" spans="1:7" x14ac:dyDescent="0.25">
      <c r="A5857">
        <v>67501</v>
      </c>
      <c r="B5857">
        <v>213</v>
      </c>
      <c r="C5857">
        <v>185911</v>
      </c>
      <c r="E5857">
        <v>105783</v>
      </c>
      <c r="F5857">
        <v>226</v>
      </c>
      <c r="G5857">
        <v>1335165</v>
      </c>
    </row>
    <row r="5858" spans="1:7" x14ac:dyDescent="0.25">
      <c r="A5858">
        <v>67502</v>
      </c>
      <c r="B5858">
        <v>202</v>
      </c>
      <c r="C5858">
        <v>956999</v>
      </c>
      <c r="E5858">
        <v>105784</v>
      </c>
      <c r="F5858">
        <v>226</v>
      </c>
      <c r="G5858">
        <v>1335166</v>
      </c>
    </row>
    <row r="5859" spans="1:7" x14ac:dyDescent="0.25">
      <c r="A5859">
        <v>67503</v>
      </c>
      <c r="B5859">
        <v>202</v>
      </c>
      <c r="C5859">
        <v>957000</v>
      </c>
      <c r="E5859">
        <v>105785</v>
      </c>
      <c r="F5859">
        <v>213</v>
      </c>
      <c r="G5859">
        <v>1335167</v>
      </c>
    </row>
    <row r="5860" spans="1:7" x14ac:dyDescent="0.25">
      <c r="A5860">
        <v>67504</v>
      </c>
      <c r="B5860">
        <v>202</v>
      </c>
      <c r="C5860">
        <v>957001</v>
      </c>
      <c r="E5860">
        <v>105786</v>
      </c>
      <c r="F5860">
        <v>226</v>
      </c>
      <c r="G5860">
        <v>1335168</v>
      </c>
    </row>
    <row r="5861" spans="1:7" x14ac:dyDescent="0.25">
      <c r="A5861">
        <v>67505</v>
      </c>
      <c r="B5861">
        <v>202</v>
      </c>
      <c r="C5861">
        <v>957002</v>
      </c>
      <c r="E5861">
        <v>105797</v>
      </c>
      <c r="F5861">
        <v>226</v>
      </c>
      <c r="G5861">
        <v>1335169</v>
      </c>
    </row>
    <row r="5862" spans="1:7" x14ac:dyDescent="0.25">
      <c r="A5862">
        <v>67507</v>
      </c>
      <c r="B5862">
        <v>182</v>
      </c>
      <c r="C5862">
        <v>318191</v>
      </c>
      <c r="E5862">
        <v>105798</v>
      </c>
      <c r="F5862">
        <v>226</v>
      </c>
      <c r="G5862">
        <v>1334122</v>
      </c>
    </row>
    <row r="5863" spans="1:7" x14ac:dyDescent="0.25">
      <c r="A5863">
        <v>67521</v>
      </c>
      <c r="B5863">
        <v>202</v>
      </c>
      <c r="C5863">
        <v>34010</v>
      </c>
      <c r="E5863">
        <v>105799</v>
      </c>
      <c r="F5863">
        <v>226</v>
      </c>
      <c r="G5863">
        <v>1335170</v>
      </c>
    </row>
    <row r="5864" spans="1:7" x14ac:dyDescent="0.25">
      <c r="A5864">
        <v>67524</v>
      </c>
      <c r="B5864">
        <v>182</v>
      </c>
      <c r="C5864">
        <v>54121</v>
      </c>
      <c r="E5864">
        <v>105800</v>
      </c>
      <c r="F5864">
        <v>226</v>
      </c>
      <c r="G5864">
        <v>1365727</v>
      </c>
    </row>
    <row r="5865" spans="1:7" x14ac:dyDescent="0.25">
      <c r="A5865">
        <v>67525</v>
      </c>
      <c r="B5865">
        <v>165</v>
      </c>
      <c r="C5865">
        <v>318020</v>
      </c>
      <c r="E5865">
        <v>105801</v>
      </c>
      <c r="F5865">
        <v>226</v>
      </c>
      <c r="G5865">
        <v>1335171</v>
      </c>
    </row>
    <row r="5866" spans="1:7" x14ac:dyDescent="0.25">
      <c r="A5866">
        <v>67526</v>
      </c>
      <c r="B5866">
        <v>213</v>
      </c>
      <c r="C5866">
        <v>54122</v>
      </c>
      <c r="E5866">
        <v>105802</v>
      </c>
      <c r="F5866">
        <v>226</v>
      </c>
      <c r="G5866">
        <v>1335172</v>
      </c>
    </row>
    <row r="5867" spans="1:7" x14ac:dyDescent="0.25">
      <c r="A5867">
        <v>67527</v>
      </c>
      <c r="B5867">
        <v>123</v>
      </c>
      <c r="C5867">
        <v>54123</v>
      </c>
      <c r="E5867">
        <v>105803</v>
      </c>
      <c r="F5867">
        <v>226</v>
      </c>
      <c r="G5867">
        <v>1335173</v>
      </c>
    </row>
    <row r="5868" spans="1:7" x14ac:dyDescent="0.25">
      <c r="A5868">
        <v>67528</v>
      </c>
      <c r="B5868">
        <v>226</v>
      </c>
      <c r="C5868">
        <v>54110</v>
      </c>
      <c r="E5868">
        <v>105804</v>
      </c>
      <c r="F5868">
        <v>226</v>
      </c>
      <c r="G5868">
        <v>1335174</v>
      </c>
    </row>
    <row r="5869" spans="1:7" x14ac:dyDescent="0.25">
      <c r="A5869">
        <v>67529</v>
      </c>
      <c r="B5869">
        <v>226</v>
      </c>
      <c r="C5869">
        <v>57183</v>
      </c>
      <c r="E5869">
        <v>105805</v>
      </c>
      <c r="F5869">
        <v>226</v>
      </c>
      <c r="G5869">
        <v>1335175</v>
      </c>
    </row>
    <row r="5870" spans="1:7" x14ac:dyDescent="0.25">
      <c r="A5870">
        <v>67531</v>
      </c>
      <c r="B5870">
        <v>236</v>
      </c>
      <c r="C5870">
        <v>54125</v>
      </c>
      <c r="E5870">
        <v>105806</v>
      </c>
      <c r="F5870">
        <v>226</v>
      </c>
      <c r="G5870">
        <v>1335176</v>
      </c>
    </row>
    <row r="5871" spans="1:7" x14ac:dyDescent="0.25">
      <c r="A5871">
        <v>67532</v>
      </c>
      <c r="B5871">
        <v>165</v>
      </c>
      <c r="C5871">
        <v>54126</v>
      </c>
      <c r="E5871">
        <v>105807</v>
      </c>
      <c r="F5871">
        <v>226</v>
      </c>
      <c r="G5871">
        <v>1335177</v>
      </c>
    </row>
    <row r="5872" spans="1:7" x14ac:dyDescent="0.25">
      <c r="A5872">
        <v>67533</v>
      </c>
      <c r="B5872">
        <v>202</v>
      </c>
      <c r="C5872">
        <v>54127</v>
      </c>
      <c r="E5872">
        <v>105808</v>
      </c>
      <c r="F5872">
        <v>226</v>
      </c>
      <c r="G5872">
        <v>1323367</v>
      </c>
    </row>
    <row r="5873" spans="1:7" x14ac:dyDescent="0.25">
      <c r="A5873">
        <v>67534</v>
      </c>
      <c r="B5873">
        <v>226</v>
      </c>
      <c r="C5873">
        <v>54128</v>
      </c>
      <c r="E5873">
        <v>105809</v>
      </c>
      <c r="F5873">
        <v>226</v>
      </c>
      <c r="G5873">
        <v>1323366</v>
      </c>
    </row>
    <row r="5874" spans="1:7" x14ac:dyDescent="0.25">
      <c r="A5874">
        <v>67570</v>
      </c>
      <c r="B5874">
        <v>213</v>
      </c>
      <c r="C5874">
        <v>184715</v>
      </c>
      <c r="E5874">
        <v>105810</v>
      </c>
      <c r="F5874">
        <v>226</v>
      </c>
      <c r="G5874">
        <v>1323365</v>
      </c>
    </row>
    <row r="5875" spans="1:7" x14ac:dyDescent="0.25">
      <c r="A5875">
        <v>67584</v>
      </c>
      <c r="B5875">
        <v>226</v>
      </c>
      <c r="C5875">
        <v>54129</v>
      </c>
      <c r="E5875">
        <v>105831</v>
      </c>
      <c r="F5875">
        <v>226</v>
      </c>
      <c r="G5875">
        <v>1323345</v>
      </c>
    </row>
    <row r="5876" spans="1:7" x14ac:dyDescent="0.25">
      <c r="A5876">
        <v>67586</v>
      </c>
      <c r="B5876">
        <v>226</v>
      </c>
      <c r="C5876">
        <v>54135</v>
      </c>
      <c r="E5876">
        <v>105832</v>
      </c>
      <c r="F5876">
        <v>226</v>
      </c>
      <c r="G5876">
        <v>1369004</v>
      </c>
    </row>
    <row r="5877" spans="1:7" x14ac:dyDescent="0.25">
      <c r="A5877">
        <v>67587</v>
      </c>
      <c r="B5877">
        <v>202</v>
      </c>
      <c r="C5877">
        <v>15751</v>
      </c>
      <c r="E5877">
        <v>105874</v>
      </c>
      <c r="F5877">
        <v>226</v>
      </c>
      <c r="G5877">
        <v>1443982</v>
      </c>
    </row>
    <row r="5878" spans="1:7" x14ac:dyDescent="0.25">
      <c r="A5878">
        <v>67588</v>
      </c>
      <c r="B5878">
        <v>236</v>
      </c>
      <c r="C5878">
        <v>33996</v>
      </c>
      <c r="E5878">
        <v>105889</v>
      </c>
      <c r="F5878">
        <v>226</v>
      </c>
      <c r="G5878">
        <v>1180109</v>
      </c>
    </row>
    <row r="5879" spans="1:7" x14ac:dyDescent="0.25">
      <c r="A5879">
        <v>67589</v>
      </c>
      <c r="B5879">
        <v>236</v>
      </c>
      <c r="C5879">
        <v>33998</v>
      </c>
      <c r="E5879">
        <v>105890</v>
      </c>
      <c r="F5879">
        <v>233</v>
      </c>
      <c r="G5879">
        <v>1180110</v>
      </c>
    </row>
    <row r="5880" spans="1:7" x14ac:dyDescent="0.25">
      <c r="A5880">
        <v>67595</v>
      </c>
      <c r="B5880">
        <v>182</v>
      </c>
      <c r="C5880">
        <v>71473</v>
      </c>
      <c r="E5880">
        <v>105893</v>
      </c>
      <c r="F5880">
        <v>233</v>
      </c>
      <c r="G5880">
        <v>1323306</v>
      </c>
    </row>
    <row r="5881" spans="1:7" x14ac:dyDescent="0.25">
      <c r="A5881">
        <v>67612</v>
      </c>
      <c r="B5881">
        <v>222</v>
      </c>
      <c r="C5881">
        <v>184494</v>
      </c>
      <c r="E5881">
        <v>105898</v>
      </c>
      <c r="F5881">
        <v>233</v>
      </c>
      <c r="G5881">
        <v>1323205</v>
      </c>
    </row>
    <row r="5882" spans="1:7" x14ac:dyDescent="0.25">
      <c r="A5882">
        <v>67627</v>
      </c>
      <c r="B5882">
        <v>123</v>
      </c>
      <c r="C5882">
        <v>185627</v>
      </c>
      <c r="E5882">
        <v>105899</v>
      </c>
      <c r="F5882">
        <v>226</v>
      </c>
      <c r="G5882">
        <v>1323305</v>
      </c>
    </row>
    <row r="5883" spans="1:7" x14ac:dyDescent="0.25">
      <c r="A5883">
        <v>67637</v>
      </c>
      <c r="B5883">
        <v>226</v>
      </c>
      <c r="C5883">
        <v>54130</v>
      </c>
      <c r="E5883">
        <v>105904</v>
      </c>
      <c r="F5883">
        <v>226</v>
      </c>
      <c r="G5883">
        <v>1323634</v>
      </c>
    </row>
    <row r="5884" spans="1:7" x14ac:dyDescent="0.25">
      <c r="A5884">
        <v>67638</v>
      </c>
      <c r="B5884">
        <v>226</v>
      </c>
      <c r="C5884">
        <v>54131</v>
      </c>
      <c r="E5884">
        <v>105907</v>
      </c>
      <c r="F5884">
        <v>233</v>
      </c>
      <c r="G5884">
        <v>1334114</v>
      </c>
    </row>
    <row r="5885" spans="1:7" x14ac:dyDescent="0.25">
      <c r="A5885">
        <v>67639</v>
      </c>
      <c r="B5885">
        <v>226</v>
      </c>
      <c r="C5885">
        <v>59015</v>
      </c>
      <c r="E5885">
        <v>105908</v>
      </c>
      <c r="F5885">
        <v>226</v>
      </c>
      <c r="G5885">
        <v>1334113</v>
      </c>
    </row>
    <row r="5886" spans="1:7" x14ac:dyDescent="0.25">
      <c r="A5886">
        <v>67640</v>
      </c>
      <c r="B5886">
        <v>193</v>
      </c>
      <c r="C5886">
        <v>54134</v>
      </c>
      <c r="E5886">
        <v>105909</v>
      </c>
      <c r="F5886">
        <v>226</v>
      </c>
      <c r="G5886">
        <v>1334112</v>
      </c>
    </row>
    <row r="5887" spans="1:7" x14ac:dyDescent="0.25">
      <c r="A5887">
        <v>67641</v>
      </c>
      <c r="B5887">
        <v>222</v>
      </c>
      <c r="C5887">
        <v>54136</v>
      </c>
      <c r="E5887">
        <v>105911</v>
      </c>
      <c r="F5887">
        <v>226</v>
      </c>
      <c r="G5887">
        <v>1323307</v>
      </c>
    </row>
    <row r="5888" spans="1:7" x14ac:dyDescent="0.25">
      <c r="A5888">
        <v>67646</v>
      </c>
      <c r="B5888">
        <v>222</v>
      </c>
      <c r="C5888">
        <v>641933</v>
      </c>
      <c r="E5888">
        <v>105912</v>
      </c>
      <c r="F5888">
        <v>226</v>
      </c>
      <c r="G5888">
        <v>1334197</v>
      </c>
    </row>
    <row r="5889" spans="1:7" x14ac:dyDescent="0.25">
      <c r="A5889">
        <v>67673</v>
      </c>
      <c r="B5889">
        <v>202</v>
      </c>
      <c r="C5889">
        <v>649979</v>
      </c>
      <c r="E5889">
        <v>105918</v>
      </c>
      <c r="F5889">
        <v>233</v>
      </c>
      <c r="G5889">
        <v>1334187</v>
      </c>
    </row>
    <row r="5890" spans="1:7" x14ac:dyDescent="0.25">
      <c r="A5890">
        <v>67695</v>
      </c>
      <c r="B5890">
        <v>202</v>
      </c>
      <c r="C5890">
        <v>184833</v>
      </c>
      <c r="E5890">
        <v>105919</v>
      </c>
      <c r="F5890">
        <v>222</v>
      </c>
      <c r="G5890">
        <v>1334185</v>
      </c>
    </row>
    <row r="5891" spans="1:7" x14ac:dyDescent="0.25">
      <c r="A5891">
        <v>67696</v>
      </c>
      <c r="B5891">
        <v>123</v>
      </c>
      <c r="C5891">
        <v>184839</v>
      </c>
      <c r="E5891">
        <v>105920</v>
      </c>
      <c r="F5891">
        <v>222</v>
      </c>
      <c r="G5891">
        <v>1334184</v>
      </c>
    </row>
    <row r="5892" spans="1:7" x14ac:dyDescent="0.25">
      <c r="A5892">
        <v>67697</v>
      </c>
      <c r="B5892">
        <v>193</v>
      </c>
      <c r="C5892">
        <v>184837</v>
      </c>
      <c r="E5892">
        <v>105921</v>
      </c>
      <c r="F5892">
        <v>222</v>
      </c>
      <c r="G5892">
        <v>1334186</v>
      </c>
    </row>
    <row r="5893" spans="1:7" x14ac:dyDescent="0.25">
      <c r="A5893">
        <v>67698</v>
      </c>
      <c r="B5893">
        <v>123</v>
      </c>
      <c r="C5893">
        <v>184838</v>
      </c>
      <c r="E5893">
        <v>105954</v>
      </c>
      <c r="F5893">
        <v>222</v>
      </c>
      <c r="G5893">
        <v>1180284</v>
      </c>
    </row>
    <row r="5894" spans="1:7" x14ac:dyDescent="0.25">
      <c r="A5894">
        <v>67740</v>
      </c>
      <c r="B5894">
        <v>236</v>
      </c>
      <c r="C5894">
        <v>71474</v>
      </c>
      <c r="E5894">
        <v>105957</v>
      </c>
      <c r="F5894">
        <v>226</v>
      </c>
      <c r="G5894">
        <v>1334164</v>
      </c>
    </row>
    <row r="5895" spans="1:7" x14ac:dyDescent="0.25">
      <c r="A5895">
        <v>67741</v>
      </c>
      <c r="B5895">
        <v>182</v>
      </c>
      <c r="C5895">
        <v>71476</v>
      </c>
      <c r="E5895">
        <v>105958</v>
      </c>
      <c r="F5895">
        <v>222</v>
      </c>
      <c r="G5895">
        <v>1334165</v>
      </c>
    </row>
    <row r="5896" spans="1:7" x14ac:dyDescent="0.25">
      <c r="A5896">
        <v>67742</v>
      </c>
      <c r="B5896">
        <v>226</v>
      </c>
      <c r="C5896">
        <v>71477</v>
      </c>
      <c r="E5896">
        <v>105960</v>
      </c>
      <c r="F5896">
        <v>233</v>
      </c>
      <c r="G5896">
        <v>1262577</v>
      </c>
    </row>
    <row r="5897" spans="1:7" x14ac:dyDescent="0.25">
      <c r="A5897">
        <v>67743</v>
      </c>
      <c r="B5897">
        <v>236</v>
      </c>
      <c r="C5897">
        <v>71475</v>
      </c>
      <c r="E5897">
        <v>105961</v>
      </c>
      <c r="F5897">
        <v>226</v>
      </c>
      <c r="G5897">
        <v>1334183</v>
      </c>
    </row>
    <row r="5898" spans="1:7" x14ac:dyDescent="0.25">
      <c r="A5898">
        <v>67744</v>
      </c>
      <c r="B5898">
        <v>123</v>
      </c>
      <c r="C5898">
        <v>54188</v>
      </c>
      <c r="E5898">
        <v>105965</v>
      </c>
      <c r="F5898">
        <v>226</v>
      </c>
      <c r="G5898">
        <v>1443999</v>
      </c>
    </row>
    <row r="5899" spans="1:7" x14ac:dyDescent="0.25">
      <c r="A5899">
        <v>67745</v>
      </c>
      <c r="B5899">
        <v>182</v>
      </c>
      <c r="C5899">
        <v>71478</v>
      </c>
      <c r="E5899">
        <v>105976</v>
      </c>
      <c r="F5899">
        <v>222</v>
      </c>
      <c r="G5899">
        <v>1334188</v>
      </c>
    </row>
    <row r="5900" spans="1:7" x14ac:dyDescent="0.25">
      <c r="A5900">
        <v>67746</v>
      </c>
      <c r="B5900">
        <v>193</v>
      </c>
      <c r="C5900">
        <v>54187</v>
      </c>
      <c r="E5900">
        <v>105977</v>
      </c>
      <c r="F5900">
        <v>222</v>
      </c>
      <c r="G5900">
        <v>1334189</v>
      </c>
    </row>
    <row r="5901" spans="1:7" x14ac:dyDescent="0.25">
      <c r="A5901">
        <v>67754</v>
      </c>
      <c r="B5901">
        <v>222</v>
      </c>
      <c r="C5901">
        <v>810044</v>
      </c>
      <c r="E5901">
        <v>105986</v>
      </c>
      <c r="F5901">
        <v>226</v>
      </c>
      <c r="G5901">
        <v>1444187</v>
      </c>
    </row>
    <row r="5902" spans="1:7" x14ac:dyDescent="0.25">
      <c r="A5902">
        <v>67769</v>
      </c>
      <c r="B5902">
        <v>236</v>
      </c>
      <c r="C5902">
        <v>800752</v>
      </c>
      <c r="E5902">
        <v>105990</v>
      </c>
      <c r="F5902">
        <v>222</v>
      </c>
      <c r="G5902">
        <v>1334195</v>
      </c>
    </row>
    <row r="5903" spans="1:7" x14ac:dyDescent="0.25">
      <c r="A5903">
        <v>67772</v>
      </c>
      <c r="B5903">
        <v>236</v>
      </c>
      <c r="C5903">
        <v>212180</v>
      </c>
      <c r="E5903">
        <v>106014</v>
      </c>
      <c r="F5903">
        <v>226</v>
      </c>
      <c r="G5903">
        <v>1335391</v>
      </c>
    </row>
    <row r="5904" spans="1:7" x14ac:dyDescent="0.25">
      <c r="A5904">
        <v>67774</v>
      </c>
      <c r="B5904">
        <v>202</v>
      </c>
      <c r="C5904">
        <v>186280</v>
      </c>
      <c r="E5904">
        <v>106015</v>
      </c>
      <c r="F5904">
        <v>226</v>
      </c>
      <c r="G5904">
        <v>1323646</v>
      </c>
    </row>
    <row r="5905" spans="1:7" x14ac:dyDescent="0.25">
      <c r="A5905">
        <v>67899</v>
      </c>
      <c r="B5905">
        <v>213</v>
      </c>
      <c r="C5905">
        <v>59036</v>
      </c>
      <c r="E5905">
        <v>106022</v>
      </c>
      <c r="F5905">
        <v>222</v>
      </c>
      <c r="G5905">
        <v>1334194</v>
      </c>
    </row>
    <row r="5906" spans="1:7" x14ac:dyDescent="0.25">
      <c r="A5906">
        <v>67900</v>
      </c>
      <c r="B5906">
        <v>213</v>
      </c>
      <c r="C5906">
        <v>59037</v>
      </c>
      <c r="E5906">
        <v>106025</v>
      </c>
      <c r="F5906">
        <v>233</v>
      </c>
      <c r="G5906">
        <v>1334196</v>
      </c>
    </row>
    <row r="5907" spans="1:7" x14ac:dyDescent="0.25">
      <c r="A5907">
        <v>67901</v>
      </c>
      <c r="B5907">
        <v>236</v>
      </c>
      <c r="C5907">
        <v>59038</v>
      </c>
      <c r="E5907">
        <v>106027</v>
      </c>
      <c r="F5907">
        <v>226</v>
      </c>
      <c r="G5907">
        <v>1334264</v>
      </c>
    </row>
    <row r="5908" spans="1:7" x14ac:dyDescent="0.25">
      <c r="A5908">
        <v>67903</v>
      </c>
      <c r="B5908">
        <v>213</v>
      </c>
      <c r="C5908">
        <v>59039</v>
      </c>
      <c r="E5908">
        <v>106049</v>
      </c>
      <c r="F5908">
        <v>222</v>
      </c>
      <c r="G5908">
        <v>1334271</v>
      </c>
    </row>
    <row r="5909" spans="1:7" x14ac:dyDescent="0.25">
      <c r="A5909">
        <v>67912</v>
      </c>
      <c r="B5909">
        <v>202</v>
      </c>
      <c r="C5909">
        <v>39115</v>
      </c>
      <c r="E5909">
        <v>106050</v>
      </c>
      <c r="F5909">
        <v>226</v>
      </c>
      <c r="G5909">
        <v>1334272</v>
      </c>
    </row>
    <row r="5910" spans="1:7" x14ac:dyDescent="0.25">
      <c r="A5910">
        <v>67913</v>
      </c>
      <c r="B5910">
        <v>193</v>
      </c>
      <c r="C5910">
        <v>39116</v>
      </c>
      <c r="E5910">
        <v>106052</v>
      </c>
      <c r="F5910">
        <v>222</v>
      </c>
      <c r="G5910">
        <v>1334954</v>
      </c>
    </row>
    <row r="5911" spans="1:7" x14ac:dyDescent="0.25">
      <c r="A5911">
        <v>67914</v>
      </c>
      <c r="B5911">
        <v>123</v>
      </c>
      <c r="C5911">
        <v>54168</v>
      </c>
      <c r="E5911">
        <v>106053</v>
      </c>
      <c r="F5911">
        <v>233</v>
      </c>
      <c r="G5911">
        <v>1334953</v>
      </c>
    </row>
    <row r="5912" spans="1:7" x14ac:dyDescent="0.25">
      <c r="A5912">
        <v>67915</v>
      </c>
      <c r="B5912">
        <v>213</v>
      </c>
      <c r="C5912">
        <v>39118</v>
      </c>
      <c r="E5912">
        <v>106054</v>
      </c>
      <c r="F5912">
        <v>222</v>
      </c>
      <c r="G5912">
        <v>1334956</v>
      </c>
    </row>
    <row r="5913" spans="1:7" x14ac:dyDescent="0.25">
      <c r="A5913">
        <v>67917</v>
      </c>
      <c r="B5913">
        <v>236</v>
      </c>
      <c r="C5913">
        <v>39216</v>
      </c>
      <c r="E5913">
        <v>106055</v>
      </c>
      <c r="F5913">
        <v>222</v>
      </c>
      <c r="G5913">
        <v>1334955</v>
      </c>
    </row>
    <row r="5914" spans="1:7" x14ac:dyDescent="0.25">
      <c r="A5914">
        <v>67929</v>
      </c>
      <c r="B5914">
        <v>123</v>
      </c>
      <c r="C5914">
        <v>385768</v>
      </c>
      <c r="E5914">
        <v>106056</v>
      </c>
      <c r="F5914">
        <v>226</v>
      </c>
      <c r="G5914">
        <v>1419009</v>
      </c>
    </row>
    <row r="5915" spans="1:7" x14ac:dyDescent="0.25">
      <c r="A5915">
        <v>67939</v>
      </c>
      <c r="B5915">
        <v>226</v>
      </c>
      <c r="C5915">
        <v>61966</v>
      </c>
      <c r="E5915">
        <v>106057</v>
      </c>
      <c r="F5915">
        <v>226</v>
      </c>
      <c r="G5915">
        <v>1334952</v>
      </c>
    </row>
    <row r="5916" spans="1:7" x14ac:dyDescent="0.25">
      <c r="A5916">
        <v>67946</v>
      </c>
      <c r="B5916">
        <v>182</v>
      </c>
      <c r="C5916">
        <v>185545</v>
      </c>
      <c r="E5916">
        <v>106062</v>
      </c>
      <c r="F5916">
        <v>222</v>
      </c>
      <c r="G5916">
        <v>1335029</v>
      </c>
    </row>
    <row r="5917" spans="1:7" x14ac:dyDescent="0.25">
      <c r="A5917">
        <v>67953</v>
      </c>
      <c r="B5917">
        <v>226</v>
      </c>
      <c r="C5917">
        <v>54202</v>
      </c>
      <c r="E5917">
        <v>106071</v>
      </c>
      <c r="F5917">
        <v>233</v>
      </c>
      <c r="G5917">
        <v>1335006</v>
      </c>
    </row>
    <row r="5918" spans="1:7" x14ac:dyDescent="0.25">
      <c r="A5918">
        <v>67967</v>
      </c>
      <c r="B5918">
        <v>233</v>
      </c>
      <c r="C5918">
        <v>28940</v>
      </c>
      <c r="E5918">
        <v>106072</v>
      </c>
      <c r="F5918">
        <v>233</v>
      </c>
      <c r="G5918">
        <v>1335007</v>
      </c>
    </row>
    <row r="5919" spans="1:7" x14ac:dyDescent="0.25">
      <c r="A5919">
        <v>67974</v>
      </c>
      <c r="B5919">
        <v>236</v>
      </c>
      <c r="C5919">
        <v>59006</v>
      </c>
      <c r="E5919">
        <v>106133</v>
      </c>
      <c r="F5919">
        <v>213</v>
      </c>
      <c r="G5919">
        <v>1335030</v>
      </c>
    </row>
    <row r="5920" spans="1:7" x14ac:dyDescent="0.25">
      <c r="A5920">
        <v>67975</v>
      </c>
      <c r="B5920">
        <v>182</v>
      </c>
      <c r="C5920">
        <v>71479</v>
      </c>
      <c r="E5920">
        <v>106134</v>
      </c>
      <c r="F5920">
        <v>222</v>
      </c>
      <c r="G5920">
        <v>1335028</v>
      </c>
    </row>
    <row r="5921" spans="1:7" x14ac:dyDescent="0.25">
      <c r="A5921">
        <v>67976</v>
      </c>
      <c r="B5921">
        <v>222</v>
      </c>
      <c r="C5921">
        <v>59007</v>
      </c>
      <c r="E5921">
        <v>106136</v>
      </c>
      <c r="F5921">
        <v>233</v>
      </c>
      <c r="G5921">
        <v>1334974</v>
      </c>
    </row>
    <row r="5922" spans="1:7" x14ac:dyDescent="0.25">
      <c r="A5922">
        <v>68064</v>
      </c>
      <c r="B5922">
        <v>202</v>
      </c>
      <c r="C5922">
        <v>61476</v>
      </c>
      <c r="E5922">
        <v>106137</v>
      </c>
      <c r="F5922">
        <v>233</v>
      </c>
      <c r="G5922">
        <v>1334970</v>
      </c>
    </row>
    <row r="5923" spans="1:7" x14ac:dyDescent="0.25">
      <c r="A5923">
        <v>68065</v>
      </c>
      <c r="B5923">
        <v>165</v>
      </c>
      <c r="C5923">
        <v>61479</v>
      </c>
      <c r="E5923">
        <v>106138</v>
      </c>
      <c r="F5923">
        <v>233</v>
      </c>
      <c r="G5923">
        <v>1334971</v>
      </c>
    </row>
    <row r="5924" spans="1:7" x14ac:dyDescent="0.25">
      <c r="A5924">
        <v>68067</v>
      </c>
      <c r="B5924">
        <v>202</v>
      </c>
      <c r="C5924">
        <v>61257</v>
      </c>
      <c r="E5924">
        <v>106139</v>
      </c>
      <c r="F5924">
        <v>226</v>
      </c>
      <c r="G5924">
        <v>1334973</v>
      </c>
    </row>
    <row r="5925" spans="1:7" x14ac:dyDescent="0.25">
      <c r="A5925">
        <v>68068</v>
      </c>
      <c r="B5925">
        <v>202</v>
      </c>
      <c r="C5925">
        <v>61464</v>
      </c>
      <c r="E5925">
        <v>106143</v>
      </c>
      <c r="F5925">
        <v>226</v>
      </c>
      <c r="G5925">
        <v>1335039</v>
      </c>
    </row>
    <row r="5926" spans="1:7" x14ac:dyDescent="0.25">
      <c r="A5926">
        <v>68069</v>
      </c>
      <c r="B5926">
        <v>213</v>
      </c>
      <c r="C5926">
        <v>61465</v>
      </c>
      <c r="E5926">
        <v>106144</v>
      </c>
      <c r="F5926">
        <v>222</v>
      </c>
      <c r="G5926">
        <v>1335040</v>
      </c>
    </row>
    <row r="5927" spans="1:7" x14ac:dyDescent="0.25">
      <c r="A5927">
        <v>68071</v>
      </c>
      <c r="B5927">
        <v>202</v>
      </c>
      <c r="C5927">
        <v>61447</v>
      </c>
      <c r="E5927">
        <v>106145</v>
      </c>
      <c r="F5927">
        <v>233</v>
      </c>
      <c r="G5927">
        <v>1335041</v>
      </c>
    </row>
    <row r="5928" spans="1:7" x14ac:dyDescent="0.25">
      <c r="A5928">
        <v>68072</v>
      </c>
      <c r="B5928">
        <v>165</v>
      </c>
      <c r="C5928">
        <v>61448</v>
      </c>
      <c r="E5928">
        <v>106146</v>
      </c>
      <c r="F5928">
        <v>222</v>
      </c>
      <c r="G5928">
        <v>1335042</v>
      </c>
    </row>
    <row r="5929" spans="1:7" x14ac:dyDescent="0.25">
      <c r="A5929">
        <v>68073</v>
      </c>
      <c r="B5929">
        <v>182</v>
      </c>
      <c r="C5929">
        <v>61449</v>
      </c>
      <c r="E5929">
        <v>106147</v>
      </c>
      <c r="F5929">
        <v>226</v>
      </c>
      <c r="G5929">
        <v>1335043</v>
      </c>
    </row>
    <row r="5930" spans="1:7" x14ac:dyDescent="0.25">
      <c r="A5930">
        <v>68074</v>
      </c>
      <c r="B5930">
        <v>193</v>
      </c>
      <c r="C5930">
        <v>61450</v>
      </c>
      <c r="E5930">
        <v>106148</v>
      </c>
      <c r="F5930">
        <v>222</v>
      </c>
      <c r="G5930">
        <v>1335217</v>
      </c>
    </row>
    <row r="5931" spans="1:7" x14ac:dyDescent="0.25">
      <c r="A5931">
        <v>68075</v>
      </c>
      <c r="B5931">
        <v>182</v>
      </c>
      <c r="C5931">
        <v>61451</v>
      </c>
      <c r="E5931">
        <v>106153</v>
      </c>
      <c r="F5931">
        <v>226</v>
      </c>
      <c r="G5931">
        <v>1335008</v>
      </c>
    </row>
    <row r="5932" spans="1:7" x14ac:dyDescent="0.25">
      <c r="A5932">
        <v>68076</v>
      </c>
      <c r="B5932">
        <v>202</v>
      </c>
      <c r="C5932">
        <v>61452</v>
      </c>
      <c r="E5932">
        <v>106154</v>
      </c>
      <c r="F5932">
        <v>222</v>
      </c>
      <c r="G5932">
        <v>1335218</v>
      </c>
    </row>
    <row r="5933" spans="1:7" x14ac:dyDescent="0.25">
      <c r="A5933">
        <v>68077</v>
      </c>
      <c r="B5933">
        <v>202</v>
      </c>
      <c r="C5933">
        <v>61453</v>
      </c>
      <c r="E5933">
        <v>106156</v>
      </c>
      <c r="F5933">
        <v>222</v>
      </c>
      <c r="G5933">
        <v>1335220</v>
      </c>
    </row>
    <row r="5934" spans="1:7" x14ac:dyDescent="0.25">
      <c r="A5934">
        <v>68080</v>
      </c>
      <c r="B5934">
        <v>226</v>
      </c>
      <c r="C5934">
        <v>1059142</v>
      </c>
      <c r="E5934">
        <v>106157</v>
      </c>
      <c r="F5934">
        <v>222</v>
      </c>
      <c r="G5934">
        <v>1335221</v>
      </c>
    </row>
    <row r="5935" spans="1:7" x14ac:dyDescent="0.25">
      <c r="A5935">
        <v>68086</v>
      </c>
      <c r="B5935">
        <v>226</v>
      </c>
      <c r="C5935">
        <v>39124</v>
      </c>
      <c r="E5935">
        <v>106159</v>
      </c>
      <c r="F5935">
        <v>222</v>
      </c>
      <c r="G5935">
        <v>1335222</v>
      </c>
    </row>
    <row r="5936" spans="1:7" x14ac:dyDescent="0.25">
      <c r="A5936">
        <v>68087</v>
      </c>
      <c r="B5936">
        <v>193</v>
      </c>
      <c r="C5936">
        <v>39123</v>
      </c>
      <c r="E5936">
        <v>106161</v>
      </c>
      <c r="F5936">
        <v>222</v>
      </c>
      <c r="G5936">
        <v>1335223</v>
      </c>
    </row>
    <row r="5937" spans="1:7" x14ac:dyDescent="0.25">
      <c r="A5937">
        <v>68088</v>
      </c>
      <c r="B5937">
        <v>233</v>
      </c>
      <c r="C5937">
        <v>39161</v>
      </c>
      <c r="E5937">
        <v>106175</v>
      </c>
      <c r="F5937">
        <v>233</v>
      </c>
      <c r="G5937">
        <v>1262584</v>
      </c>
    </row>
    <row r="5938" spans="1:7" x14ac:dyDescent="0.25">
      <c r="A5938">
        <v>68089</v>
      </c>
      <c r="B5938">
        <v>236</v>
      </c>
      <c r="C5938">
        <v>39163</v>
      </c>
      <c r="E5938">
        <v>106182</v>
      </c>
      <c r="F5938">
        <v>222</v>
      </c>
      <c r="G5938">
        <v>1335284</v>
      </c>
    </row>
    <row r="5939" spans="1:7" x14ac:dyDescent="0.25">
      <c r="A5939">
        <v>68090</v>
      </c>
      <c r="B5939">
        <v>236</v>
      </c>
      <c r="C5939">
        <v>1191135</v>
      </c>
      <c r="E5939">
        <v>106183</v>
      </c>
      <c r="F5939">
        <v>226</v>
      </c>
      <c r="G5939">
        <v>1335286</v>
      </c>
    </row>
    <row r="5940" spans="1:7" x14ac:dyDescent="0.25">
      <c r="A5940">
        <v>68094</v>
      </c>
      <c r="B5940">
        <v>236</v>
      </c>
      <c r="C5940">
        <v>54138</v>
      </c>
      <c r="E5940">
        <v>106184</v>
      </c>
      <c r="F5940">
        <v>222</v>
      </c>
      <c r="G5940">
        <v>1335281</v>
      </c>
    </row>
    <row r="5941" spans="1:7" x14ac:dyDescent="0.25">
      <c r="A5941">
        <v>68099</v>
      </c>
      <c r="B5941">
        <v>236</v>
      </c>
      <c r="C5941">
        <v>59044</v>
      </c>
      <c r="E5941">
        <v>106188</v>
      </c>
      <c r="F5941">
        <v>222</v>
      </c>
      <c r="G5941">
        <v>1335279</v>
      </c>
    </row>
    <row r="5942" spans="1:7" x14ac:dyDescent="0.25">
      <c r="A5942">
        <v>68120</v>
      </c>
      <c r="B5942">
        <v>222</v>
      </c>
      <c r="C5942">
        <v>61508</v>
      </c>
      <c r="E5942">
        <v>106195</v>
      </c>
      <c r="F5942">
        <v>222</v>
      </c>
      <c r="G5942">
        <v>1262563</v>
      </c>
    </row>
    <row r="5943" spans="1:7" x14ac:dyDescent="0.25">
      <c r="A5943">
        <v>68121</v>
      </c>
      <c r="B5943">
        <v>222</v>
      </c>
      <c r="C5943">
        <v>61509</v>
      </c>
      <c r="E5943">
        <v>106197</v>
      </c>
      <c r="F5943">
        <v>233</v>
      </c>
      <c r="G5943">
        <v>1323292</v>
      </c>
    </row>
    <row r="5944" spans="1:7" x14ac:dyDescent="0.25">
      <c r="A5944">
        <v>68122</v>
      </c>
      <c r="B5944">
        <v>165</v>
      </c>
      <c r="C5944">
        <v>61454</v>
      </c>
      <c r="E5944">
        <v>106198</v>
      </c>
      <c r="F5944">
        <v>226</v>
      </c>
      <c r="G5944">
        <v>1444188</v>
      </c>
    </row>
    <row r="5945" spans="1:7" x14ac:dyDescent="0.25">
      <c r="A5945">
        <v>68123</v>
      </c>
      <c r="B5945">
        <v>193</v>
      </c>
      <c r="C5945">
        <v>61455</v>
      </c>
      <c r="E5945">
        <v>106201</v>
      </c>
      <c r="F5945">
        <v>222</v>
      </c>
      <c r="G5945">
        <v>1335282</v>
      </c>
    </row>
    <row r="5946" spans="1:7" x14ac:dyDescent="0.25">
      <c r="A5946">
        <v>68124</v>
      </c>
      <c r="B5946">
        <v>182</v>
      </c>
      <c r="C5946">
        <v>61456</v>
      </c>
      <c r="E5946">
        <v>106206</v>
      </c>
      <c r="F5946">
        <v>226</v>
      </c>
      <c r="G5946">
        <v>1323233</v>
      </c>
    </row>
    <row r="5947" spans="1:7" x14ac:dyDescent="0.25">
      <c r="A5947">
        <v>68125</v>
      </c>
      <c r="B5947">
        <v>193</v>
      </c>
      <c r="C5947">
        <v>61457</v>
      </c>
      <c r="E5947">
        <v>106213</v>
      </c>
      <c r="F5947">
        <v>233</v>
      </c>
      <c r="G5947">
        <v>1323242</v>
      </c>
    </row>
    <row r="5948" spans="1:7" x14ac:dyDescent="0.25">
      <c r="A5948">
        <v>68126</v>
      </c>
      <c r="B5948">
        <v>182</v>
      </c>
      <c r="C5948">
        <v>61444</v>
      </c>
      <c r="E5948">
        <v>106215</v>
      </c>
      <c r="F5948">
        <v>226</v>
      </c>
      <c r="G5948">
        <v>1323230</v>
      </c>
    </row>
    <row r="5949" spans="1:7" x14ac:dyDescent="0.25">
      <c r="A5949">
        <v>68128</v>
      </c>
      <c r="B5949">
        <v>202</v>
      </c>
      <c r="C5949">
        <v>61374</v>
      </c>
      <c r="E5949">
        <v>106216</v>
      </c>
      <c r="F5949">
        <v>226</v>
      </c>
      <c r="G5949">
        <v>1323235</v>
      </c>
    </row>
    <row r="5950" spans="1:7" x14ac:dyDescent="0.25">
      <c r="A5950">
        <v>68129</v>
      </c>
      <c r="B5950">
        <v>123</v>
      </c>
      <c r="C5950">
        <v>61424</v>
      </c>
      <c r="E5950">
        <v>106217</v>
      </c>
      <c r="F5950">
        <v>226</v>
      </c>
      <c r="G5950">
        <v>1323236</v>
      </c>
    </row>
    <row r="5951" spans="1:7" x14ac:dyDescent="0.25">
      <c r="A5951">
        <v>68161</v>
      </c>
      <c r="B5951">
        <v>202</v>
      </c>
      <c r="C5951">
        <v>946569</v>
      </c>
      <c r="E5951">
        <v>106233</v>
      </c>
      <c r="F5951">
        <v>226</v>
      </c>
      <c r="G5951">
        <v>1444189</v>
      </c>
    </row>
    <row r="5952" spans="1:7" x14ac:dyDescent="0.25">
      <c r="A5952">
        <v>68167</v>
      </c>
      <c r="B5952">
        <v>123</v>
      </c>
      <c r="C5952">
        <v>393082</v>
      </c>
      <c r="E5952">
        <v>106238</v>
      </c>
      <c r="F5952">
        <v>226</v>
      </c>
      <c r="G5952">
        <v>1323291</v>
      </c>
    </row>
    <row r="5953" spans="1:7" x14ac:dyDescent="0.25">
      <c r="A5953">
        <v>68174</v>
      </c>
      <c r="B5953">
        <v>193</v>
      </c>
      <c r="C5953">
        <v>271985</v>
      </c>
      <c r="E5953">
        <v>106239</v>
      </c>
      <c r="F5953">
        <v>226</v>
      </c>
      <c r="G5953">
        <v>1323293</v>
      </c>
    </row>
    <row r="5954" spans="1:7" x14ac:dyDescent="0.25">
      <c r="A5954">
        <v>68184</v>
      </c>
      <c r="B5954">
        <v>123</v>
      </c>
      <c r="C5954">
        <v>258084</v>
      </c>
      <c r="E5954">
        <v>106240</v>
      </c>
      <c r="F5954">
        <v>226</v>
      </c>
      <c r="G5954">
        <v>1323290</v>
      </c>
    </row>
    <row r="5955" spans="1:7" x14ac:dyDescent="0.25">
      <c r="A5955">
        <v>68205</v>
      </c>
      <c r="B5955">
        <v>182</v>
      </c>
      <c r="C5955">
        <v>185691</v>
      </c>
      <c r="E5955">
        <v>106246</v>
      </c>
      <c r="F5955">
        <v>226</v>
      </c>
      <c r="G5955">
        <v>1335273</v>
      </c>
    </row>
    <row r="5956" spans="1:7" x14ac:dyDescent="0.25">
      <c r="A5956">
        <v>68214</v>
      </c>
      <c r="B5956">
        <v>213</v>
      </c>
      <c r="C5956">
        <v>185449</v>
      </c>
      <c r="E5956">
        <v>106247</v>
      </c>
      <c r="F5956">
        <v>222</v>
      </c>
      <c r="G5956">
        <v>1335274</v>
      </c>
    </row>
    <row r="5957" spans="1:7" x14ac:dyDescent="0.25">
      <c r="A5957">
        <v>68215</v>
      </c>
      <c r="B5957">
        <v>213</v>
      </c>
      <c r="C5957">
        <v>185451</v>
      </c>
      <c r="E5957">
        <v>106248</v>
      </c>
      <c r="F5957">
        <v>226</v>
      </c>
      <c r="G5957">
        <v>1335285</v>
      </c>
    </row>
    <row r="5958" spans="1:7" x14ac:dyDescent="0.25">
      <c r="A5958">
        <v>68216</v>
      </c>
      <c r="B5958">
        <v>193</v>
      </c>
      <c r="C5958">
        <v>185450</v>
      </c>
      <c r="E5958">
        <v>106265</v>
      </c>
      <c r="F5958">
        <v>226</v>
      </c>
      <c r="G5958">
        <v>1335275</v>
      </c>
    </row>
    <row r="5959" spans="1:7" x14ac:dyDescent="0.25">
      <c r="A5959">
        <v>68217</v>
      </c>
      <c r="B5959">
        <v>213</v>
      </c>
      <c r="C5959">
        <v>185452</v>
      </c>
      <c r="E5959">
        <v>106266</v>
      </c>
      <c r="F5959">
        <v>226</v>
      </c>
      <c r="G5959">
        <v>1335276</v>
      </c>
    </row>
    <row r="5960" spans="1:7" x14ac:dyDescent="0.25">
      <c r="A5960">
        <v>68239</v>
      </c>
      <c r="B5960">
        <v>182</v>
      </c>
      <c r="C5960">
        <v>59070</v>
      </c>
      <c r="E5960">
        <v>106268</v>
      </c>
      <c r="F5960">
        <v>226</v>
      </c>
      <c r="G5960">
        <v>1335277</v>
      </c>
    </row>
    <row r="5961" spans="1:7" x14ac:dyDescent="0.25">
      <c r="A5961">
        <v>68265</v>
      </c>
      <c r="B5961">
        <v>193</v>
      </c>
      <c r="C5961">
        <v>67801</v>
      </c>
      <c r="E5961">
        <v>106270</v>
      </c>
      <c r="F5961">
        <v>222</v>
      </c>
      <c r="G5961">
        <v>1335278</v>
      </c>
    </row>
    <row r="5962" spans="1:7" x14ac:dyDescent="0.25">
      <c r="A5962">
        <v>68303</v>
      </c>
      <c r="B5962">
        <v>123</v>
      </c>
      <c r="C5962">
        <v>258204</v>
      </c>
      <c r="E5962">
        <v>106274</v>
      </c>
      <c r="F5962">
        <v>233</v>
      </c>
      <c r="G5962">
        <v>59021</v>
      </c>
    </row>
    <row r="5963" spans="1:7" x14ac:dyDescent="0.25">
      <c r="A5963">
        <v>68336</v>
      </c>
      <c r="B5963">
        <v>182</v>
      </c>
      <c r="C5963">
        <v>810297</v>
      </c>
      <c r="E5963">
        <v>106281</v>
      </c>
      <c r="F5963">
        <v>226</v>
      </c>
      <c r="G5963">
        <v>1335269</v>
      </c>
    </row>
    <row r="5964" spans="1:7" x14ac:dyDescent="0.25">
      <c r="A5964">
        <v>68337</v>
      </c>
      <c r="B5964">
        <v>202</v>
      </c>
      <c r="C5964">
        <v>810298</v>
      </c>
      <c r="E5964">
        <v>106282</v>
      </c>
      <c r="F5964">
        <v>226</v>
      </c>
      <c r="G5964">
        <v>1323203</v>
      </c>
    </row>
    <row r="5965" spans="1:7" x14ac:dyDescent="0.25">
      <c r="A5965">
        <v>68338</v>
      </c>
      <c r="B5965">
        <v>182</v>
      </c>
      <c r="C5965">
        <v>810294</v>
      </c>
      <c r="E5965">
        <v>106283</v>
      </c>
      <c r="F5965">
        <v>226</v>
      </c>
      <c r="G5965">
        <v>1323204</v>
      </c>
    </row>
    <row r="5966" spans="1:7" x14ac:dyDescent="0.25">
      <c r="A5966">
        <v>68339</v>
      </c>
      <c r="B5966">
        <v>182</v>
      </c>
      <c r="C5966">
        <v>810296</v>
      </c>
      <c r="E5966">
        <v>106293</v>
      </c>
      <c r="F5966">
        <v>226</v>
      </c>
      <c r="G5966">
        <v>1365726</v>
      </c>
    </row>
    <row r="5967" spans="1:7" x14ac:dyDescent="0.25">
      <c r="A5967">
        <v>68342</v>
      </c>
      <c r="B5967">
        <v>193</v>
      </c>
      <c r="C5967">
        <v>810287</v>
      </c>
      <c r="E5967">
        <v>106296</v>
      </c>
      <c r="F5967">
        <v>233</v>
      </c>
      <c r="G5967">
        <v>1180097</v>
      </c>
    </row>
    <row r="5968" spans="1:7" x14ac:dyDescent="0.25">
      <c r="A5968">
        <v>68343</v>
      </c>
      <c r="B5968">
        <v>193</v>
      </c>
      <c r="C5968">
        <v>810284</v>
      </c>
      <c r="E5968">
        <v>106299</v>
      </c>
      <c r="F5968">
        <v>233</v>
      </c>
      <c r="G5968">
        <v>1323238</v>
      </c>
    </row>
    <row r="5969" spans="1:7" x14ac:dyDescent="0.25">
      <c r="A5969">
        <v>68345</v>
      </c>
      <c r="B5969">
        <v>193</v>
      </c>
      <c r="C5969">
        <v>810304</v>
      </c>
      <c r="E5969">
        <v>106300</v>
      </c>
      <c r="F5969">
        <v>226</v>
      </c>
      <c r="G5969">
        <v>1323234</v>
      </c>
    </row>
    <row r="5970" spans="1:7" x14ac:dyDescent="0.25">
      <c r="A5970">
        <v>68346</v>
      </c>
      <c r="B5970">
        <v>165</v>
      </c>
      <c r="C5970">
        <v>61517</v>
      </c>
      <c r="E5970">
        <v>106304</v>
      </c>
      <c r="F5970">
        <v>226</v>
      </c>
      <c r="G5970">
        <v>1323246</v>
      </c>
    </row>
    <row r="5971" spans="1:7" x14ac:dyDescent="0.25">
      <c r="A5971">
        <v>68354</v>
      </c>
      <c r="B5971">
        <v>123</v>
      </c>
      <c r="C5971">
        <v>185453</v>
      </c>
      <c r="E5971">
        <v>106320</v>
      </c>
      <c r="F5971">
        <v>226</v>
      </c>
      <c r="G5971">
        <v>1365761</v>
      </c>
    </row>
    <row r="5972" spans="1:7" x14ac:dyDescent="0.25">
      <c r="A5972">
        <v>68492</v>
      </c>
      <c r="B5972">
        <v>213</v>
      </c>
      <c r="C5972">
        <v>186081</v>
      </c>
      <c r="E5972">
        <v>106343</v>
      </c>
      <c r="F5972">
        <v>226</v>
      </c>
      <c r="G5972">
        <v>1365738</v>
      </c>
    </row>
    <row r="5973" spans="1:7" x14ac:dyDescent="0.25">
      <c r="A5973">
        <v>68541</v>
      </c>
      <c r="B5973">
        <v>222</v>
      </c>
      <c r="C5973">
        <v>1059145</v>
      </c>
      <c r="E5973">
        <v>106345</v>
      </c>
      <c r="F5973">
        <v>226</v>
      </c>
      <c r="G5973">
        <v>1365739</v>
      </c>
    </row>
    <row r="5974" spans="1:7" x14ac:dyDescent="0.25">
      <c r="A5974">
        <v>68572</v>
      </c>
      <c r="B5974">
        <v>233</v>
      </c>
      <c r="C5974">
        <v>76024</v>
      </c>
      <c r="E5974">
        <v>106346</v>
      </c>
      <c r="F5974">
        <v>226</v>
      </c>
      <c r="G5974">
        <v>1365744</v>
      </c>
    </row>
    <row r="5975" spans="1:7" x14ac:dyDescent="0.25">
      <c r="A5975">
        <v>68618</v>
      </c>
      <c r="B5975">
        <v>202</v>
      </c>
      <c r="C5975">
        <v>810176</v>
      </c>
      <c r="E5975">
        <v>106347</v>
      </c>
      <c r="F5975">
        <v>222</v>
      </c>
      <c r="G5975">
        <v>1365748</v>
      </c>
    </row>
    <row r="5976" spans="1:7" x14ac:dyDescent="0.25">
      <c r="A5976">
        <v>68620</v>
      </c>
      <c r="B5976">
        <v>202</v>
      </c>
      <c r="C5976">
        <v>810258</v>
      </c>
      <c r="E5976">
        <v>106348</v>
      </c>
      <c r="F5976">
        <v>226</v>
      </c>
      <c r="G5976">
        <v>1365740</v>
      </c>
    </row>
    <row r="5977" spans="1:7" x14ac:dyDescent="0.25">
      <c r="A5977">
        <v>68622</v>
      </c>
      <c r="B5977">
        <v>123</v>
      </c>
      <c r="C5977">
        <v>152408</v>
      </c>
      <c r="E5977">
        <v>106349</v>
      </c>
      <c r="F5977">
        <v>226</v>
      </c>
      <c r="G5977">
        <v>1365745</v>
      </c>
    </row>
    <row r="5978" spans="1:7" x14ac:dyDescent="0.25">
      <c r="A5978">
        <v>68626</v>
      </c>
      <c r="B5978">
        <v>182</v>
      </c>
      <c r="C5978">
        <v>810153</v>
      </c>
      <c r="E5978">
        <v>106350</v>
      </c>
      <c r="F5978">
        <v>226</v>
      </c>
      <c r="G5978">
        <v>1365747</v>
      </c>
    </row>
    <row r="5979" spans="1:7" x14ac:dyDescent="0.25">
      <c r="A5979">
        <v>68627</v>
      </c>
      <c r="B5979">
        <v>236</v>
      </c>
      <c r="C5979">
        <v>59054</v>
      </c>
      <c r="E5979">
        <v>106351</v>
      </c>
      <c r="F5979">
        <v>226</v>
      </c>
      <c r="G5979">
        <v>1365741</v>
      </c>
    </row>
    <row r="5980" spans="1:7" x14ac:dyDescent="0.25">
      <c r="A5980">
        <v>68678</v>
      </c>
      <c r="B5980">
        <v>222</v>
      </c>
      <c r="C5980">
        <v>1168549</v>
      </c>
      <c r="E5980">
        <v>106352</v>
      </c>
      <c r="F5980">
        <v>226</v>
      </c>
      <c r="G5980">
        <v>1365746</v>
      </c>
    </row>
    <row r="5981" spans="1:7" x14ac:dyDescent="0.25">
      <c r="A5981">
        <v>68681</v>
      </c>
      <c r="B5981">
        <v>222</v>
      </c>
      <c r="C5981">
        <v>258202</v>
      </c>
      <c r="E5981">
        <v>106353</v>
      </c>
      <c r="F5981">
        <v>226</v>
      </c>
      <c r="G5981">
        <v>1365750</v>
      </c>
    </row>
    <row r="5982" spans="1:7" x14ac:dyDescent="0.25">
      <c r="A5982">
        <v>68684</v>
      </c>
      <c r="B5982">
        <v>226</v>
      </c>
      <c r="C5982">
        <v>251327</v>
      </c>
      <c r="E5982">
        <v>106354</v>
      </c>
      <c r="F5982">
        <v>226</v>
      </c>
      <c r="G5982">
        <v>1365743</v>
      </c>
    </row>
    <row r="5983" spans="1:7" x14ac:dyDescent="0.25">
      <c r="A5983">
        <v>68695</v>
      </c>
      <c r="B5983">
        <v>182</v>
      </c>
      <c r="C5983">
        <v>185914</v>
      </c>
      <c r="E5983">
        <v>106355</v>
      </c>
      <c r="F5983">
        <v>226</v>
      </c>
      <c r="G5983">
        <v>1365742</v>
      </c>
    </row>
    <row r="5984" spans="1:7" x14ac:dyDescent="0.25">
      <c r="A5984">
        <v>68696</v>
      </c>
      <c r="B5984">
        <v>236</v>
      </c>
      <c r="C5984">
        <v>59053</v>
      </c>
      <c r="E5984">
        <v>106356</v>
      </c>
      <c r="F5984">
        <v>226</v>
      </c>
      <c r="G5984">
        <v>1365749</v>
      </c>
    </row>
    <row r="5985" spans="1:7" x14ac:dyDescent="0.25">
      <c r="A5985">
        <v>68703</v>
      </c>
      <c r="B5985">
        <v>202</v>
      </c>
      <c r="C5985">
        <v>201089</v>
      </c>
      <c r="E5985">
        <v>106362</v>
      </c>
      <c r="F5985">
        <v>226</v>
      </c>
      <c r="G5985">
        <v>1435801</v>
      </c>
    </row>
    <row r="5986" spans="1:7" x14ac:dyDescent="0.25">
      <c r="A5986">
        <v>68704</v>
      </c>
      <c r="B5986">
        <v>182</v>
      </c>
      <c r="C5986">
        <v>185257</v>
      </c>
      <c r="E5986">
        <v>106395</v>
      </c>
      <c r="F5986">
        <v>222</v>
      </c>
      <c r="G5986">
        <v>1365756</v>
      </c>
    </row>
    <row r="5987" spans="1:7" x14ac:dyDescent="0.25">
      <c r="A5987">
        <v>68710</v>
      </c>
      <c r="B5987">
        <v>182</v>
      </c>
      <c r="C5987">
        <v>810156</v>
      </c>
      <c r="E5987">
        <v>106399</v>
      </c>
      <c r="F5987">
        <v>226</v>
      </c>
      <c r="G5987">
        <v>1368992</v>
      </c>
    </row>
    <row r="5988" spans="1:7" x14ac:dyDescent="0.25">
      <c r="A5988">
        <v>68717</v>
      </c>
      <c r="B5988">
        <v>222</v>
      </c>
      <c r="C5988">
        <v>75826</v>
      </c>
      <c r="E5988">
        <v>106408</v>
      </c>
      <c r="F5988">
        <v>222</v>
      </c>
      <c r="G5988">
        <v>1369010</v>
      </c>
    </row>
    <row r="5989" spans="1:7" x14ac:dyDescent="0.25">
      <c r="A5989">
        <v>68718</v>
      </c>
      <c r="B5989">
        <v>182</v>
      </c>
      <c r="C5989">
        <v>59031</v>
      </c>
      <c r="E5989">
        <v>106423</v>
      </c>
      <c r="F5989">
        <v>226</v>
      </c>
      <c r="G5989">
        <v>1365777</v>
      </c>
    </row>
    <row r="5990" spans="1:7" x14ac:dyDescent="0.25">
      <c r="A5990">
        <v>68719</v>
      </c>
      <c r="B5990">
        <v>226</v>
      </c>
      <c r="C5990">
        <v>59033</v>
      </c>
      <c r="E5990">
        <v>106428</v>
      </c>
      <c r="F5990">
        <v>226</v>
      </c>
      <c r="G5990">
        <v>1402955</v>
      </c>
    </row>
    <row r="5991" spans="1:7" x14ac:dyDescent="0.25">
      <c r="A5991">
        <v>68725</v>
      </c>
      <c r="B5991">
        <v>236</v>
      </c>
      <c r="C5991">
        <v>59071</v>
      </c>
      <c r="E5991">
        <v>106432</v>
      </c>
      <c r="F5991">
        <v>226</v>
      </c>
      <c r="G5991">
        <v>1376526</v>
      </c>
    </row>
    <row r="5992" spans="1:7" x14ac:dyDescent="0.25">
      <c r="A5992">
        <v>68730</v>
      </c>
      <c r="B5992">
        <v>226</v>
      </c>
      <c r="C5992">
        <v>39192</v>
      </c>
      <c r="E5992">
        <v>106437</v>
      </c>
      <c r="F5992">
        <v>226</v>
      </c>
      <c r="G5992">
        <v>1323493</v>
      </c>
    </row>
    <row r="5993" spans="1:7" x14ac:dyDescent="0.25">
      <c r="A5993">
        <v>68731</v>
      </c>
      <c r="B5993">
        <v>226</v>
      </c>
      <c r="C5993">
        <v>39191</v>
      </c>
      <c r="E5993">
        <v>106447</v>
      </c>
      <c r="F5993">
        <v>226</v>
      </c>
      <c r="G5993">
        <v>1262717</v>
      </c>
    </row>
    <row r="5994" spans="1:7" x14ac:dyDescent="0.25">
      <c r="A5994">
        <v>68757</v>
      </c>
      <c r="B5994">
        <v>236</v>
      </c>
      <c r="C5994">
        <v>59075</v>
      </c>
      <c r="E5994">
        <v>106448</v>
      </c>
      <c r="F5994">
        <v>226</v>
      </c>
      <c r="G5994">
        <v>1368976</v>
      </c>
    </row>
    <row r="5995" spans="1:7" x14ac:dyDescent="0.25">
      <c r="A5995">
        <v>68759</v>
      </c>
      <c r="B5995">
        <v>193</v>
      </c>
      <c r="C5995">
        <v>61945</v>
      </c>
      <c r="E5995">
        <v>106468</v>
      </c>
      <c r="F5995">
        <v>226</v>
      </c>
      <c r="G5995">
        <v>1369009</v>
      </c>
    </row>
    <row r="5996" spans="1:7" x14ac:dyDescent="0.25">
      <c r="A5996">
        <v>68760</v>
      </c>
      <c r="B5996">
        <v>236</v>
      </c>
      <c r="C5996">
        <v>61946</v>
      </c>
      <c r="E5996">
        <v>106470</v>
      </c>
      <c r="F5996">
        <v>226</v>
      </c>
      <c r="G5996">
        <v>1410729</v>
      </c>
    </row>
    <row r="5997" spans="1:7" x14ac:dyDescent="0.25">
      <c r="A5997">
        <v>68767</v>
      </c>
      <c r="B5997">
        <v>193</v>
      </c>
      <c r="C5997">
        <v>251527</v>
      </c>
      <c r="E5997">
        <v>106471</v>
      </c>
      <c r="F5997">
        <v>226</v>
      </c>
      <c r="G5997">
        <v>1410728</v>
      </c>
    </row>
    <row r="5998" spans="1:7" x14ac:dyDescent="0.25">
      <c r="A5998">
        <v>68789</v>
      </c>
      <c r="B5998">
        <v>182</v>
      </c>
      <c r="C5998">
        <v>810224</v>
      </c>
      <c r="E5998">
        <v>106472</v>
      </c>
      <c r="F5998">
        <v>226</v>
      </c>
      <c r="G5998">
        <v>1410730</v>
      </c>
    </row>
    <row r="5999" spans="1:7" x14ac:dyDescent="0.25">
      <c r="A5999">
        <v>68794</v>
      </c>
      <c r="B5999">
        <v>226</v>
      </c>
      <c r="C5999">
        <v>1059134</v>
      </c>
      <c r="E5999">
        <v>106473</v>
      </c>
      <c r="F5999">
        <v>233</v>
      </c>
      <c r="G5999">
        <v>1368958</v>
      </c>
    </row>
    <row r="6000" spans="1:7" x14ac:dyDescent="0.25">
      <c r="A6000">
        <v>68797</v>
      </c>
      <c r="B6000">
        <v>193</v>
      </c>
      <c r="C6000">
        <v>810270</v>
      </c>
      <c r="E6000">
        <v>106474</v>
      </c>
      <c r="F6000">
        <v>233</v>
      </c>
      <c r="G6000">
        <v>1368960</v>
      </c>
    </row>
    <row r="6001" spans="1:7" x14ac:dyDescent="0.25">
      <c r="A6001">
        <v>68798</v>
      </c>
      <c r="B6001">
        <v>202</v>
      </c>
      <c r="C6001">
        <v>957003</v>
      </c>
      <c r="E6001">
        <v>106485</v>
      </c>
      <c r="F6001">
        <v>226</v>
      </c>
      <c r="G6001">
        <v>1368997</v>
      </c>
    </row>
    <row r="6002" spans="1:7" x14ac:dyDescent="0.25">
      <c r="A6002">
        <v>68799</v>
      </c>
      <c r="B6002">
        <v>202</v>
      </c>
      <c r="C6002">
        <v>957004</v>
      </c>
      <c r="E6002">
        <v>106489</v>
      </c>
      <c r="F6002">
        <v>226</v>
      </c>
      <c r="G6002">
        <v>1410762</v>
      </c>
    </row>
    <row r="6003" spans="1:7" x14ac:dyDescent="0.25">
      <c r="A6003">
        <v>68805</v>
      </c>
      <c r="B6003">
        <v>236</v>
      </c>
      <c r="C6003">
        <v>61954</v>
      </c>
      <c r="E6003">
        <v>106490</v>
      </c>
      <c r="F6003">
        <v>226</v>
      </c>
      <c r="G6003">
        <v>1410763</v>
      </c>
    </row>
    <row r="6004" spans="1:7" x14ac:dyDescent="0.25">
      <c r="A6004">
        <v>68820</v>
      </c>
      <c r="B6004">
        <v>226</v>
      </c>
      <c r="C6004">
        <v>61951</v>
      </c>
      <c r="E6004">
        <v>106493</v>
      </c>
      <c r="F6004">
        <v>226</v>
      </c>
      <c r="G6004">
        <v>1410767</v>
      </c>
    </row>
    <row r="6005" spans="1:7" x14ac:dyDescent="0.25">
      <c r="A6005">
        <v>68823</v>
      </c>
      <c r="B6005">
        <v>226</v>
      </c>
      <c r="C6005">
        <v>61947</v>
      </c>
      <c r="E6005">
        <v>106494</v>
      </c>
      <c r="F6005">
        <v>226</v>
      </c>
      <c r="G6005">
        <v>1410765</v>
      </c>
    </row>
    <row r="6006" spans="1:7" x14ac:dyDescent="0.25">
      <c r="A6006">
        <v>68824</v>
      </c>
      <c r="B6006">
        <v>213</v>
      </c>
      <c r="C6006">
        <v>61948</v>
      </c>
      <c r="E6006">
        <v>106495</v>
      </c>
      <c r="F6006">
        <v>226</v>
      </c>
      <c r="G6006">
        <v>1410764</v>
      </c>
    </row>
    <row r="6007" spans="1:7" x14ac:dyDescent="0.25">
      <c r="A6007">
        <v>68825</v>
      </c>
      <c r="B6007">
        <v>226</v>
      </c>
      <c r="C6007">
        <v>61949</v>
      </c>
      <c r="E6007">
        <v>106496</v>
      </c>
      <c r="F6007">
        <v>226</v>
      </c>
      <c r="G6007">
        <v>1410766</v>
      </c>
    </row>
    <row r="6008" spans="1:7" x14ac:dyDescent="0.25">
      <c r="A6008">
        <v>68826</v>
      </c>
      <c r="B6008">
        <v>222</v>
      </c>
      <c r="C6008">
        <v>61950</v>
      </c>
      <c r="E6008">
        <v>106498</v>
      </c>
      <c r="F6008">
        <v>226</v>
      </c>
      <c r="G6008">
        <v>1395374</v>
      </c>
    </row>
    <row r="6009" spans="1:7" x14ac:dyDescent="0.25">
      <c r="A6009">
        <v>68877</v>
      </c>
      <c r="B6009">
        <v>165</v>
      </c>
      <c r="C6009">
        <v>61957</v>
      </c>
      <c r="E6009">
        <v>106504</v>
      </c>
      <c r="F6009">
        <v>226</v>
      </c>
      <c r="G6009">
        <v>1369003</v>
      </c>
    </row>
    <row r="6010" spans="1:7" x14ac:dyDescent="0.25">
      <c r="A6010">
        <v>68913</v>
      </c>
      <c r="B6010">
        <v>226</v>
      </c>
      <c r="C6010">
        <v>185078</v>
      </c>
      <c r="E6010">
        <v>106507</v>
      </c>
      <c r="F6010">
        <v>226</v>
      </c>
      <c r="G6010">
        <v>1369006</v>
      </c>
    </row>
    <row r="6011" spans="1:7" x14ac:dyDescent="0.25">
      <c r="A6011">
        <v>68971</v>
      </c>
      <c r="B6011">
        <v>236</v>
      </c>
      <c r="C6011">
        <v>847339</v>
      </c>
      <c r="E6011">
        <v>106513</v>
      </c>
      <c r="F6011">
        <v>233</v>
      </c>
      <c r="G6011">
        <v>1443694</v>
      </c>
    </row>
    <row r="6012" spans="1:7" x14ac:dyDescent="0.25">
      <c r="A6012">
        <v>68972</v>
      </c>
      <c r="B6012">
        <v>202</v>
      </c>
      <c r="C6012">
        <v>76003</v>
      </c>
      <c r="E6012">
        <v>106514</v>
      </c>
      <c r="F6012">
        <v>226</v>
      </c>
      <c r="G6012">
        <v>1410727</v>
      </c>
    </row>
    <row r="6013" spans="1:7" x14ac:dyDescent="0.25">
      <c r="A6013">
        <v>68973</v>
      </c>
      <c r="B6013">
        <v>236</v>
      </c>
      <c r="C6013">
        <v>34045</v>
      </c>
      <c r="E6013">
        <v>106523</v>
      </c>
      <c r="F6013">
        <v>226</v>
      </c>
      <c r="G6013">
        <v>1392201</v>
      </c>
    </row>
    <row r="6014" spans="1:7" x14ac:dyDescent="0.25">
      <c r="A6014">
        <v>69001</v>
      </c>
      <c r="B6014">
        <v>182</v>
      </c>
      <c r="C6014">
        <v>810096</v>
      </c>
      <c r="E6014">
        <v>106524</v>
      </c>
      <c r="F6014">
        <v>226</v>
      </c>
      <c r="G6014">
        <v>1382803</v>
      </c>
    </row>
    <row r="6015" spans="1:7" x14ac:dyDescent="0.25">
      <c r="A6015">
        <v>69002</v>
      </c>
      <c r="B6015">
        <v>222</v>
      </c>
      <c r="C6015">
        <v>626227</v>
      </c>
      <c r="E6015">
        <v>106533</v>
      </c>
      <c r="F6015">
        <v>233</v>
      </c>
      <c r="G6015">
        <v>1392200</v>
      </c>
    </row>
    <row r="6016" spans="1:7" x14ac:dyDescent="0.25">
      <c r="A6016">
        <v>69006</v>
      </c>
      <c r="B6016">
        <v>226</v>
      </c>
      <c r="C6016">
        <v>977786</v>
      </c>
      <c r="E6016">
        <v>106535</v>
      </c>
      <c r="F6016">
        <v>226</v>
      </c>
      <c r="G6016">
        <v>1323386</v>
      </c>
    </row>
    <row r="6017" spans="1:7" x14ac:dyDescent="0.25">
      <c r="A6017">
        <v>69007</v>
      </c>
      <c r="B6017">
        <v>226</v>
      </c>
      <c r="C6017">
        <v>28747</v>
      </c>
      <c r="E6017">
        <v>106536</v>
      </c>
      <c r="F6017">
        <v>226</v>
      </c>
      <c r="G6017">
        <v>1395362</v>
      </c>
    </row>
    <row r="6018" spans="1:7" x14ac:dyDescent="0.25">
      <c r="A6018">
        <v>69008</v>
      </c>
      <c r="B6018">
        <v>165</v>
      </c>
      <c r="C6018">
        <v>28723</v>
      </c>
      <c r="E6018">
        <v>106537</v>
      </c>
      <c r="F6018">
        <v>233</v>
      </c>
      <c r="G6018">
        <v>1392204</v>
      </c>
    </row>
    <row r="6019" spans="1:7" x14ac:dyDescent="0.25">
      <c r="A6019">
        <v>69048</v>
      </c>
      <c r="B6019">
        <v>182</v>
      </c>
      <c r="C6019">
        <v>61962</v>
      </c>
      <c r="E6019">
        <v>106548</v>
      </c>
      <c r="F6019">
        <v>233</v>
      </c>
      <c r="G6019">
        <v>1435797</v>
      </c>
    </row>
    <row r="6020" spans="1:7" x14ac:dyDescent="0.25">
      <c r="A6020">
        <v>69050</v>
      </c>
      <c r="B6020">
        <v>236</v>
      </c>
      <c r="C6020">
        <v>185387</v>
      </c>
      <c r="E6020">
        <v>106549</v>
      </c>
      <c r="F6020">
        <v>233</v>
      </c>
      <c r="G6020">
        <v>1392211</v>
      </c>
    </row>
    <row r="6021" spans="1:7" x14ac:dyDescent="0.25">
      <c r="A6021">
        <v>69051</v>
      </c>
      <c r="B6021">
        <v>123</v>
      </c>
      <c r="C6021">
        <v>185388</v>
      </c>
      <c r="E6021">
        <v>106550</v>
      </c>
      <c r="F6021">
        <v>226</v>
      </c>
      <c r="G6021">
        <v>1392208</v>
      </c>
    </row>
    <row r="6022" spans="1:7" x14ac:dyDescent="0.25">
      <c r="A6022">
        <v>69052</v>
      </c>
      <c r="B6022">
        <v>123</v>
      </c>
      <c r="C6022">
        <v>185389</v>
      </c>
      <c r="E6022">
        <v>106551</v>
      </c>
      <c r="F6022">
        <v>233</v>
      </c>
      <c r="G6022">
        <v>1392207</v>
      </c>
    </row>
    <row r="6023" spans="1:7" x14ac:dyDescent="0.25">
      <c r="A6023">
        <v>69113</v>
      </c>
      <c r="B6023">
        <v>226</v>
      </c>
      <c r="C6023">
        <v>59035</v>
      </c>
      <c r="E6023">
        <v>106552</v>
      </c>
      <c r="F6023">
        <v>233</v>
      </c>
      <c r="G6023">
        <v>1392218</v>
      </c>
    </row>
    <row r="6024" spans="1:7" x14ac:dyDescent="0.25">
      <c r="A6024">
        <v>69115</v>
      </c>
      <c r="B6024">
        <v>202</v>
      </c>
      <c r="C6024">
        <v>810286</v>
      </c>
      <c r="E6024">
        <v>106553</v>
      </c>
      <c r="F6024">
        <v>233</v>
      </c>
      <c r="G6024">
        <v>1392217</v>
      </c>
    </row>
    <row r="6025" spans="1:7" x14ac:dyDescent="0.25">
      <c r="A6025">
        <v>69123</v>
      </c>
      <c r="B6025">
        <v>222</v>
      </c>
      <c r="C6025">
        <v>28769</v>
      </c>
      <c r="E6025">
        <v>106554</v>
      </c>
      <c r="F6025">
        <v>233</v>
      </c>
      <c r="G6025">
        <v>1392216</v>
      </c>
    </row>
    <row r="6026" spans="1:7" x14ac:dyDescent="0.25">
      <c r="A6026">
        <v>69124</v>
      </c>
      <c r="B6026">
        <v>222</v>
      </c>
      <c r="C6026">
        <v>28739</v>
      </c>
      <c r="E6026">
        <v>106555</v>
      </c>
      <c r="F6026">
        <v>233</v>
      </c>
      <c r="G6026">
        <v>1392215</v>
      </c>
    </row>
    <row r="6027" spans="1:7" x14ac:dyDescent="0.25">
      <c r="A6027">
        <v>69125</v>
      </c>
      <c r="B6027">
        <v>182</v>
      </c>
      <c r="C6027">
        <v>810092</v>
      </c>
      <c r="E6027">
        <v>106556</v>
      </c>
      <c r="F6027">
        <v>233</v>
      </c>
      <c r="G6027">
        <v>1392214</v>
      </c>
    </row>
    <row r="6028" spans="1:7" x14ac:dyDescent="0.25">
      <c r="A6028">
        <v>69132</v>
      </c>
      <c r="B6028">
        <v>226</v>
      </c>
      <c r="C6028">
        <v>59049</v>
      </c>
      <c r="E6028">
        <v>106557</v>
      </c>
      <c r="F6028">
        <v>233</v>
      </c>
      <c r="G6028">
        <v>1392213</v>
      </c>
    </row>
    <row r="6029" spans="1:7" x14ac:dyDescent="0.25">
      <c r="A6029">
        <v>69134</v>
      </c>
      <c r="B6029">
        <v>202</v>
      </c>
      <c r="C6029">
        <v>957005</v>
      </c>
      <c r="E6029">
        <v>106558</v>
      </c>
      <c r="F6029">
        <v>233</v>
      </c>
      <c r="G6029">
        <v>1491128</v>
      </c>
    </row>
    <row r="6030" spans="1:7" x14ac:dyDescent="0.25">
      <c r="A6030">
        <v>69138</v>
      </c>
      <c r="B6030">
        <v>236</v>
      </c>
      <c r="C6030">
        <v>61964</v>
      </c>
      <c r="E6030">
        <v>106562</v>
      </c>
      <c r="F6030">
        <v>233</v>
      </c>
      <c r="G6030">
        <v>1395354</v>
      </c>
    </row>
    <row r="6031" spans="1:7" x14ac:dyDescent="0.25">
      <c r="A6031">
        <v>69143</v>
      </c>
      <c r="B6031">
        <v>222</v>
      </c>
      <c r="C6031">
        <v>185261</v>
      </c>
      <c r="E6031">
        <v>106563</v>
      </c>
      <c r="F6031">
        <v>226</v>
      </c>
      <c r="G6031">
        <v>1395356</v>
      </c>
    </row>
    <row r="6032" spans="1:7" x14ac:dyDescent="0.25">
      <c r="A6032">
        <v>69144</v>
      </c>
      <c r="B6032">
        <v>182</v>
      </c>
      <c r="C6032">
        <v>185258</v>
      </c>
      <c r="E6032">
        <v>106572</v>
      </c>
      <c r="F6032">
        <v>226</v>
      </c>
      <c r="G6032">
        <v>1411026</v>
      </c>
    </row>
    <row r="6033" spans="1:7" x14ac:dyDescent="0.25">
      <c r="A6033">
        <v>69145</v>
      </c>
      <c r="B6033">
        <v>182</v>
      </c>
      <c r="C6033">
        <v>185259</v>
      </c>
      <c r="E6033">
        <v>106573</v>
      </c>
      <c r="F6033">
        <v>233</v>
      </c>
      <c r="G6033">
        <v>1419236</v>
      </c>
    </row>
    <row r="6034" spans="1:7" x14ac:dyDescent="0.25">
      <c r="A6034">
        <v>69146</v>
      </c>
      <c r="B6034">
        <v>182</v>
      </c>
      <c r="C6034">
        <v>185260</v>
      </c>
      <c r="E6034">
        <v>106574</v>
      </c>
      <c r="F6034">
        <v>226</v>
      </c>
      <c r="G6034">
        <v>1402950</v>
      </c>
    </row>
    <row r="6035" spans="1:7" x14ac:dyDescent="0.25">
      <c r="A6035">
        <v>69147</v>
      </c>
      <c r="B6035">
        <v>202</v>
      </c>
      <c r="C6035">
        <v>810091</v>
      </c>
      <c r="E6035">
        <v>106575</v>
      </c>
      <c r="F6035">
        <v>226</v>
      </c>
      <c r="G6035">
        <v>1403007</v>
      </c>
    </row>
    <row r="6036" spans="1:7" x14ac:dyDescent="0.25">
      <c r="A6036">
        <v>69156</v>
      </c>
      <c r="B6036">
        <v>202</v>
      </c>
      <c r="C6036">
        <v>957006</v>
      </c>
      <c r="E6036">
        <v>106581</v>
      </c>
      <c r="F6036">
        <v>226</v>
      </c>
      <c r="G6036">
        <v>1403012</v>
      </c>
    </row>
    <row r="6037" spans="1:7" x14ac:dyDescent="0.25">
      <c r="A6037">
        <v>69180</v>
      </c>
      <c r="B6037">
        <v>123</v>
      </c>
      <c r="C6037">
        <v>61963</v>
      </c>
      <c r="E6037">
        <v>106584</v>
      </c>
      <c r="F6037">
        <v>222</v>
      </c>
      <c r="G6037">
        <v>1395372</v>
      </c>
    </row>
    <row r="6038" spans="1:7" x14ac:dyDescent="0.25">
      <c r="A6038">
        <v>69184</v>
      </c>
      <c r="B6038">
        <v>236</v>
      </c>
      <c r="C6038">
        <v>978595</v>
      </c>
      <c r="E6038">
        <v>106609</v>
      </c>
      <c r="F6038">
        <v>226</v>
      </c>
      <c r="G6038">
        <v>1419411</v>
      </c>
    </row>
    <row r="6039" spans="1:7" x14ac:dyDescent="0.25">
      <c r="A6039">
        <v>69185</v>
      </c>
      <c r="B6039">
        <v>202</v>
      </c>
      <c r="C6039">
        <v>810271</v>
      </c>
      <c r="E6039">
        <v>106610</v>
      </c>
      <c r="F6039">
        <v>222</v>
      </c>
      <c r="G6039">
        <v>1395376</v>
      </c>
    </row>
    <row r="6040" spans="1:7" x14ac:dyDescent="0.25">
      <c r="A6040">
        <v>69231</v>
      </c>
      <c r="B6040">
        <v>202</v>
      </c>
      <c r="C6040">
        <v>71463</v>
      </c>
      <c r="E6040">
        <v>106611</v>
      </c>
      <c r="F6040">
        <v>222</v>
      </c>
      <c r="G6040">
        <v>1395377</v>
      </c>
    </row>
    <row r="6041" spans="1:7" x14ac:dyDescent="0.25">
      <c r="A6041">
        <v>69719</v>
      </c>
      <c r="B6041">
        <v>202</v>
      </c>
      <c r="C6041">
        <v>810323</v>
      </c>
      <c r="E6041">
        <v>106612</v>
      </c>
      <c r="F6041">
        <v>222</v>
      </c>
      <c r="G6041">
        <v>1395378</v>
      </c>
    </row>
    <row r="6042" spans="1:7" x14ac:dyDescent="0.25">
      <c r="A6042">
        <v>69723</v>
      </c>
      <c r="B6042">
        <v>202</v>
      </c>
      <c r="C6042">
        <v>810325</v>
      </c>
      <c r="E6042">
        <v>106613</v>
      </c>
      <c r="F6042">
        <v>222</v>
      </c>
      <c r="G6042">
        <v>1395380</v>
      </c>
    </row>
    <row r="6043" spans="1:7" x14ac:dyDescent="0.25">
      <c r="A6043">
        <v>69850</v>
      </c>
      <c r="B6043">
        <v>165</v>
      </c>
      <c r="C6043">
        <v>184432</v>
      </c>
      <c r="E6043">
        <v>106614</v>
      </c>
      <c r="F6043">
        <v>222</v>
      </c>
      <c r="G6043">
        <v>1395381</v>
      </c>
    </row>
    <row r="6044" spans="1:7" x14ac:dyDescent="0.25">
      <c r="A6044">
        <v>69870</v>
      </c>
      <c r="B6044">
        <v>182</v>
      </c>
      <c r="C6044">
        <v>61967</v>
      </c>
      <c r="E6044">
        <v>106651</v>
      </c>
      <c r="F6044">
        <v>226</v>
      </c>
      <c r="G6044">
        <v>1419402</v>
      </c>
    </row>
    <row r="6045" spans="1:7" x14ac:dyDescent="0.25">
      <c r="A6045">
        <v>69874</v>
      </c>
      <c r="B6045">
        <v>182</v>
      </c>
      <c r="C6045">
        <v>61968</v>
      </c>
      <c r="E6045">
        <v>106652</v>
      </c>
      <c r="F6045">
        <v>226</v>
      </c>
      <c r="G6045">
        <v>1418774</v>
      </c>
    </row>
    <row r="6046" spans="1:7" x14ac:dyDescent="0.25">
      <c r="A6046">
        <v>69875</v>
      </c>
      <c r="B6046">
        <v>182</v>
      </c>
      <c r="C6046">
        <v>61969</v>
      </c>
      <c r="E6046">
        <v>106655</v>
      </c>
      <c r="F6046">
        <v>226</v>
      </c>
      <c r="G6046">
        <v>1419405</v>
      </c>
    </row>
    <row r="6047" spans="1:7" x14ac:dyDescent="0.25">
      <c r="A6047">
        <v>69877</v>
      </c>
      <c r="B6047">
        <v>182</v>
      </c>
      <c r="C6047">
        <v>61970</v>
      </c>
      <c r="E6047">
        <v>106664</v>
      </c>
      <c r="F6047">
        <v>226</v>
      </c>
      <c r="G6047">
        <v>1403003</v>
      </c>
    </row>
    <row r="6048" spans="1:7" x14ac:dyDescent="0.25">
      <c r="A6048">
        <v>69879</v>
      </c>
      <c r="B6048">
        <v>182</v>
      </c>
      <c r="C6048">
        <v>61971</v>
      </c>
      <c r="E6048">
        <v>106665</v>
      </c>
      <c r="F6048">
        <v>233</v>
      </c>
      <c r="G6048">
        <v>1443658</v>
      </c>
    </row>
    <row r="6049" spans="1:7" x14ac:dyDescent="0.25">
      <c r="A6049">
        <v>69882</v>
      </c>
      <c r="B6049">
        <v>182</v>
      </c>
      <c r="C6049">
        <v>61972</v>
      </c>
      <c r="E6049">
        <v>106670</v>
      </c>
      <c r="F6049">
        <v>233</v>
      </c>
      <c r="G6049">
        <v>1403039</v>
      </c>
    </row>
    <row r="6050" spans="1:7" x14ac:dyDescent="0.25">
      <c r="A6050">
        <v>69885</v>
      </c>
      <c r="B6050">
        <v>182</v>
      </c>
      <c r="C6050">
        <v>61973</v>
      </c>
      <c r="E6050">
        <v>106688</v>
      </c>
      <c r="F6050">
        <v>226</v>
      </c>
      <c r="G6050">
        <v>1403037</v>
      </c>
    </row>
    <row r="6051" spans="1:7" x14ac:dyDescent="0.25">
      <c r="A6051">
        <v>69889</v>
      </c>
      <c r="B6051">
        <v>202</v>
      </c>
      <c r="C6051">
        <v>810272</v>
      </c>
      <c r="E6051">
        <v>106689</v>
      </c>
      <c r="F6051">
        <v>233</v>
      </c>
      <c r="G6051">
        <v>1443659</v>
      </c>
    </row>
    <row r="6052" spans="1:7" x14ac:dyDescent="0.25">
      <c r="A6052">
        <v>69946</v>
      </c>
      <c r="B6052">
        <v>202</v>
      </c>
      <c r="C6052">
        <v>488210</v>
      </c>
      <c r="E6052">
        <v>106692</v>
      </c>
      <c r="F6052">
        <v>233</v>
      </c>
      <c r="G6052">
        <v>1490918</v>
      </c>
    </row>
    <row r="6053" spans="1:7" x14ac:dyDescent="0.25">
      <c r="A6053">
        <v>70030</v>
      </c>
      <c r="B6053">
        <v>202</v>
      </c>
      <c r="C6053">
        <v>61984</v>
      </c>
      <c r="E6053">
        <v>106693</v>
      </c>
      <c r="F6053">
        <v>233</v>
      </c>
      <c r="G6053">
        <v>1483579</v>
      </c>
    </row>
    <row r="6054" spans="1:7" x14ac:dyDescent="0.25">
      <c r="A6054">
        <v>70043</v>
      </c>
      <c r="B6054">
        <v>226</v>
      </c>
      <c r="C6054">
        <v>61974</v>
      </c>
      <c r="E6054">
        <v>106694</v>
      </c>
      <c r="F6054">
        <v>233</v>
      </c>
      <c r="G6054">
        <v>1459120</v>
      </c>
    </row>
    <row r="6055" spans="1:7" x14ac:dyDescent="0.25">
      <c r="A6055">
        <v>70065</v>
      </c>
      <c r="B6055">
        <v>202</v>
      </c>
      <c r="C6055">
        <v>59043</v>
      </c>
      <c r="E6055">
        <v>106701</v>
      </c>
      <c r="F6055">
        <v>226</v>
      </c>
      <c r="G6055">
        <v>1427609</v>
      </c>
    </row>
    <row r="6056" spans="1:7" x14ac:dyDescent="0.25">
      <c r="A6056">
        <v>70066</v>
      </c>
      <c r="B6056">
        <v>213</v>
      </c>
      <c r="C6056">
        <v>59042</v>
      </c>
      <c r="E6056">
        <v>106708</v>
      </c>
      <c r="F6056">
        <v>226</v>
      </c>
      <c r="G6056">
        <v>1403022</v>
      </c>
    </row>
    <row r="6057" spans="1:7" x14ac:dyDescent="0.25">
      <c r="A6057">
        <v>70079</v>
      </c>
      <c r="B6057">
        <v>202</v>
      </c>
      <c r="C6057">
        <v>71459</v>
      </c>
      <c r="E6057">
        <v>106709</v>
      </c>
      <c r="F6057">
        <v>226</v>
      </c>
      <c r="G6057">
        <v>1403021</v>
      </c>
    </row>
    <row r="6058" spans="1:7" x14ac:dyDescent="0.25">
      <c r="A6058">
        <v>70080</v>
      </c>
      <c r="B6058">
        <v>193</v>
      </c>
      <c r="C6058">
        <v>177305</v>
      </c>
      <c r="E6058">
        <v>106724</v>
      </c>
      <c r="F6058">
        <v>226</v>
      </c>
      <c r="G6058">
        <v>1403026</v>
      </c>
    </row>
    <row r="6059" spans="1:7" x14ac:dyDescent="0.25">
      <c r="A6059">
        <v>70092</v>
      </c>
      <c r="B6059">
        <v>236</v>
      </c>
      <c r="C6059">
        <v>61978</v>
      </c>
      <c r="E6059">
        <v>106726</v>
      </c>
      <c r="F6059">
        <v>233</v>
      </c>
      <c r="G6059">
        <v>1451656</v>
      </c>
    </row>
    <row r="6060" spans="1:7" x14ac:dyDescent="0.25">
      <c r="A6060">
        <v>70095</v>
      </c>
      <c r="B6060">
        <v>182</v>
      </c>
      <c r="C6060">
        <v>201090</v>
      </c>
      <c r="E6060">
        <v>106737</v>
      </c>
      <c r="F6060">
        <v>233</v>
      </c>
      <c r="G6060">
        <v>1451657</v>
      </c>
    </row>
    <row r="6061" spans="1:7" x14ac:dyDescent="0.25">
      <c r="A6061">
        <v>70264</v>
      </c>
      <c r="B6061">
        <v>182</v>
      </c>
      <c r="C6061">
        <v>935920</v>
      </c>
      <c r="E6061">
        <v>106742</v>
      </c>
      <c r="F6061">
        <v>233</v>
      </c>
      <c r="G6061">
        <v>1410802</v>
      </c>
    </row>
    <row r="6062" spans="1:7" x14ac:dyDescent="0.25">
      <c r="A6062">
        <v>70269</v>
      </c>
      <c r="B6062">
        <v>202</v>
      </c>
      <c r="C6062">
        <v>39083</v>
      </c>
      <c r="E6062">
        <v>106748</v>
      </c>
      <c r="F6062">
        <v>226</v>
      </c>
      <c r="G6062">
        <v>1365736</v>
      </c>
    </row>
    <row r="6063" spans="1:7" x14ac:dyDescent="0.25">
      <c r="A6063">
        <v>70270</v>
      </c>
      <c r="B6063">
        <v>202</v>
      </c>
      <c r="C6063">
        <v>54163</v>
      </c>
      <c r="E6063">
        <v>106756</v>
      </c>
      <c r="F6063">
        <v>226</v>
      </c>
      <c r="G6063">
        <v>1272816</v>
      </c>
    </row>
    <row r="6064" spans="1:7" x14ac:dyDescent="0.25">
      <c r="A6064">
        <v>70274</v>
      </c>
      <c r="B6064">
        <v>202</v>
      </c>
      <c r="C6064">
        <v>59074</v>
      </c>
      <c r="E6064">
        <v>106757</v>
      </c>
      <c r="F6064">
        <v>226</v>
      </c>
      <c r="G6064">
        <v>1365735</v>
      </c>
    </row>
    <row r="6065" spans="1:7" x14ac:dyDescent="0.25">
      <c r="A6065">
        <v>70276</v>
      </c>
      <c r="B6065">
        <v>226</v>
      </c>
      <c r="C6065">
        <v>650837</v>
      </c>
      <c r="E6065">
        <v>106760</v>
      </c>
      <c r="F6065">
        <v>226</v>
      </c>
      <c r="G6065">
        <v>1272817</v>
      </c>
    </row>
    <row r="6066" spans="1:7" x14ac:dyDescent="0.25">
      <c r="A6066">
        <v>70277</v>
      </c>
      <c r="B6066">
        <v>193</v>
      </c>
      <c r="C6066">
        <v>39140</v>
      </c>
      <c r="E6066">
        <v>106762</v>
      </c>
      <c r="F6066">
        <v>226</v>
      </c>
      <c r="G6066">
        <v>1403004</v>
      </c>
    </row>
    <row r="6067" spans="1:7" x14ac:dyDescent="0.25">
      <c r="A6067">
        <v>70278</v>
      </c>
      <c r="B6067">
        <v>236</v>
      </c>
      <c r="C6067">
        <v>39132</v>
      </c>
      <c r="E6067">
        <v>106763</v>
      </c>
      <c r="F6067">
        <v>226</v>
      </c>
      <c r="G6067">
        <v>1403042</v>
      </c>
    </row>
    <row r="6068" spans="1:7" x14ac:dyDescent="0.25">
      <c r="A6068">
        <v>70279</v>
      </c>
      <c r="B6068">
        <v>222</v>
      </c>
      <c r="C6068">
        <v>39133</v>
      </c>
      <c r="E6068">
        <v>106765</v>
      </c>
      <c r="F6068">
        <v>226</v>
      </c>
      <c r="G6068">
        <v>1365734</v>
      </c>
    </row>
    <row r="6069" spans="1:7" x14ac:dyDescent="0.25">
      <c r="A6069">
        <v>70280</v>
      </c>
      <c r="B6069">
        <v>222</v>
      </c>
      <c r="C6069">
        <v>39134</v>
      </c>
      <c r="E6069">
        <v>106767</v>
      </c>
      <c r="F6069">
        <v>226</v>
      </c>
      <c r="G6069">
        <v>1272818</v>
      </c>
    </row>
    <row r="6070" spans="1:7" x14ac:dyDescent="0.25">
      <c r="A6070">
        <v>70281</v>
      </c>
      <c r="B6070">
        <v>222</v>
      </c>
      <c r="C6070">
        <v>39135</v>
      </c>
      <c r="E6070">
        <v>106769</v>
      </c>
      <c r="F6070">
        <v>226</v>
      </c>
      <c r="G6070">
        <v>1403041</v>
      </c>
    </row>
    <row r="6071" spans="1:7" x14ac:dyDescent="0.25">
      <c r="A6071">
        <v>70282</v>
      </c>
      <c r="B6071">
        <v>226</v>
      </c>
      <c r="C6071">
        <v>57184</v>
      </c>
      <c r="E6071">
        <v>106770</v>
      </c>
      <c r="F6071">
        <v>226</v>
      </c>
      <c r="G6071">
        <v>1418936</v>
      </c>
    </row>
    <row r="6072" spans="1:7" x14ac:dyDescent="0.25">
      <c r="A6072">
        <v>70284</v>
      </c>
      <c r="B6072">
        <v>226</v>
      </c>
      <c r="C6072">
        <v>39139</v>
      </c>
      <c r="E6072">
        <v>106772</v>
      </c>
      <c r="F6072">
        <v>226</v>
      </c>
      <c r="G6072">
        <v>1403075</v>
      </c>
    </row>
    <row r="6073" spans="1:7" x14ac:dyDescent="0.25">
      <c r="A6073">
        <v>70285</v>
      </c>
      <c r="B6073">
        <v>222</v>
      </c>
      <c r="C6073">
        <v>39131</v>
      </c>
      <c r="E6073">
        <v>106801</v>
      </c>
      <c r="F6073">
        <v>226</v>
      </c>
      <c r="G6073">
        <v>1410968</v>
      </c>
    </row>
    <row r="6074" spans="1:7" x14ac:dyDescent="0.25">
      <c r="A6074">
        <v>70299</v>
      </c>
      <c r="B6074">
        <v>236</v>
      </c>
      <c r="C6074">
        <v>61991</v>
      </c>
      <c r="E6074">
        <v>106802</v>
      </c>
      <c r="F6074">
        <v>226</v>
      </c>
      <c r="G6074">
        <v>1410969</v>
      </c>
    </row>
    <row r="6075" spans="1:7" x14ac:dyDescent="0.25">
      <c r="A6075">
        <v>70300</v>
      </c>
      <c r="B6075">
        <v>222</v>
      </c>
      <c r="C6075">
        <v>61992</v>
      </c>
      <c r="E6075">
        <v>106803</v>
      </c>
      <c r="F6075">
        <v>226</v>
      </c>
      <c r="G6075">
        <v>1410970</v>
      </c>
    </row>
    <row r="6076" spans="1:7" x14ac:dyDescent="0.25">
      <c r="A6076">
        <v>70301</v>
      </c>
      <c r="B6076">
        <v>222</v>
      </c>
      <c r="C6076">
        <v>61993</v>
      </c>
      <c r="E6076">
        <v>106807</v>
      </c>
      <c r="F6076">
        <v>233</v>
      </c>
      <c r="G6076">
        <v>1403081</v>
      </c>
    </row>
    <row r="6077" spans="1:7" x14ac:dyDescent="0.25">
      <c r="A6077">
        <v>70302</v>
      </c>
      <c r="B6077">
        <v>236</v>
      </c>
      <c r="C6077">
        <v>61994</v>
      </c>
      <c r="E6077">
        <v>106808</v>
      </c>
      <c r="F6077">
        <v>226</v>
      </c>
      <c r="G6077">
        <v>1403083</v>
      </c>
    </row>
    <row r="6078" spans="1:7" x14ac:dyDescent="0.25">
      <c r="A6078">
        <v>70303</v>
      </c>
      <c r="B6078">
        <v>236</v>
      </c>
      <c r="C6078">
        <v>61995</v>
      </c>
      <c r="E6078">
        <v>106843</v>
      </c>
      <c r="F6078">
        <v>233</v>
      </c>
      <c r="G6078">
        <v>1436250</v>
      </c>
    </row>
    <row r="6079" spans="1:7" x14ac:dyDescent="0.25">
      <c r="A6079">
        <v>70304</v>
      </c>
      <c r="B6079">
        <v>236</v>
      </c>
      <c r="C6079">
        <v>61996</v>
      </c>
      <c r="E6079">
        <v>106858</v>
      </c>
      <c r="F6079">
        <v>226</v>
      </c>
      <c r="G6079">
        <v>1435817</v>
      </c>
    </row>
    <row r="6080" spans="1:7" x14ac:dyDescent="0.25">
      <c r="A6080">
        <v>70305</v>
      </c>
      <c r="B6080">
        <v>236</v>
      </c>
      <c r="C6080">
        <v>61997</v>
      </c>
      <c r="E6080">
        <v>106896</v>
      </c>
      <c r="F6080">
        <v>226</v>
      </c>
      <c r="G6080">
        <v>1427468</v>
      </c>
    </row>
    <row r="6081" spans="1:7" x14ac:dyDescent="0.25">
      <c r="A6081">
        <v>70306</v>
      </c>
      <c r="B6081">
        <v>236</v>
      </c>
      <c r="C6081">
        <v>61998</v>
      </c>
      <c r="E6081">
        <v>106914</v>
      </c>
      <c r="F6081">
        <v>233</v>
      </c>
      <c r="G6081">
        <v>1410644</v>
      </c>
    </row>
    <row r="6082" spans="1:7" x14ac:dyDescent="0.25">
      <c r="A6082">
        <v>70307</v>
      </c>
      <c r="B6082">
        <v>202</v>
      </c>
      <c r="C6082">
        <v>61999</v>
      </c>
      <c r="E6082">
        <v>106915</v>
      </c>
      <c r="F6082">
        <v>233</v>
      </c>
      <c r="G6082">
        <v>1410646</v>
      </c>
    </row>
    <row r="6083" spans="1:7" x14ac:dyDescent="0.25">
      <c r="A6083">
        <v>70308</v>
      </c>
      <c r="B6083">
        <v>236</v>
      </c>
      <c r="C6083">
        <v>62000</v>
      </c>
      <c r="E6083">
        <v>106917</v>
      </c>
      <c r="F6083">
        <v>222</v>
      </c>
      <c r="G6083">
        <v>1410850</v>
      </c>
    </row>
    <row r="6084" spans="1:7" x14ac:dyDescent="0.25">
      <c r="A6084">
        <v>70309</v>
      </c>
      <c r="B6084">
        <v>222</v>
      </c>
      <c r="C6084">
        <v>62001</v>
      </c>
      <c r="E6084">
        <v>106921</v>
      </c>
      <c r="F6084">
        <v>233</v>
      </c>
      <c r="G6084">
        <v>1410756</v>
      </c>
    </row>
    <row r="6085" spans="1:7" x14ac:dyDescent="0.25">
      <c r="A6085">
        <v>70310</v>
      </c>
      <c r="B6085">
        <v>193</v>
      </c>
      <c r="C6085">
        <v>62002</v>
      </c>
      <c r="E6085">
        <v>106927</v>
      </c>
      <c r="F6085">
        <v>226</v>
      </c>
      <c r="G6085">
        <v>1410933</v>
      </c>
    </row>
    <row r="6086" spans="1:7" x14ac:dyDescent="0.25">
      <c r="A6086">
        <v>70311</v>
      </c>
      <c r="B6086">
        <v>222</v>
      </c>
      <c r="C6086">
        <v>62003</v>
      </c>
      <c r="E6086">
        <v>106928</v>
      </c>
      <c r="F6086">
        <v>226</v>
      </c>
      <c r="G6086">
        <v>1410935</v>
      </c>
    </row>
    <row r="6087" spans="1:7" x14ac:dyDescent="0.25">
      <c r="A6087">
        <v>70312</v>
      </c>
      <c r="B6087">
        <v>236</v>
      </c>
      <c r="C6087">
        <v>62004</v>
      </c>
      <c r="E6087">
        <v>106929</v>
      </c>
      <c r="F6087">
        <v>226</v>
      </c>
      <c r="G6087">
        <v>1410946</v>
      </c>
    </row>
    <row r="6088" spans="1:7" x14ac:dyDescent="0.25">
      <c r="A6088">
        <v>70313</v>
      </c>
      <c r="B6088">
        <v>236</v>
      </c>
      <c r="C6088">
        <v>62005</v>
      </c>
      <c r="E6088">
        <v>106932</v>
      </c>
      <c r="F6088">
        <v>226</v>
      </c>
      <c r="G6088">
        <v>1410940</v>
      </c>
    </row>
    <row r="6089" spans="1:7" x14ac:dyDescent="0.25">
      <c r="A6089">
        <v>70314</v>
      </c>
      <c r="B6089">
        <v>236</v>
      </c>
      <c r="C6089">
        <v>62006</v>
      </c>
      <c r="E6089">
        <v>106933</v>
      </c>
      <c r="F6089">
        <v>226</v>
      </c>
      <c r="G6089">
        <v>1410943</v>
      </c>
    </row>
    <row r="6090" spans="1:7" x14ac:dyDescent="0.25">
      <c r="A6090">
        <v>70316</v>
      </c>
      <c r="B6090">
        <v>236</v>
      </c>
      <c r="C6090">
        <v>62007</v>
      </c>
      <c r="E6090">
        <v>106934</v>
      </c>
      <c r="F6090">
        <v>226</v>
      </c>
      <c r="G6090">
        <v>1410942</v>
      </c>
    </row>
    <row r="6091" spans="1:7" x14ac:dyDescent="0.25">
      <c r="A6091">
        <v>70317</v>
      </c>
      <c r="B6091">
        <v>236</v>
      </c>
      <c r="C6091">
        <v>62008</v>
      </c>
      <c r="E6091">
        <v>106935</v>
      </c>
      <c r="F6091">
        <v>226</v>
      </c>
      <c r="G6091">
        <v>1410944</v>
      </c>
    </row>
    <row r="6092" spans="1:7" x14ac:dyDescent="0.25">
      <c r="A6092">
        <v>70318</v>
      </c>
      <c r="B6092">
        <v>236</v>
      </c>
      <c r="C6092">
        <v>62009</v>
      </c>
      <c r="E6092">
        <v>106936</v>
      </c>
      <c r="F6092">
        <v>226</v>
      </c>
      <c r="G6092">
        <v>1410945</v>
      </c>
    </row>
    <row r="6093" spans="1:7" x14ac:dyDescent="0.25">
      <c r="A6093">
        <v>70320</v>
      </c>
      <c r="B6093">
        <v>202</v>
      </c>
      <c r="C6093">
        <v>62010</v>
      </c>
      <c r="E6093">
        <v>106937</v>
      </c>
      <c r="F6093">
        <v>226</v>
      </c>
      <c r="G6093">
        <v>1410947</v>
      </c>
    </row>
    <row r="6094" spans="1:7" x14ac:dyDescent="0.25">
      <c r="A6094">
        <v>70321</v>
      </c>
      <c r="B6094">
        <v>236</v>
      </c>
      <c r="C6094">
        <v>62011</v>
      </c>
      <c r="E6094">
        <v>106938</v>
      </c>
      <c r="F6094">
        <v>226</v>
      </c>
      <c r="G6094">
        <v>1427445</v>
      </c>
    </row>
    <row r="6095" spans="1:7" x14ac:dyDescent="0.25">
      <c r="A6095">
        <v>70322</v>
      </c>
      <c r="B6095">
        <v>236</v>
      </c>
      <c r="C6095">
        <v>62012</v>
      </c>
      <c r="E6095">
        <v>106939</v>
      </c>
      <c r="F6095">
        <v>233</v>
      </c>
      <c r="G6095">
        <v>1410758</v>
      </c>
    </row>
    <row r="6096" spans="1:7" x14ac:dyDescent="0.25">
      <c r="A6096">
        <v>70324</v>
      </c>
      <c r="B6096">
        <v>236</v>
      </c>
      <c r="C6096">
        <v>62014</v>
      </c>
      <c r="E6096">
        <v>106942</v>
      </c>
      <c r="F6096">
        <v>226</v>
      </c>
      <c r="G6096">
        <v>1410772</v>
      </c>
    </row>
    <row r="6097" spans="1:7" x14ac:dyDescent="0.25">
      <c r="A6097">
        <v>70325</v>
      </c>
      <c r="B6097">
        <v>236</v>
      </c>
      <c r="C6097">
        <v>62015</v>
      </c>
      <c r="E6097">
        <v>106944</v>
      </c>
      <c r="F6097">
        <v>226</v>
      </c>
      <c r="G6097">
        <v>1419399</v>
      </c>
    </row>
    <row r="6098" spans="1:7" x14ac:dyDescent="0.25">
      <c r="A6098">
        <v>70326</v>
      </c>
      <c r="B6098">
        <v>236</v>
      </c>
      <c r="C6098">
        <v>62016</v>
      </c>
      <c r="E6098">
        <v>106949</v>
      </c>
      <c r="F6098">
        <v>226</v>
      </c>
      <c r="G6098">
        <v>1451700</v>
      </c>
    </row>
    <row r="6099" spans="1:7" x14ac:dyDescent="0.25">
      <c r="A6099">
        <v>70327</v>
      </c>
      <c r="B6099">
        <v>222</v>
      </c>
      <c r="C6099">
        <v>62017</v>
      </c>
      <c r="E6099">
        <v>106952</v>
      </c>
      <c r="F6099">
        <v>226</v>
      </c>
      <c r="G6099">
        <v>1418910</v>
      </c>
    </row>
    <row r="6100" spans="1:7" x14ac:dyDescent="0.25">
      <c r="A6100">
        <v>70365</v>
      </c>
      <c r="B6100">
        <v>236</v>
      </c>
      <c r="C6100">
        <v>237472</v>
      </c>
      <c r="E6100">
        <v>106953</v>
      </c>
      <c r="F6100">
        <v>226</v>
      </c>
      <c r="G6100">
        <v>1410800</v>
      </c>
    </row>
    <row r="6101" spans="1:7" x14ac:dyDescent="0.25">
      <c r="A6101">
        <v>70378</v>
      </c>
      <c r="B6101">
        <v>182</v>
      </c>
      <c r="C6101">
        <v>810300</v>
      </c>
      <c r="E6101">
        <v>106955</v>
      </c>
      <c r="F6101">
        <v>233</v>
      </c>
      <c r="G6101">
        <v>1410914</v>
      </c>
    </row>
    <row r="6102" spans="1:7" x14ac:dyDescent="0.25">
      <c r="A6102">
        <v>70402</v>
      </c>
      <c r="B6102">
        <v>202</v>
      </c>
      <c r="C6102">
        <v>1262392</v>
      </c>
      <c r="E6102">
        <v>106957</v>
      </c>
      <c r="F6102">
        <v>233</v>
      </c>
      <c r="G6102">
        <v>1410860</v>
      </c>
    </row>
    <row r="6103" spans="1:7" x14ac:dyDescent="0.25">
      <c r="A6103">
        <v>70452</v>
      </c>
      <c r="B6103">
        <v>193</v>
      </c>
      <c r="C6103">
        <v>28736</v>
      </c>
      <c r="E6103">
        <v>106958</v>
      </c>
      <c r="F6103">
        <v>233</v>
      </c>
      <c r="G6103">
        <v>1410810</v>
      </c>
    </row>
    <row r="6104" spans="1:7" x14ac:dyDescent="0.25">
      <c r="A6104">
        <v>70454</v>
      </c>
      <c r="B6104">
        <v>193</v>
      </c>
      <c r="C6104">
        <v>39125</v>
      </c>
      <c r="E6104">
        <v>106959</v>
      </c>
      <c r="F6104">
        <v>233</v>
      </c>
      <c r="G6104">
        <v>1410861</v>
      </c>
    </row>
    <row r="6105" spans="1:7" x14ac:dyDescent="0.25">
      <c r="A6105">
        <v>70455</v>
      </c>
      <c r="B6105">
        <v>202</v>
      </c>
      <c r="C6105">
        <v>57216</v>
      </c>
      <c r="E6105">
        <v>106960</v>
      </c>
      <c r="F6105">
        <v>226</v>
      </c>
      <c r="G6105">
        <v>1410912</v>
      </c>
    </row>
    <row r="6106" spans="1:7" x14ac:dyDescent="0.25">
      <c r="A6106">
        <v>70456</v>
      </c>
      <c r="B6106">
        <v>193</v>
      </c>
      <c r="C6106">
        <v>71464</v>
      </c>
      <c r="E6106">
        <v>106961</v>
      </c>
      <c r="F6106">
        <v>233</v>
      </c>
      <c r="G6106">
        <v>1410913</v>
      </c>
    </row>
    <row r="6107" spans="1:7" x14ac:dyDescent="0.25">
      <c r="A6107">
        <v>70457</v>
      </c>
      <c r="B6107">
        <v>202</v>
      </c>
      <c r="C6107">
        <v>1272804</v>
      </c>
      <c r="E6107">
        <v>106962</v>
      </c>
      <c r="F6107">
        <v>233</v>
      </c>
      <c r="G6107">
        <v>1410809</v>
      </c>
    </row>
    <row r="6108" spans="1:7" x14ac:dyDescent="0.25">
      <c r="A6108">
        <v>70458</v>
      </c>
      <c r="B6108">
        <v>123</v>
      </c>
      <c r="C6108">
        <v>62111</v>
      </c>
      <c r="E6108">
        <v>106963</v>
      </c>
      <c r="F6108">
        <v>233</v>
      </c>
      <c r="G6108">
        <v>1410811</v>
      </c>
    </row>
    <row r="6109" spans="1:7" x14ac:dyDescent="0.25">
      <c r="A6109">
        <v>70459</v>
      </c>
      <c r="B6109">
        <v>236</v>
      </c>
      <c r="C6109">
        <v>1427795</v>
      </c>
      <c r="E6109">
        <v>106964</v>
      </c>
      <c r="F6109">
        <v>233</v>
      </c>
      <c r="G6109">
        <v>1410806</v>
      </c>
    </row>
    <row r="6110" spans="1:7" x14ac:dyDescent="0.25">
      <c r="A6110">
        <v>70461</v>
      </c>
      <c r="B6110">
        <v>193</v>
      </c>
      <c r="C6110">
        <v>71465</v>
      </c>
      <c r="E6110">
        <v>106965</v>
      </c>
      <c r="F6110">
        <v>233</v>
      </c>
      <c r="G6110">
        <v>1410808</v>
      </c>
    </row>
    <row r="6111" spans="1:7" x14ac:dyDescent="0.25">
      <c r="A6111">
        <v>70462</v>
      </c>
      <c r="B6111">
        <v>193</v>
      </c>
      <c r="C6111">
        <v>186231</v>
      </c>
      <c r="E6111">
        <v>106967</v>
      </c>
      <c r="F6111">
        <v>226</v>
      </c>
      <c r="G6111">
        <v>1418909</v>
      </c>
    </row>
    <row r="6112" spans="1:7" x14ac:dyDescent="0.25">
      <c r="A6112">
        <v>70463</v>
      </c>
      <c r="B6112">
        <v>193</v>
      </c>
      <c r="C6112">
        <v>62106</v>
      </c>
      <c r="E6112">
        <v>106968</v>
      </c>
      <c r="F6112">
        <v>226</v>
      </c>
      <c r="G6112">
        <v>1419011</v>
      </c>
    </row>
    <row r="6113" spans="1:7" x14ac:dyDescent="0.25">
      <c r="A6113">
        <v>70464</v>
      </c>
      <c r="B6113">
        <v>193</v>
      </c>
      <c r="C6113">
        <v>62070</v>
      </c>
      <c r="E6113">
        <v>106969</v>
      </c>
      <c r="F6113">
        <v>226</v>
      </c>
      <c r="G6113">
        <v>1419012</v>
      </c>
    </row>
    <row r="6114" spans="1:7" x14ac:dyDescent="0.25">
      <c r="A6114">
        <v>70465</v>
      </c>
      <c r="B6114">
        <v>165</v>
      </c>
      <c r="C6114">
        <v>28919</v>
      </c>
      <c r="E6114">
        <v>106970</v>
      </c>
      <c r="F6114">
        <v>226</v>
      </c>
      <c r="G6114">
        <v>1419013</v>
      </c>
    </row>
    <row r="6115" spans="1:7" x14ac:dyDescent="0.25">
      <c r="A6115">
        <v>70466</v>
      </c>
      <c r="B6115">
        <v>236</v>
      </c>
      <c r="C6115">
        <v>57217</v>
      </c>
      <c r="E6115">
        <v>106971</v>
      </c>
      <c r="F6115">
        <v>233</v>
      </c>
      <c r="G6115">
        <v>1419014</v>
      </c>
    </row>
    <row r="6116" spans="1:7" x14ac:dyDescent="0.25">
      <c r="A6116">
        <v>70467</v>
      </c>
      <c r="B6116">
        <v>193</v>
      </c>
      <c r="C6116">
        <v>62078</v>
      </c>
      <c r="E6116">
        <v>106972</v>
      </c>
      <c r="F6116">
        <v>226</v>
      </c>
      <c r="G6116">
        <v>1419015</v>
      </c>
    </row>
    <row r="6117" spans="1:7" x14ac:dyDescent="0.25">
      <c r="A6117">
        <v>70468</v>
      </c>
      <c r="B6117">
        <v>193</v>
      </c>
      <c r="C6117">
        <v>71466</v>
      </c>
      <c r="E6117">
        <v>106973</v>
      </c>
      <c r="F6117">
        <v>226</v>
      </c>
      <c r="G6117">
        <v>1418915</v>
      </c>
    </row>
    <row r="6118" spans="1:7" x14ac:dyDescent="0.25">
      <c r="A6118">
        <v>70469</v>
      </c>
      <c r="B6118">
        <v>193</v>
      </c>
      <c r="C6118">
        <v>62020</v>
      </c>
      <c r="E6118">
        <v>106974</v>
      </c>
      <c r="F6118">
        <v>226</v>
      </c>
      <c r="G6118">
        <v>1418998</v>
      </c>
    </row>
    <row r="6119" spans="1:7" x14ac:dyDescent="0.25">
      <c r="A6119">
        <v>70471</v>
      </c>
      <c r="B6119">
        <v>193</v>
      </c>
      <c r="C6119">
        <v>71467</v>
      </c>
      <c r="E6119">
        <v>106975</v>
      </c>
      <c r="F6119">
        <v>233</v>
      </c>
      <c r="G6119">
        <v>1410980</v>
      </c>
    </row>
    <row r="6120" spans="1:7" x14ac:dyDescent="0.25">
      <c r="A6120">
        <v>70472</v>
      </c>
      <c r="B6120">
        <v>193</v>
      </c>
      <c r="C6120">
        <v>62092</v>
      </c>
      <c r="E6120">
        <v>106976</v>
      </c>
      <c r="F6120">
        <v>233</v>
      </c>
      <c r="G6120">
        <v>1418999</v>
      </c>
    </row>
    <row r="6121" spans="1:7" x14ac:dyDescent="0.25">
      <c r="A6121">
        <v>70473</v>
      </c>
      <c r="B6121">
        <v>193</v>
      </c>
      <c r="C6121">
        <v>62022</v>
      </c>
      <c r="E6121">
        <v>106978</v>
      </c>
      <c r="F6121">
        <v>233</v>
      </c>
      <c r="G6121">
        <v>1410910</v>
      </c>
    </row>
    <row r="6122" spans="1:7" x14ac:dyDescent="0.25">
      <c r="A6122">
        <v>70474</v>
      </c>
      <c r="B6122">
        <v>193</v>
      </c>
      <c r="C6122">
        <v>62079</v>
      </c>
      <c r="E6122">
        <v>106979</v>
      </c>
      <c r="F6122">
        <v>226</v>
      </c>
      <c r="G6122">
        <v>1418914</v>
      </c>
    </row>
    <row r="6123" spans="1:7" x14ac:dyDescent="0.25">
      <c r="A6123">
        <v>70475</v>
      </c>
      <c r="B6123">
        <v>193</v>
      </c>
      <c r="C6123">
        <v>71468</v>
      </c>
      <c r="E6123">
        <v>106980</v>
      </c>
      <c r="F6123">
        <v>233</v>
      </c>
      <c r="G6123">
        <v>1410915</v>
      </c>
    </row>
    <row r="6124" spans="1:7" x14ac:dyDescent="0.25">
      <c r="A6124">
        <v>70476</v>
      </c>
      <c r="B6124">
        <v>193</v>
      </c>
      <c r="C6124">
        <v>62024</v>
      </c>
      <c r="E6124">
        <v>106981</v>
      </c>
      <c r="F6124">
        <v>226</v>
      </c>
      <c r="G6124">
        <v>1410972</v>
      </c>
    </row>
    <row r="6125" spans="1:7" x14ac:dyDescent="0.25">
      <c r="A6125">
        <v>70478</v>
      </c>
      <c r="B6125">
        <v>193</v>
      </c>
      <c r="C6125">
        <v>71469</v>
      </c>
      <c r="E6125">
        <v>106982</v>
      </c>
      <c r="F6125">
        <v>226</v>
      </c>
      <c r="G6125">
        <v>1410909</v>
      </c>
    </row>
    <row r="6126" spans="1:7" x14ac:dyDescent="0.25">
      <c r="A6126">
        <v>70479</v>
      </c>
      <c r="B6126">
        <v>193</v>
      </c>
      <c r="C6126">
        <v>62071</v>
      </c>
      <c r="E6126">
        <v>106983</v>
      </c>
      <c r="F6126">
        <v>226</v>
      </c>
      <c r="G6126">
        <v>1418933</v>
      </c>
    </row>
    <row r="6127" spans="1:7" x14ac:dyDescent="0.25">
      <c r="A6127">
        <v>70480</v>
      </c>
      <c r="B6127">
        <v>165</v>
      </c>
      <c r="C6127">
        <v>62112</v>
      </c>
      <c r="E6127">
        <v>106984</v>
      </c>
      <c r="F6127">
        <v>226</v>
      </c>
      <c r="G6127">
        <v>1410805</v>
      </c>
    </row>
    <row r="6128" spans="1:7" x14ac:dyDescent="0.25">
      <c r="A6128">
        <v>70481</v>
      </c>
      <c r="B6128">
        <v>193</v>
      </c>
      <c r="C6128">
        <v>62093</v>
      </c>
      <c r="E6128">
        <v>106986</v>
      </c>
      <c r="F6128">
        <v>233</v>
      </c>
      <c r="G6128">
        <v>1410817</v>
      </c>
    </row>
    <row r="6129" spans="1:7" x14ac:dyDescent="0.25">
      <c r="A6129">
        <v>70482</v>
      </c>
      <c r="B6129">
        <v>193</v>
      </c>
      <c r="C6129">
        <v>71470</v>
      </c>
      <c r="E6129">
        <v>106988</v>
      </c>
      <c r="F6129">
        <v>233</v>
      </c>
      <c r="G6129">
        <v>1410812</v>
      </c>
    </row>
    <row r="6130" spans="1:7" x14ac:dyDescent="0.25">
      <c r="A6130">
        <v>70483</v>
      </c>
      <c r="B6130">
        <v>193</v>
      </c>
      <c r="C6130">
        <v>62114</v>
      </c>
      <c r="E6130">
        <v>106989</v>
      </c>
      <c r="F6130">
        <v>233</v>
      </c>
      <c r="G6130">
        <v>1410814</v>
      </c>
    </row>
    <row r="6131" spans="1:7" x14ac:dyDescent="0.25">
      <c r="A6131">
        <v>70484</v>
      </c>
      <c r="B6131">
        <v>202</v>
      </c>
      <c r="C6131">
        <v>71471</v>
      </c>
      <c r="E6131">
        <v>106990</v>
      </c>
      <c r="F6131">
        <v>233</v>
      </c>
      <c r="G6131">
        <v>1410858</v>
      </c>
    </row>
    <row r="6132" spans="1:7" x14ac:dyDescent="0.25">
      <c r="A6132">
        <v>70485</v>
      </c>
      <c r="B6132">
        <v>202</v>
      </c>
      <c r="C6132">
        <v>62108</v>
      </c>
      <c r="E6132">
        <v>106991</v>
      </c>
      <c r="F6132">
        <v>233</v>
      </c>
      <c r="G6132">
        <v>1410844</v>
      </c>
    </row>
    <row r="6133" spans="1:7" x14ac:dyDescent="0.25">
      <c r="A6133">
        <v>70486</v>
      </c>
      <c r="B6133">
        <v>123</v>
      </c>
      <c r="C6133">
        <v>71472</v>
      </c>
      <c r="E6133">
        <v>106992</v>
      </c>
      <c r="F6133">
        <v>226</v>
      </c>
      <c r="G6133">
        <v>1410859</v>
      </c>
    </row>
    <row r="6134" spans="1:7" x14ac:dyDescent="0.25">
      <c r="A6134">
        <v>70487</v>
      </c>
      <c r="B6134">
        <v>193</v>
      </c>
      <c r="C6134">
        <v>62026</v>
      </c>
      <c r="E6134">
        <v>106993</v>
      </c>
      <c r="F6134">
        <v>226</v>
      </c>
      <c r="G6134">
        <v>1418944</v>
      </c>
    </row>
    <row r="6135" spans="1:7" x14ac:dyDescent="0.25">
      <c r="A6135">
        <v>70488</v>
      </c>
      <c r="B6135">
        <v>123</v>
      </c>
      <c r="C6135">
        <v>62045</v>
      </c>
      <c r="E6135">
        <v>106994</v>
      </c>
      <c r="F6135">
        <v>233</v>
      </c>
      <c r="G6135">
        <v>1418992</v>
      </c>
    </row>
    <row r="6136" spans="1:7" x14ac:dyDescent="0.25">
      <c r="A6136">
        <v>70489</v>
      </c>
      <c r="B6136">
        <v>123</v>
      </c>
      <c r="C6136">
        <v>39079</v>
      </c>
      <c r="E6136">
        <v>106995</v>
      </c>
      <c r="F6136">
        <v>226</v>
      </c>
      <c r="G6136">
        <v>1418993</v>
      </c>
    </row>
    <row r="6137" spans="1:7" x14ac:dyDescent="0.25">
      <c r="A6137">
        <v>70490</v>
      </c>
      <c r="B6137">
        <v>123</v>
      </c>
      <c r="C6137">
        <v>62094</v>
      </c>
      <c r="E6137">
        <v>106996</v>
      </c>
      <c r="F6137">
        <v>226</v>
      </c>
      <c r="G6137">
        <v>1418994</v>
      </c>
    </row>
    <row r="6138" spans="1:7" x14ac:dyDescent="0.25">
      <c r="A6138">
        <v>70491</v>
      </c>
      <c r="B6138">
        <v>193</v>
      </c>
      <c r="C6138">
        <v>62046</v>
      </c>
      <c r="E6138">
        <v>106997</v>
      </c>
      <c r="F6138">
        <v>233</v>
      </c>
      <c r="G6138">
        <v>1410954</v>
      </c>
    </row>
    <row r="6139" spans="1:7" x14ac:dyDescent="0.25">
      <c r="A6139">
        <v>70492</v>
      </c>
      <c r="B6139">
        <v>193</v>
      </c>
      <c r="C6139">
        <v>186233</v>
      </c>
      <c r="E6139">
        <v>106998</v>
      </c>
      <c r="F6139">
        <v>233</v>
      </c>
      <c r="G6139">
        <v>1410911</v>
      </c>
    </row>
    <row r="6140" spans="1:7" x14ac:dyDescent="0.25">
      <c r="A6140">
        <v>70493</v>
      </c>
      <c r="B6140">
        <v>193</v>
      </c>
      <c r="C6140">
        <v>62072</v>
      </c>
      <c r="E6140">
        <v>106999</v>
      </c>
      <c r="F6140">
        <v>226</v>
      </c>
      <c r="G6140">
        <v>1410976</v>
      </c>
    </row>
    <row r="6141" spans="1:7" x14ac:dyDescent="0.25">
      <c r="A6141">
        <v>70494</v>
      </c>
      <c r="B6141">
        <v>236</v>
      </c>
      <c r="C6141">
        <v>62030</v>
      </c>
      <c r="E6141">
        <v>107000</v>
      </c>
      <c r="F6141">
        <v>226</v>
      </c>
      <c r="G6141">
        <v>1410978</v>
      </c>
    </row>
    <row r="6142" spans="1:7" x14ac:dyDescent="0.25">
      <c r="A6142">
        <v>70495</v>
      </c>
      <c r="B6142">
        <v>202</v>
      </c>
      <c r="C6142">
        <v>1262213</v>
      </c>
      <c r="E6142">
        <v>107001</v>
      </c>
      <c r="F6142">
        <v>226</v>
      </c>
      <c r="G6142">
        <v>1410982</v>
      </c>
    </row>
    <row r="6143" spans="1:7" x14ac:dyDescent="0.25">
      <c r="A6143">
        <v>70496</v>
      </c>
      <c r="B6143">
        <v>193</v>
      </c>
      <c r="C6143">
        <v>186239</v>
      </c>
      <c r="E6143">
        <v>107002</v>
      </c>
      <c r="F6143">
        <v>226</v>
      </c>
      <c r="G6143">
        <v>1410983</v>
      </c>
    </row>
    <row r="6144" spans="1:7" x14ac:dyDescent="0.25">
      <c r="A6144">
        <v>70497</v>
      </c>
      <c r="B6144">
        <v>202</v>
      </c>
      <c r="C6144">
        <v>1262276</v>
      </c>
      <c r="E6144">
        <v>107003</v>
      </c>
      <c r="F6144">
        <v>226</v>
      </c>
      <c r="G6144">
        <v>1411060</v>
      </c>
    </row>
    <row r="6145" spans="1:7" x14ac:dyDescent="0.25">
      <c r="A6145">
        <v>70498</v>
      </c>
      <c r="B6145">
        <v>202</v>
      </c>
      <c r="C6145">
        <v>28856</v>
      </c>
      <c r="E6145">
        <v>107004</v>
      </c>
      <c r="F6145">
        <v>226</v>
      </c>
      <c r="G6145">
        <v>1410991</v>
      </c>
    </row>
    <row r="6146" spans="1:7" x14ac:dyDescent="0.25">
      <c r="A6146">
        <v>70499</v>
      </c>
      <c r="B6146">
        <v>236</v>
      </c>
      <c r="C6146">
        <v>1427656</v>
      </c>
      <c r="E6146">
        <v>107005</v>
      </c>
      <c r="F6146">
        <v>226</v>
      </c>
      <c r="G6146">
        <v>1410981</v>
      </c>
    </row>
    <row r="6147" spans="1:7" x14ac:dyDescent="0.25">
      <c r="A6147">
        <v>70500</v>
      </c>
      <c r="B6147">
        <v>123</v>
      </c>
      <c r="C6147">
        <v>62048</v>
      </c>
      <c r="E6147">
        <v>107006</v>
      </c>
      <c r="F6147">
        <v>226</v>
      </c>
      <c r="G6147">
        <v>1418854</v>
      </c>
    </row>
    <row r="6148" spans="1:7" x14ac:dyDescent="0.25">
      <c r="A6148">
        <v>70501</v>
      </c>
      <c r="B6148">
        <v>236</v>
      </c>
      <c r="C6148">
        <v>1262405</v>
      </c>
      <c r="E6148">
        <v>107007</v>
      </c>
      <c r="F6148">
        <v>226</v>
      </c>
      <c r="G6148">
        <v>1418855</v>
      </c>
    </row>
    <row r="6149" spans="1:7" x14ac:dyDescent="0.25">
      <c r="A6149">
        <v>70502</v>
      </c>
      <c r="B6149">
        <v>193</v>
      </c>
      <c r="C6149">
        <v>186238</v>
      </c>
      <c r="E6149">
        <v>107008</v>
      </c>
      <c r="F6149">
        <v>226</v>
      </c>
      <c r="G6149">
        <v>1418856</v>
      </c>
    </row>
    <row r="6150" spans="1:7" x14ac:dyDescent="0.25">
      <c r="A6150">
        <v>70503</v>
      </c>
      <c r="B6150">
        <v>193</v>
      </c>
      <c r="C6150">
        <v>62061</v>
      </c>
      <c r="E6150">
        <v>107009</v>
      </c>
      <c r="F6150">
        <v>226</v>
      </c>
      <c r="G6150">
        <v>1418858</v>
      </c>
    </row>
    <row r="6151" spans="1:7" x14ac:dyDescent="0.25">
      <c r="A6151">
        <v>70504</v>
      </c>
      <c r="B6151">
        <v>123</v>
      </c>
      <c r="C6151">
        <v>39086</v>
      </c>
      <c r="E6151">
        <v>107010</v>
      </c>
      <c r="F6151">
        <v>226</v>
      </c>
      <c r="G6151">
        <v>1418857</v>
      </c>
    </row>
    <row r="6152" spans="1:7" x14ac:dyDescent="0.25">
      <c r="A6152">
        <v>70505</v>
      </c>
      <c r="B6152">
        <v>202</v>
      </c>
      <c r="C6152">
        <v>1273280</v>
      </c>
      <c r="E6152">
        <v>107011</v>
      </c>
      <c r="F6152">
        <v>226</v>
      </c>
      <c r="G6152">
        <v>1410916</v>
      </c>
    </row>
    <row r="6153" spans="1:7" x14ac:dyDescent="0.25">
      <c r="A6153">
        <v>70506</v>
      </c>
      <c r="B6153">
        <v>222</v>
      </c>
      <c r="C6153">
        <v>28761</v>
      </c>
      <c r="E6153">
        <v>107012</v>
      </c>
      <c r="F6153">
        <v>226</v>
      </c>
      <c r="G6153">
        <v>1410891</v>
      </c>
    </row>
    <row r="6154" spans="1:7" x14ac:dyDescent="0.25">
      <c r="A6154">
        <v>70507</v>
      </c>
      <c r="B6154">
        <v>202</v>
      </c>
      <c r="C6154">
        <v>1262214</v>
      </c>
      <c r="E6154">
        <v>107013</v>
      </c>
      <c r="F6154">
        <v>226</v>
      </c>
      <c r="G6154">
        <v>1418971</v>
      </c>
    </row>
    <row r="6155" spans="1:7" x14ac:dyDescent="0.25">
      <c r="A6155">
        <v>70508</v>
      </c>
      <c r="B6155">
        <v>193</v>
      </c>
      <c r="C6155">
        <v>62062</v>
      </c>
      <c r="E6155">
        <v>107014</v>
      </c>
      <c r="F6155">
        <v>233</v>
      </c>
      <c r="G6155">
        <v>1410890</v>
      </c>
    </row>
    <row r="6156" spans="1:7" x14ac:dyDescent="0.25">
      <c r="A6156">
        <v>70509</v>
      </c>
      <c r="B6156">
        <v>202</v>
      </c>
      <c r="C6156">
        <v>1262406</v>
      </c>
      <c r="E6156">
        <v>107015</v>
      </c>
      <c r="F6156">
        <v>226</v>
      </c>
      <c r="G6156">
        <v>1410889</v>
      </c>
    </row>
    <row r="6157" spans="1:7" x14ac:dyDescent="0.25">
      <c r="A6157">
        <v>70510</v>
      </c>
      <c r="B6157">
        <v>202</v>
      </c>
      <c r="C6157">
        <v>1262409</v>
      </c>
      <c r="E6157">
        <v>107016</v>
      </c>
      <c r="F6157">
        <v>226</v>
      </c>
      <c r="G6157">
        <v>1410888</v>
      </c>
    </row>
    <row r="6158" spans="1:7" x14ac:dyDescent="0.25">
      <c r="A6158">
        <v>70511</v>
      </c>
      <c r="B6158">
        <v>202</v>
      </c>
      <c r="C6158">
        <v>1262215</v>
      </c>
      <c r="E6158">
        <v>107018</v>
      </c>
      <c r="F6158">
        <v>226</v>
      </c>
      <c r="G6158">
        <v>1410886</v>
      </c>
    </row>
    <row r="6159" spans="1:7" x14ac:dyDescent="0.25">
      <c r="A6159">
        <v>70512</v>
      </c>
      <c r="B6159">
        <v>202</v>
      </c>
      <c r="C6159">
        <v>62044</v>
      </c>
      <c r="E6159">
        <v>107019</v>
      </c>
      <c r="F6159">
        <v>233</v>
      </c>
      <c r="G6159">
        <v>1410885</v>
      </c>
    </row>
    <row r="6160" spans="1:7" x14ac:dyDescent="0.25">
      <c r="A6160">
        <v>70513</v>
      </c>
      <c r="B6160">
        <v>202</v>
      </c>
      <c r="C6160">
        <v>1262363</v>
      </c>
      <c r="E6160">
        <v>107020</v>
      </c>
      <c r="F6160">
        <v>233</v>
      </c>
      <c r="G6160">
        <v>1410884</v>
      </c>
    </row>
    <row r="6161" spans="1:7" x14ac:dyDescent="0.25">
      <c r="A6161">
        <v>70514</v>
      </c>
      <c r="B6161">
        <v>193</v>
      </c>
      <c r="C6161">
        <v>186232</v>
      </c>
      <c r="E6161">
        <v>107021</v>
      </c>
      <c r="F6161">
        <v>233</v>
      </c>
      <c r="G6161">
        <v>1410883</v>
      </c>
    </row>
    <row r="6162" spans="1:7" x14ac:dyDescent="0.25">
      <c r="A6162">
        <v>70515</v>
      </c>
      <c r="B6162">
        <v>123</v>
      </c>
      <c r="C6162">
        <v>62051</v>
      </c>
      <c r="E6162">
        <v>107022</v>
      </c>
      <c r="F6162">
        <v>233</v>
      </c>
      <c r="G6162">
        <v>1410882</v>
      </c>
    </row>
    <row r="6163" spans="1:7" x14ac:dyDescent="0.25">
      <c r="A6163">
        <v>70516</v>
      </c>
      <c r="B6163">
        <v>202</v>
      </c>
      <c r="C6163">
        <v>62034</v>
      </c>
      <c r="E6163">
        <v>107023</v>
      </c>
      <c r="F6163">
        <v>233</v>
      </c>
      <c r="G6163">
        <v>1410881</v>
      </c>
    </row>
    <row r="6164" spans="1:7" x14ac:dyDescent="0.25">
      <c r="A6164">
        <v>70517</v>
      </c>
      <c r="B6164">
        <v>123</v>
      </c>
      <c r="C6164">
        <v>62052</v>
      </c>
      <c r="E6164">
        <v>107024</v>
      </c>
      <c r="F6164">
        <v>233</v>
      </c>
      <c r="G6164">
        <v>1410880</v>
      </c>
    </row>
    <row r="6165" spans="1:7" x14ac:dyDescent="0.25">
      <c r="A6165">
        <v>70518</v>
      </c>
      <c r="B6165">
        <v>193</v>
      </c>
      <c r="C6165">
        <v>62063</v>
      </c>
      <c r="E6165">
        <v>107025</v>
      </c>
      <c r="F6165">
        <v>226</v>
      </c>
      <c r="G6165">
        <v>1410920</v>
      </c>
    </row>
    <row r="6166" spans="1:7" x14ac:dyDescent="0.25">
      <c r="A6166">
        <v>70519</v>
      </c>
      <c r="B6166">
        <v>123</v>
      </c>
      <c r="C6166">
        <v>39080</v>
      </c>
      <c r="E6166">
        <v>107027</v>
      </c>
      <c r="F6166">
        <v>226</v>
      </c>
      <c r="G6166">
        <v>1410984</v>
      </c>
    </row>
    <row r="6167" spans="1:7" x14ac:dyDescent="0.25">
      <c r="A6167">
        <v>70520</v>
      </c>
      <c r="B6167">
        <v>193</v>
      </c>
      <c r="C6167">
        <v>62074</v>
      </c>
      <c r="E6167">
        <v>107028</v>
      </c>
      <c r="F6167">
        <v>226</v>
      </c>
      <c r="G6167">
        <v>1410986</v>
      </c>
    </row>
    <row r="6168" spans="1:7" x14ac:dyDescent="0.25">
      <c r="A6168">
        <v>70521</v>
      </c>
      <c r="B6168">
        <v>202</v>
      </c>
      <c r="C6168">
        <v>1262210</v>
      </c>
      <c r="E6168">
        <v>107029</v>
      </c>
      <c r="F6168">
        <v>226</v>
      </c>
      <c r="G6168">
        <v>1410987</v>
      </c>
    </row>
    <row r="6169" spans="1:7" x14ac:dyDescent="0.25">
      <c r="A6169">
        <v>70522</v>
      </c>
      <c r="B6169">
        <v>233</v>
      </c>
      <c r="C6169">
        <v>1427711</v>
      </c>
      <c r="E6169">
        <v>107030</v>
      </c>
      <c r="F6169">
        <v>226</v>
      </c>
      <c r="G6169">
        <v>1410988</v>
      </c>
    </row>
    <row r="6170" spans="1:7" x14ac:dyDescent="0.25">
      <c r="A6170">
        <v>70523</v>
      </c>
      <c r="B6170">
        <v>202</v>
      </c>
      <c r="C6170">
        <v>1262274</v>
      </c>
      <c r="E6170">
        <v>107031</v>
      </c>
      <c r="F6170">
        <v>226</v>
      </c>
      <c r="G6170">
        <v>1410989</v>
      </c>
    </row>
    <row r="6171" spans="1:7" x14ac:dyDescent="0.25">
      <c r="A6171">
        <v>70524</v>
      </c>
      <c r="B6171">
        <v>123</v>
      </c>
      <c r="C6171">
        <v>62054</v>
      </c>
      <c r="E6171">
        <v>107032</v>
      </c>
      <c r="F6171">
        <v>233</v>
      </c>
      <c r="G6171">
        <v>1410955</v>
      </c>
    </row>
    <row r="6172" spans="1:7" x14ac:dyDescent="0.25">
      <c r="A6172">
        <v>70525</v>
      </c>
      <c r="B6172">
        <v>193</v>
      </c>
      <c r="C6172">
        <v>62028</v>
      </c>
      <c r="E6172">
        <v>107033</v>
      </c>
      <c r="F6172">
        <v>233</v>
      </c>
      <c r="G6172">
        <v>1410956</v>
      </c>
    </row>
    <row r="6173" spans="1:7" x14ac:dyDescent="0.25">
      <c r="A6173">
        <v>70526</v>
      </c>
      <c r="B6173">
        <v>193</v>
      </c>
      <c r="C6173">
        <v>62065</v>
      </c>
      <c r="E6173">
        <v>107034</v>
      </c>
      <c r="F6173">
        <v>233</v>
      </c>
      <c r="G6173">
        <v>1410901</v>
      </c>
    </row>
    <row r="6174" spans="1:7" x14ac:dyDescent="0.25">
      <c r="A6174">
        <v>70527</v>
      </c>
      <c r="B6174">
        <v>202</v>
      </c>
      <c r="C6174">
        <v>1262588</v>
      </c>
      <c r="E6174">
        <v>107035</v>
      </c>
      <c r="F6174">
        <v>233</v>
      </c>
      <c r="G6174">
        <v>1410957</v>
      </c>
    </row>
    <row r="6175" spans="1:7" x14ac:dyDescent="0.25">
      <c r="A6175">
        <v>70528</v>
      </c>
      <c r="B6175">
        <v>123</v>
      </c>
      <c r="C6175">
        <v>62096</v>
      </c>
      <c r="E6175">
        <v>107036</v>
      </c>
      <c r="F6175">
        <v>233</v>
      </c>
      <c r="G6175">
        <v>1410900</v>
      </c>
    </row>
    <row r="6176" spans="1:7" x14ac:dyDescent="0.25">
      <c r="A6176">
        <v>70529</v>
      </c>
      <c r="B6176">
        <v>193</v>
      </c>
      <c r="C6176">
        <v>186240</v>
      </c>
      <c r="E6176">
        <v>107037</v>
      </c>
      <c r="F6176">
        <v>233</v>
      </c>
      <c r="G6176">
        <v>1410899</v>
      </c>
    </row>
    <row r="6177" spans="1:7" x14ac:dyDescent="0.25">
      <c r="A6177">
        <v>70530</v>
      </c>
      <c r="B6177">
        <v>202</v>
      </c>
      <c r="C6177">
        <v>1262411</v>
      </c>
      <c r="E6177">
        <v>107038</v>
      </c>
      <c r="F6177">
        <v>233</v>
      </c>
      <c r="G6177">
        <v>1410898</v>
      </c>
    </row>
    <row r="6178" spans="1:7" x14ac:dyDescent="0.25">
      <c r="A6178">
        <v>70531</v>
      </c>
      <c r="B6178">
        <v>123</v>
      </c>
      <c r="C6178">
        <v>54161</v>
      </c>
      <c r="E6178">
        <v>107039</v>
      </c>
      <c r="F6178">
        <v>233</v>
      </c>
      <c r="G6178">
        <v>1410959</v>
      </c>
    </row>
    <row r="6179" spans="1:7" x14ac:dyDescent="0.25">
      <c r="A6179">
        <v>70532</v>
      </c>
      <c r="B6179">
        <v>123</v>
      </c>
      <c r="C6179">
        <v>62035</v>
      </c>
      <c r="E6179">
        <v>107040</v>
      </c>
      <c r="F6179">
        <v>226</v>
      </c>
      <c r="G6179">
        <v>1410897</v>
      </c>
    </row>
    <row r="6180" spans="1:7" x14ac:dyDescent="0.25">
      <c r="A6180">
        <v>70533</v>
      </c>
      <c r="B6180">
        <v>236</v>
      </c>
      <c r="C6180">
        <v>1180366</v>
      </c>
      <c r="E6180">
        <v>107041</v>
      </c>
      <c r="F6180">
        <v>233</v>
      </c>
      <c r="G6180">
        <v>1410896</v>
      </c>
    </row>
    <row r="6181" spans="1:7" x14ac:dyDescent="0.25">
      <c r="A6181">
        <v>70534</v>
      </c>
      <c r="B6181">
        <v>193</v>
      </c>
      <c r="C6181">
        <v>62097</v>
      </c>
      <c r="E6181">
        <v>107042</v>
      </c>
      <c r="F6181">
        <v>233</v>
      </c>
      <c r="G6181">
        <v>1410895</v>
      </c>
    </row>
    <row r="6182" spans="1:7" x14ac:dyDescent="0.25">
      <c r="A6182">
        <v>70535</v>
      </c>
      <c r="B6182">
        <v>193</v>
      </c>
      <c r="C6182">
        <v>62128</v>
      </c>
      <c r="E6182">
        <v>107043</v>
      </c>
      <c r="F6182">
        <v>233</v>
      </c>
      <c r="G6182">
        <v>1410894</v>
      </c>
    </row>
    <row r="6183" spans="1:7" x14ac:dyDescent="0.25">
      <c r="A6183">
        <v>70536</v>
      </c>
      <c r="B6183">
        <v>193</v>
      </c>
      <c r="C6183">
        <v>186236</v>
      </c>
      <c r="E6183">
        <v>107044</v>
      </c>
      <c r="F6183">
        <v>233</v>
      </c>
      <c r="G6183">
        <v>1443561</v>
      </c>
    </row>
    <row r="6184" spans="1:7" x14ac:dyDescent="0.25">
      <c r="A6184">
        <v>70537</v>
      </c>
      <c r="B6184">
        <v>193</v>
      </c>
      <c r="C6184">
        <v>62075</v>
      </c>
      <c r="E6184">
        <v>107045</v>
      </c>
      <c r="F6184">
        <v>233</v>
      </c>
      <c r="G6184">
        <v>1410902</v>
      </c>
    </row>
    <row r="6185" spans="1:7" x14ac:dyDescent="0.25">
      <c r="A6185">
        <v>70539</v>
      </c>
      <c r="B6185">
        <v>202</v>
      </c>
      <c r="C6185">
        <v>1262258</v>
      </c>
      <c r="E6185">
        <v>107046</v>
      </c>
      <c r="F6185">
        <v>233</v>
      </c>
      <c r="G6185">
        <v>1411003</v>
      </c>
    </row>
    <row r="6186" spans="1:7" x14ac:dyDescent="0.25">
      <c r="A6186">
        <v>70540</v>
      </c>
      <c r="B6186">
        <v>236</v>
      </c>
      <c r="C6186">
        <v>1475903</v>
      </c>
      <c r="E6186">
        <v>107047</v>
      </c>
      <c r="F6186">
        <v>226</v>
      </c>
      <c r="G6186">
        <v>1410990</v>
      </c>
    </row>
    <row r="6187" spans="1:7" x14ac:dyDescent="0.25">
      <c r="A6187">
        <v>70541</v>
      </c>
      <c r="B6187">
        <v>202</v>
      </c>
      <c r="C6187">
        <v>1262412</v>
      </c>
      <c r="E6187">
        <v>107048</v>
      </c>
      <c r="F6187">
        <v>226</v>
      </c>
      <c r="G6187">
        <v>1410904</v>
      </c>
    </row>
    <row r="6188" spans="1:7" x14ac:dyDescent="0.25">
      <c r="A6188">
        <v>70542</v>
      </c>
      <c r="B6188">
        <v>236</v>
      </c>
      <c r="C6188">
        <v>28802</v>
      </c>
      <c r="E6188">
        <v>107049</v>
      </c>
      <c r="F6188">
        <v>226</v>
      </c>
      <c r="G6188">
        <v>1410864</v>
      </c>
    </row>
    <row r="6189" spans="1:7" x14ac:dyDescent="0.25">
      <c r="A6189">
        <v>70543</v>
      </c>
      <c r="B6189">
        <v>193</v>
      </c>
      <c r="C6189">
        <v>62067</v>
      </c>
      <c r="E6189">
        <v>107050</v>
      </c>
      <c r="F6189">
        <v>226</v>
      </c>
      <c r="G6189">
        <v>1427790</v>
      </c>
    </row>
    <row r="6190" spans="1:7" x14ac:dyDescent="0.25">
      <c r="A6190">
        <v>70544</v>
      </c>
      <c r="B6190">
        <v>193</v>
      </c>
      <c r="C6190">
        <v>62086</v>
      </c>
      <c r="E6190">
        <v>107051</v>
      </c>
      <c r="F6190">
        <v>233</v>
      </c>
      <c r="G6190">
        <v>1410875</v>
      </c>
    </row>
    <row r="6191" spans="1:7" x14ac:dyDescent="0.25">
      <c r="A6191">
        <v>70545</v>
      </c>
      <c r="B6191">
        <v>193</v>
      </c>
      <c r="C6191">
        <v>62098</v>
      </c>
      <c r="E6191">
        <v>107053</v>
      </c>
      <c r="F6191">
        <v>226</v>
      </c>
      <c r="G6191">
        <v>1410874</v>
      </c>
    </row>
    <row r="6192" spans="1:7" x14ac:dyDescent="0.25">
      <c r="A6192">
        <v>70546</v>
      </c>
      <c r="B6192">
        <v>193</v>
      </c>
      <c r="C6192">
        <v>62076</v>
      </c>
      <c r="E6192">
        <v>107054</v>
      </c>
      <c r="F6192">
        <v>226</v>
      </c>
      <c r="G6192">
        <v>1410873</v>
      </c>
    </row>
    <row r="6193" spans="1:7" x14ac:dyDescent="0.25">
      <c r="A6193">
        <v>70547</v>
      </c>
      <c r="B6193">
        <v>193</v>
      </c>
      <c r="C6193">
        <v>62087</v>
      </c>
      <c r="E6193">
        <v>107055</v>
      </c>
      <c r="F6193">
        <v>233</v>
      </c>
      <c r="G6193">
        <v>1410872</v>
      </c>
    </row>
    <row r="6194" spans="1:7" x14ac:dyDescent="0.25">
      <c r="A6194">
        <v>70548</v>
      </c>
      <c r="B6194">
        <v>193</v>
      </c>
      <c r="C6194">
        <v>186235</v>
      </c>
      <c r="E6194">
        <v>107056</v>
      </c>
      <c r="F6194">
        <v>226</v>
      </c>
      <c r="G6194">
        <v>1411056</v>
      </c>
    </row>
    <row r="6195" spans="1:7" x14ac:dyDescent="0.25">
      <c r="A6195">
        <v>70549</v>
      </c>
      <c r="B6195">
        <v>193</v>
      </c>
      <c r="C6195">
        <v>186241</v>
      </c>
      <c r="E6195">
        <v>107057</v>
      </c>
      <c r="F6195">
        <v>233</v>
      </c>
      <c r="G6195">
        <v>1410960</v>
      </c>
    </row>
    <row r="6196" spans="1:7" x14ac:dyDescent="0.25">
      <c r="A6196">
        <v>70550</v>
      </c>
      <c r="B6196">
        <v>236</v>
      </c>
      <c r="C6196">
        <v>156777</v>
      </c>
      <c r="E6196">
        <v>107058</v>
      </c>
      <c r="F6196">
        <v>233</v>
      </c>
      <c r="G6196">
        <v>1410953</v>
      </c>
    </row>
    <row r="6197" spans="1:7" x14ac:dyDescent="0.25">
      <c r="A6197">
        <v>70551</v>
      </c>
      <c r="B6197">
        <v>123</v>
      </c>
      <c r="C6197">
        <v>62099</v>
      </c>
      <c r="E6197">
        <v>107059</v>
      </c>
      <c r="F6197">
        <v>233</v>
      </c>
      <c r="G6197">
        <v>1418973</v>
      </c>
    </row>
    <row r="6198" spans="1:7" x14ac:dyDescent="0.25">
      <c r="A6198">
        <v>70552</v>
      </c>
      <c r="B6198">
        <v>236</v>
      </c>
      <c r="C6198">
        <v>57209</v>
      </c>
      <c r="E6198">
        <v>107061</v>
      </c>
      <c r="F6198">
        <v>233</v>
      </c>
      <c r="G6198">
        <v>1410871</v>
      </c>
    </row>
    <row r="6199" spans="1:7" x14ac:dyDescent="0.25">
      <c r="A6199">
        <v>70553</v>
      </c>
      <c r="B6199">
        <v>236</v>
      </c>
      <c r="C6199">
        <v>1262257</v>
      </c>
      <c r="E6199">
        <v>107062</v>
      </c>
      <c r="F6199">
        <v>226</v>
      </c>
      <c r="G6199">
        <v>1427794</v>
      </c>
    </row>
    <row r="6200" spans="1:7" x14ac:dyDescent="0.25">
      <c r="A6200">
        <v>70554</v>
      </c>
      <c r="B6200">
        <v>123</v>
      </c>
      <c r="C6200">
        <v>54162</v>
      </c>
      <c r="E6200">
        <v>107063</v>
      </c>
      <c r="F6200">
        <v>233</v>
      </c>
      <c r="G6200">
        <v>1410870</v>
      </c>
    </row>
    <row r="6201" spans="1:7" x14ac:dyDescent="0.25">
      <c r="A6201">
        <v>70555</v>
      </c>
      <c r="B6201">
        <v>193</v>
      </c>
      <c r="C6201">
        <v>186230</v>
      </c>
      <c r="E6201">
        <v>107064</v>
      </c>
      <c r="F6201">
        <v>233</v>
      </c>
      <c r="G6201">
        <v>1410952</v>
      </c>
    </row>
    <row r="6202" spans="1:7" x14ac:dyDescent="0.25">
      <c r="A6202">
        <v>70556</v>
      </c>
      <c r="B6202">
        <v>193</v>
      </c>
      <c r="C6202">
        <v>62077</v>
      </c>
      <c r="E6202">
        <v>107065</v>
      </c>
      <c r="F6202">
        <v>226</v>
      </c>
      <c r="G6202">
        <v>1410965</v>
      </c>
    </row>
    <row r="6203" spans="1:7" x14ac:dyDescent="0.25">
      <c r="A6203">
        <v>70557</v>
      </c>
      <c r="B6203">
        <v>193</v>
      </c>
      <c r="C6203">
        <v>62055</v>
      </c>
      <c r="E6203">
        <v>107066</v>
      </c>
      <c r="F6203">
        <v>233</v>
      </c>
      <c r="G6203">
        <v>1410828</v>
      </c>
    </row>
    <row r="6204" spans="1:7" x14ac:dyDescent="0.25">
      <c r="A6204">
        <v>70558</v>
      </c>
      <c r="B6204">
        <v>202</v>
      </c>
      <c r="C6204">
        <v>1272807</v>
      </c>
      <c r="E6204">
        <v>107067</v>
      </c>
      <c r="F6204">
        <v>226</v>
      </c>
      <c r="G6204">
        <v>1410866</v>
      </c>
    </row>
    <row r="6205" spans="1:7" x14ac:dyDescent="0.25">
      <c r="A6205">
        <v>70559</v>
      </c>
      <c r="B6205">
        <v>202</v>
      </c>
      <c r="C6205">
        <v>54165</v>
      </c>
      <c r="E6205">
        <v>107068</v>
      </c>
      <c r="F6205">
        <v>226</v>
      </c>
      <c r="G6205">
        <v>1427793</v>
      </c>
    </row>
    <row r="6206" spans="1:7" x14ac:dyDescent="0.25">
      <c r="A6206">
        <v>70560</v>
      </c>
      <c r="B6206">
        <v>236</v>
      </c>
      <c r="C6206">
        <v>62040</v>
      </c>
      <c r="E6206">
        <v>107069</v>
      </c>
      <c r="F6206">
        <v>233</v>
      </c>
      <c r="G6206">
        <v>1410867</v>
      </c>
    </row>
    <row r="6207" spans="1:7" x14ac:dyDescent="0.25">
      <c r="A6207">
        <v>70561</v>
      </c>
      <c r="B6207">
        <v>202</v>
      </c>
      <c r="C6207">
        <v>1262299</v>
      </c>
      <c r="E6207">
        <v>107070</v>
      </c>
      <c r="F6207">
        <v>226</v>
      </c>
      <c r="G6207">
        <v>1427792</v>
      </c>
    </row>
    <row r="6208" spans="1:7" x14ac:dyDescent="0.25">
      <c r="A6208">
        <v>70562</v>
      </c>
      <c r="B6208">
        <v>193</v>
      </c>
      <c r="C6208">
        <v>62068</v>
      </c>
      <c r="E6208">
        <v>107071</v>
      </c>
      <c r="F6208">
        <v>226</v>
      </c>
      <c r="G6208">
        <v>1411013</v>
      </c>
    </row>
    <row r="6209" spans="1:7" x14ac:dyDescent="0.25">
      <c r="A6209">
        <v>70563</v>
      </c>
      <c r="B6209">
        <v>123</v>
      </c>
      <c r="C6209">
        <v>54166</v>
      </c>
      <c r="E6209">
        <v>107072</v>
      </c>
      <c r="F6209">
        <v>233</v>
      </c>
      <c r="G6209">
        <v>1410838</v>
      </c>
    </row>
    <row r="6210" spans="1:7" x14ac:dyDescent="0.25">
      <c r="A6210">
        <v>70564</v>
      </c>
      <c r="B6210">
        <v>236</v>
      </c>
      <c r="C6210">
        <v>38600</v>
      </c>
      <c r="E6210">
        <v>107073</v>
      </c>
      <c r="F6210">
        <v>233</v>
      </c>
      <c r="G6210">
        <v>1410837</v>
      </c>
    </row>
    <row r="6211" spans="1:7" x14ac:dyDescent="0.25">
      <c r="A6211">
        <v>70565</v>
      </c>
      <c r="B6211">
        <v>193</v>
      </c>
      <c r="C6211">
        <v>62090</v>
      </c>
      <c r="E6211">
        <v>107074</v>
      </c>
      <c r="F6211">
        <v>233</v>
      </c>
      <c r="G6211">
        <v>1410836</v>
      </c>
    </row>
    <row r="6212" spans="1:7" x14ac:dyDescent="0.25">
      <c r="A6212">
        <v>70566</v>
      </c>
      <c r="B6212">
        <v>123</v>
      </c>
      <c r="C6212">
        <v>62041</v>
      </c>
      <c r="E6212">
        <v>107075</v>
      </c>
      <c r="F6212">
        <v>233</v>
      </c>
      <c r="G6212">
        <v>1418975</v>
      </c>
    </row>
    <row r="6213" spans="1:7" x14ac:dyDescent="0.25">
      <c r="A6213">
        <v>70567</v>
      </c>
      <c r="B6213">
        <v>193</v>
      </c>
      <c r="C6213">
        <v>62129</v>
      </c>
      <c r="E6213">
        <v>107076</v>
      </c>
      <c r="F6213">
        <v>226</v>
      </c>
      <c r="G6213">
        <v>1418977</v>
      </c>
    </row>
    <row r="6214" spans="1:7" x14ac:dyDescent="0.25">
      <c r="A6214">
        <v>70568</v>
      </c>
      <c r="B6214">
        <v>123</v>
      </c>
      <c r="C6214">
        <v>62057</v>
      </c>
      <c r="E6214">
        <v>107077</v>
      </c>
      <c r="F6214">
        <v>226</v>
      </c>
      <c r="G6214">
        <v>1418978</v>
      </c>
    </row>
    <row r="6215" spans="1:7" x14ac:dyDescent="0.25">
      <c r="A6215">
        <v>70569</v>
      </c>
      <c r="B6215">
        <v>193</v>
      </c>
      <c r="C6215">
        <v>62042</v>
      </c>
      <c r="E6215">
        <v>107078</v>
      </c>
      <c r="F6215">
        <v>226</v>
      </c>
      <c r="G6215">
        <v>1418980</v>
      </c>
    </row>
    <row r="6216" spans="1:7" x14ac:dyDescent="0.25">
      <c r="A6216">
        <v>70570</v>
      </c>
      <c r="B6216">
        <v>202</v>
      </c>
      <c r="C6216">
        <v>1262270</v>
      </c>
      <c r="E6216">
        <v>107079</v>
      </c>
      <c r="F6216">
        <v>233</v>
      </c>
      <c r="G6216">
        <v>1418981</v>
      </c>
    </row>
    <row r="6217" spans="1:7" x14ac:dyDescent="0.25">
      <c r="A6217">
        <v>70571</v>
      </c>
      <c r="B6217">
        <v>123</v>
      </c>
      <c r="C6217">
        <v>62101</v>
      </c>
      <c r="E6217">
        <v>107080</v>
      </c>
      <c r="F6217">
        <v>226</v>
      </c>
      <c r="G6217">
        <v>1418982</v>
      </c>
    </row>
    <row r="6218" spans="1:7" x14ac:dyDescent="0.25">
      <c r="A6218">
        <v>70572</v>
      </c>
      <c r="B6218">
        <v>193</v>
      </c>
      <c r="C6218">
        <v>28714</v>
      </c>
      <c r="E6218">
        <v>107081</v>
      </c>
      <c r="F6218">
        <v>233</v>
      </c>
      <c r="G6218">
        <v>1410893</v>
      </c>
    </row>
    <row r="6219" spans="1:7" x14ac:dyDescent="0.25">
      <c r="A6219">
        <v>70573</v>
      </c>
      <c r="B6219">
        <v>193</v>
      </c>
      <c r="C6219">
        <v>62059</v>
      </c>
      <c r="E6219">
        <v>107082</v>
      </c>
      <c r="F6219">
        <v>226</v>
      </c>
      <c r="G6219">
        <v>1418983</v>
      </c>
    </row>
    <row r="6220" spans="1:7" x14ac:dyDescent="0.25">
      <c r="A6220">
        <v>70574</v>
      </c>
      <c r="B6220">
        <v>202</v>
      </c>
      <c r="C6220">
        <v>54164</v>
      </c>
      <c r="E6220">
        <v>107083</v>
      </c>
      <c r="F6220">
        <v>233</v>
      </c>
      <c r="G6220">
        <v>1418984</v>
      </c>
    </row>
    <row r="6221" spans="1:7" x14ac:dyDescent="0.25">
      <c r="A6221">
        <v>70575</v>
      </c>
      <c r="B6221">
        <v>123</v>
      </c>
      <c r="C6221">
        <v>38673</v>
      </c>
      <c r="E6221">
        <v>107084</v>
      </c>
      <c r="F6221">
        <v>226</v>
      </c>
      <c r="G6221">
        <v>1418985</v>
      </c>
    </row>
    <row r="6222" spans="1:7" x14ac:dyDescent="0.25">
      <c r="A6222">
        <v>70576</v>
      </c>
      <c r="B6222">
        <v>202</v>
      </c>
      <c r="C6222">
        <v>1262212</v>
      </c>
      <c r="E6222">
        <v>107085</v>
      </c>
      <c r="F6222">
        <v>233</v>
      </c>
      <c r="G6222">
        <v>1418986</v>
      </c>
    </row>
    <row r="6223" spans="1:7" x14ac:dyDescent="0.25">
      <c r="A6223">
        <v>70577</v>
      </c>
      <c r="B6223">
        <v>123</v>
      </c>
      <c r="C6223">
        <v>59027</v>
      </c>
      <c r="E6223">
        <v>107086</v>
      </c>
      <c r="F6223">
        <v>233</v>
      </c>
      <c r="G6223">
        <v>1418987</v>
      </c>
    </row>
    <row r="6224" spans="1:7" x14ac:dyDescent="0.25">
      <c r="A6224">
        <v>70578</v>
      </c>
      <c r="B6224">
        <v>236</v>
      </c>
      <c r="C6224">
        <v>38651</v>
      </c>
      <c r="E6224">
        <v>107087</v>
      </c>
      <c r="F6224">
        <v>226</v>
      </c>
      <c r="G6224">
        <v>1418988</v>
      </c>
    </row>
    <row r="6225" spans="1:7" x14ac:dyDescent="0.25">
      <c r="A6225">
        <v>70579</v>
      </c>
      <c r="B6225">
        <v>193</v>
      </c>
      <c r="C6225">
        <v>59009</v>
      </c>
      <c r="E6225">
        <v>107088</v>
      </c>
      <c r="F6225">
        <v>233</v>
      </c>
      <c r="G6225">
        <v>1418989</v>
      </c>
    </row>
    <row r="6226" spans="1:7" x14ac:dyDescent="0.25">
      <c r="A6226">
        <v>70580</v>
      </c>
      <c r="B6226">
        <v>236</v>
      </c>
      <c r="C6226">
        <v>59008</v>
      </c>
      <c r="E6226">
        <v>107089</v>
      </c>
      <c r="F6226">
        <v>233</v>
      </c>
      <c r="G6226">
        <v>1418990</v>
      </c>
    </row>
    <row r="6227" spans="1:7" x14ac:dyDescent="0.25">
      <c r="A6227">
        <v>70581</v>
      </c>
      <c r="B6227">
        <v>193</v>
      </c>
      <c r="C6227">
        <v>59001</v>
      </c>
      <c r="E6227">
        <v>107090</v>
      </c>
      <c r="F6227">
        <v>226</v>
      </c>
      <c r="G6227">
        <v>1410964</v>
      </c>
    </row>
    <row r="6228" spans="1:7" x14ac:dyDescent="0.25">
      <c r="A6228">
        <v>70582</v>
      </c>
      <c r="B6228">
        <v>226</v>
      </c>
      <c r="C6228">
        <v>59000</v>
      </c>
      <c r="E6228">
        <v>107091</v>
      </c>
      <c r="F6228">
        <v>226</v>
      </c>
      <c r="G6228">
        <v>1418991</v>
      </c>
    </row>
    <row r="6229" spans="1:7" x14ac:dyDescent="0.25">
      <c r="A6229">
        <v>70583</v>
      </c>
      <c r="B6229">
        <v>202</v>
      </c>
      <c r="C6229">
        <v>58999</v>
      </c>
      <c r="E6229">
        <v>107092</v>
      </c>
      <c r="F6229">
        <v>226</v>
      </c>
      <c r="G6229">
        <v>1418952</v>
      </c>
    </row>
    <row r="6230" spans="1:7" x14ac:dyDescent="0.25">
      <c r="A6230">
        <v>70584</v>
      </c>
      <c r="B6230">
        <v>202</v>
      </c>
      <c r="C6230">
        <v>58998</v>
      </c>
      <c r="E6230">
        <v>107093</v>
      </c>
      <c r="F6230">
        <v>226</v>
      </c>
      <c r="G6230">
        <v>1418949</v>
      </c>
    </row>
    <row r="6231" spans="1:7" x14ac:dyDescent="0.25">
      <c r="A6231">
        <v>70585</v>
      </c>
      <c r="B6231">
        <v>202</v>
      </c>
      <c r="C6231">
        <v>58997</v>
      </c>
      <c r="E6231">
        <v>107096</v>
      </c>
      <c r="F6231">
        <v>233</v>
      </c>
      <c r="G6231">
        <v>1410907</v>
      </c>
    </row>
    <row r="6232" spans="1:7" x14ac:dyDescent="0.25">
      <c r="A6232">
        <v>70586</v>
      </c>
      <c r="B6232">
        <v>236</v>
      </c>
      <c r="C6232">
        <v>58996</v>
      </c>
      <c r="E6232">
        <v>107097</v>
      </c>
      <c r="F6232">
        <v>233</v>
      </c>
      <c r="G6232">
        <v>1410906</v>
      </c>
    </row>
    <row r="6233" spans="1:7" x14ac:dyDescent="0.25">
      <c r="A6233">
        <v>70587</v>
      </c>
      <c r="B6233">
        <v>236</v>
      </c>
      <c r="C6233">
        <v>59052</v>
      </c>
      <c r="E6233">
        <v>107098</v>
      </c>
      <c r="F6233">
        <v>233</v>
      </c>
      <c r="G6233">
        <v>1410905</v>
      </c>
    </row>
    <row r="6234" spans="1:7" x14ac:dyDescent="0.25">
      <c r="A6234">
        <v>70589</v>
      </c>
      <c r="B6234">
        <v>226</v>
      </c>
      <c r="C6234">
        <v>39203</v>
      </c>
      <c r="E6234">
        <v>107099</v>
      </c>
      <c r="F6234">
        <v>226</v>
      </c>
      <c r="G6234">
        <v>1410966</v>
      </c>
    </row>
    <row r="6235" spans="1:7" x14ac:dyDescent="0.25">
      <c r="A6235">
        <v>70590</v>
      </c>
      <c r="B6235">
        <v>233</v>
      </c>
      <c r="C6235">
        <v>59003</v>
      </c>
      <c r="E6235">
        <v>107100</v>
      </c>
      <c r="F6235">
        <v>226</v>
      </c>
      <c r="G6235">
        <v>1410879</v>
      </c>
    </row>
    <row r="6236" spans="1:7" x14ac:dyDescent="0.25">
      <c r="A6236">
        <v>70591</v>
      </c>
      <c r="B6236">
        <v>236</v>
      </c>
      <c r="C6236">
        <v>39202</v>
      </c>
      <c r="E6236">
        <v>107101</v>
      </c>
      <c r="F6236">
        <v>226</v>
      </c>
      <c r="G6236">
        <v>1410967</v>
      </c>
    </row>
    <row r="6237" spans="1:7" x14ac:dyDescent="0.25">
      <c r="A6237">
        <v>70592</v>
      </c>
      <c r="B6237">
        <v>123</v>
      </c>
      <c r="C6237">
        <v>39081</v>
      </c>
      <c r="E6237">
        <v>107102</v>
      </c>
      <c r="F6237">
        <v>226</v>
      </c>
      <c r="G6237">
        <v>1410869</v>
      </c>
    </row>
    <row r="6238" spans="1:7" x14ac:dyDescent="0.25">
      <c r="A6238">
        <v>70593</v>
      </c>
      <c r="B6238">
        <v>236</v>
      </c>
      <c r="C6238">
        <v>39201</v>
      </c>
      <c r="E6238">
        <v>107103</v>
      </c>
      <c r="F6238">
        <v>226</v>
      </c>
      <c r="G6238">
        <v>1418934</v>
      </c>
    </row>
    <row r="6239" spans="1:7" x14ac:dyDescent="0.25">
      <c r="A6239">
        <v>70594</v>
      </c>
      <c r="B6239">
        <v>193</v>
      </c>
      <c r="C6239">
        <v>38614</v>
      </c>
      <c r="E6239">
        <v>107104</v>
      </c>
      <c r="F6239">
        <v>226</v>
      </c>
      <c r="G6239">
        <v>1418932</v>
      </c>
    </row>
    <row r="6240" spans="1:7" x14ac:dyDescent="0.25">
      <c r="A6240">
        <v>70595</v>
      </c>
      <c r="B6240">
        <v>213</v>
      </c>
      <c r="C6240">
        <v>59013</v>
      </c>
      <c r="E6240">
        <v>107105</v>
      </c>
      <c r="F6240">
        <v>226</v>
      </c>
      <c r="G6240">
        <v>1418948</v>
      </c>
    </row>
    <row r="6241" spans="1:7" x14ac:dyDescent="0.25">
      <c r="A6241">
        <v>70596</v>
      </c>
      <c r="B6241">
        <v>123</v>
      </c>
      <c r="C6241">
        <v>38611</v>
      </c>
      <c r="E6241">
        <v>107106</v>
      </c>
      <c r="F6241">
        <v>226</v>
      </c>
      <c r="G6241">
        <v>1418946</v>
      </c>
    </row>
    <row r="6242" spans="1:7" x14ac:dyDescent="0.25">
      <c r="A6242">
        <v>70597</v>
      </c>
      <c r="B6242">
        <v>123</v>
      </c>
      <c r="C6242">
        <v>59063</v>
      </c>
      <c r="E6242">
        <v>107107</v>
      </c>
      <c r="F6242">
        <v>226</v>
      </c>
      <c r="G6242">
        <v>1418928</v>
      </c>
    </row>
    <row r="6243" spans="1:7" x14ac:dyDescent="0.25">
      <c r="A6243">
        <v>70598</v>
      </c>
      <c r="B6243">
        <v>123</v>
      </c>
      <c r="C6243">
        <v>39164</v>
      </c>
      <c r="E6243">
        <v>107108</v>
      </c>
      <c r="F6243">
        <v>226</v>
      </c>
      <c r="G6243">
        <v>1418927</v>
      </c>
    </row>
    <row r="6244" spans="1:7" x14ac:dyDescent="0.25">
      <c r="A6244">
        <v>70599</v>
      </c>
      <c r="B6244">
        <v>222</v>
      </c>
      <c r="C6244">
        <v>39143</v>
      </c>
      <c r="E6244">
        <v>107109</v>
      </c>
      <c r="F6244">
        <v>226</v>
      </c>
      <c r="G6244">
        <v>1418924</v>
      </c>
    </row>
    <row r="6245" spans="1:7" x14ac:dyDescent="0.25">
      <c r="A6245">
        <v>70600</v>
      </c>
      <c r="B6245">
        <v>202</v>
      </c>
      <c r="C6245">
        <v>39145</v>
      </c>
      <c r="E6245">
        <v>107110</v>
      </c>
      <c r="F6245">
        <v>226</v>
      </c>
      <c r="G6245">
        <v>1418922</v>
      </c>
    </row>
    <row r="6246" spans="1:7" x14ac:dyDescent="0.25">
      <c r="A6246">
        <v>70601</v>
      </c>
      <c r="B6246">
        <v>222</v>
      </c>
      <c r="C6246">
        <v>39147</v>
      </c>
      <c r="E6246">
        <v>107111</v>
      </c>
      <c r="F6246">
        <v>226</v>
      </c>
      <c r="G6246">
        <v>1418926</v>
      </c>
    </row>
    <row r="6247" spans="1:7" x14ac:dyDescent="0.25">
      <c r="A6247">
        <v>70602</v>
      </c>
      <c r="B6247">
        <v>222</v>
      </c>
      <c r="C6247">
        <v>39152</v>
      </c>
      <c r="E6247">
        <v>107112</v>
      </c>
      <c r="F6247">
        <v>222</v>
      </c>
      <c r="G6247">
        <v>1418918</v>
      </c>
    </row>
    <row r="6248" spans="1:7" x14ac:dyDescent="0.25">
      <c r="A6248">
        <v>70603</v>
      </c>
      <c r="B6248">
        <v>226</v>
      </c>
      <c r="C6248">
        <v>39149</v>
      </c>
      <c r="E6248">
        <v>107113</v>
      </c>
      <c r="F6248">
        <v>226</v>
      </c>
      <c r="G6248">
        <v>1411064</v>
      </c>
    </row>
    <row r="6249" spans="1:7" x14ac:dyDescent="0.25">
      <c r="A6249">
        <v>70604</v>
      </c>
      <c r="B6249">
        <v>226</v>
      </c>
      <c r="C6249">
        <v>59055</v>
      </c>
      <c r="E6249">
        <v>107114</v>
      </c>
      <c r="F6249">
        <v>233</v>
      </c>
      <c r="G6249">
        <v>1498343</v>
      </c>
    </row>
    <row r="6250" spans="1:7" x14ac:dyDescent="0.25">
      <c r="A6250">
        <v>70605</v>
      </c>
      <c r="B6250">
        <v>202</v>
      </c>
      <c r="C6250">
        <v>59056</v>
      </c>
      <c r="E6250">
        <v>107117</v>
      </c>
      <c r="F6250">
        <v>233</v>
      </c>
      <c r="G6250">
        <v>1451701</v>
      </c>
    </row>
    <row r="6251" spans="1:7" x14ac:dyDescent="0.25">
      <c r="A6251">
        <v>70606</v>
      </c>
      <c r="B6251">
        <v>123</v>
      </c>
      <c r="C6251">
        <v>76010</v>
      </c>
      <c r="E6251">
        <v>107118</v>
      </c>
      <c r="F6251">
        <v>226</v>
      </c>
      <c r="G6251">
        <v>1419416</v>
      </c>
    </row>
    <row r="6252" spans="1:7" x14ac:dyDescent="0.25">
      <c r="A6252">
        <v>70607</v>
      </c>
      <c r="B6252">
        <v>236</v>
      </c>
      <c r="C6252">
        <v>28735</v>
      </c>
      <c r="E6252">
        <v>107119</v>
      </c>
      <c r="F6252">
        <v>226</v>
      </c>
      <c r="G6252">
        <v>1419366</v>
      </c>
    </row>
    <row r="6253" spans="1:7" x14ac:dyDescent="0.25">
      <c r="A6253">
        <v>70608</v>
      </c>
      <c r="B6253">
        <v>236</v>
      </c>
      <c r="C6253">
        <v>28734</v>
      </c>
      <c r="E6253">
        <v>107120</v>
      </c>
      <c r="F6253">
        <v>226</v>
      </c>
      <c r="G6253">
        <v>1419367</v>
      </c>
    </row>
    <row r="6254" spans="1:7" x14ac:dyDescent="0.25">
      <c r="A6254">
        <v>70610</v>
      </c>
      <c r="B6254">
        <v>236</v>
      </c>
      <c r="C6254">
        <v>28756</v>
      </c>
      <c r="E6254">
        <v>107121</v>
      </c>
      <c r="F6254">
        <v>233</v>
      </c>
      <c r="G6254">
        <v>1410827</v>
      </c>
    </row>
    <row r="6255" spans="1:7" x14ac:dyDescent="0.25">
      <c r="A6255">
        <v>70611</v>
      </c>
      <c r="B6255">
        <v>202</v>
      </c>
      <c r="C6255">
        <v>28757</v>
      </c>
      <c r="E6255">
        <v>107122</v>
      </c>
      <c r="F6255">
        <v>233</v>
      </c>
      <c r="G6255">
        <v>1410832</v>
      </c>
    </row>
    <row r="6256" spans="1:7" x14ac:dyDescent="0.25">
      <c r="A6256">
        <v>70613</v>
      </c>
      <c r="B6256">
        <v>193</v>
      </c>
      <c r="C6256">
        <v>28759</v>
      </c>
      <c r="E6256">
        <v>107123</v>
      </c>
      <c r="F6256">
        <v>226</v>
      </c>
      <c r="G6256">
        <v>1410833</v>
      </c>
    </row>
    <row r="6257" spans="1:7" x14ac:dyDescent="0.25">
      <c r="A6257">
        <v>70614</v>
      </c>
      <c r="B6257">
        <v>202</v>
      </c>
      <c r="C6257">
        <v>28758</v>
      </c>
      <c r="E6257">
        <v>107124</v>
      </c>
      <c r="F6257">
        <v>233</v>
      </c>
      <c r="G6257">
        <v>1451673</v>
      </c>
    </row>
    <row r="6258" spans="1:7" x14ac:dyDescent="0.25">
      <c r="A6258">
        <v>70615</v>
      </c>
      <c r="B6258">
        <v>193</v>
      </c>
      <c r="C6258">
        <v>28806</v>
      </c>
      <c r="E6258">
        <v>107125</v>
      </c>
      <c r="F6258">
        <v>233</v>
      </c>
      <c r="G6258">
        <v>1410835</v>
      </c>
    </row>
    <row r="6259" spans="1:7" x14ac:dyDescent="0.25">
      <c r="A6259">
        <v>70618</v>
      </c>
      <c r="B6259">
        <v>193</v>
      </c>
      <c r="C6259">
        <v>28805</v>
      </c>
      <c r="E6259">
        <v>107129</v>
      </c>
      <c r="F6259">
        <v>226</v>
      </c>
      <c r="G6259">
        <v>1419023</v>
      </c>
    </row>
    <row r="6260" spans="1:7" x14ac:dyDescent="0.25">
      <c r="A6260">
        <v>70619</v>
      </c>
      <c r="B6260">
        <v>193</v>
      </c>
      <c r="C6260">
        <v>28724</v>
      </c>
      <c r="E6260">
        <v>107130</v>
      </c>
      <c r="F6260">
        <v>226</v>
      </c>
      <c r="G6260">
        <v>1419024</v>
      </c>
    </row>
    <row r="6261" spans="1:7" x14ac:dyDescent="0.25">
      <c r="A6261">
        <v>70620</v>
      </c>
      <c r="B6261">
        <v>226</v>
      </c>
      <c r="C6261">
        <v>28726</v>
      </c>
      <c r="E6261">
        <v>107132</v>
      </c>
      <c r="F6261">
        <v>226</v>
      </c>
      <c r="G6261">
        <v>1419025</v>
      </c>
    </row>
    <row r="6262" spans="1:7" x14ac:dyDescent="0.25">
      <c r="A6262">
        <v>70621</v>
      </c>
      <c r="B6262">
        <v>202</v>
      </c>
      <c r="C6262">
        <v>28728</v>
      </c>
      <c r="E6262">
        <v>107133</v>
      </c>
      <c r="F6262">
        <v>226</v>
      </c>
      <c r="G6262">
        <v>1419026</v>
      </c>
    </row>
    <row r="6263" spans="1:7" x14ac:dyDescent="0.25">
      <c r="A6263">
        <v>70622</v>
      </c>
      <c r="B6263">
        <v>236</v>
      </c>
      <c r="C6263">
        <v>28727</v>
      </c>
      <c r="E6263">
        <v>107134</v>
      </c>
      <c r="F6263">
        <v>226</v>
      </c>
      <c r="G6263">
        <v>1419027</v>
      </c>
    </row>
    <row r="6264" spans="1:7" x14ac:dyDescent="0.25">
      <c r="A6264">
        <v>70623</v>
      </c>
      <c r="B6264">
        <v>202</v>
      </c>
      <c r="C6264">
        <v>28675</v>
      </c>
      <c r="E6264">
        <v>107135</v>
      </c>
      <c r="F6264">
        <v>226</v>
      </c>
      <c r="G6264">
        <v>1419028</v>
      </c>
    </row>
    <row r="6265" spans="1:7" x14ac:dyDescent="0.25">
      <c r="A6265">
        <v>70624</v>
      </c>
      <c r="B6265">
        <v>202</v>
      </c>
      <c r="C6265">
        <v>71482</v>
      </c>
      <c r="E6265">
        <v>107136</v>
      </c>
      <c r="F6265">
        <v>226</v>
      </c>
      <c r="G6265">
        <v>1419029</v>
      </c>
    </row>
    <row r="6266" spans="1:7" x14ac:dyDescent="0.25">
      <c r="A6266">
        <v>70625</v>
      </c>
      <c r="B6266">
        <v>236</v>
      </c>
      <c r="C6266">
        <v>59004</v>
      </c>
      <c r="E6266">
        <v>107137</v>
      </c>
      <c r="F6266">
        <v>226</v>
      </c>
      <c r="G6266">
        <v>1419084</v>
      </c>
    </row>
    <row r="6267" spans="1:7" x14ac:dyDescent="0.25">
      <c r="A6267">
        <v>70626</v>
      </c>
      <c r="B6267">
        <v>202</v>
      </c>
      <c r="C6267">
        <v>28846</v>
      </c>
      <c r="E6267">
        <v>107138</v>
      </c>
      <c r="F6267">
        <v>226</v>
      </c>
      <c r="G6267">
        <v>1419083</v>
      </c>
    </row>
    <row r="6268" spans="1:7" x14ac:dyDescent="0.25">
      <c r="A6268">
        <v>70627</v>
      </c>
      <c r="B6268">
        <v>193</v>
      </c>
      <c r="C6268">
        <v>978581</v>
      </c>
      <c r="E6268">
        <v>107139</v>
      </c>
      <c r="F6268">
        <v>222</v>
      </c>
      <c r="G6268">
        <v>1418941</v>
      </c>
    </row>
    <row r="6269" spans="1:7" x14ac:dyDescent="0.25">
      <c r="A6269">
        <v>70628</v>
      </c>
      <c r="B6269">
        <v>165</v>
      </c>
      <c r="C6269">
        <v>28815</v>
      </c>
      <c r="E6269">
        <v>107140</v>
      </c>
      <c r="F6269">
        <v>233</v>
      </c>
      <c r="G6269">
        <v>1418942</v>
      </c>
    </row>
    <row r="6270" spans="1:7" x14ac:dyDescent="0.25">
      <c r="A6270">
        <v>70629</v>
      </c>
      <c r="B6270">
        <v>165</v>
      </c>
      <c r="C6270">
        <v>28748</v>
      </c>
      <c r="E6270">
        <v>107141</v>
      </c>
      <c r="F6270">
        <v>226</v>
      </c>
      <c r="G6270">
        <v>1419022</v>
      </c>
    </row>
    <row r="6271" spans="1:7" x14ac:dyDescent="0.25">
      <c r="A6271">
        <v>70630</v>
      </c>
      <c r="B6271">
        <v>236</v>
      </c>
      <c r="C6271">
        <v>28750</v>
      </c>
      <c r="E6271">
        <v>107143</v>
      </c>
      <c r="F6271">
        <v>226</v>
      </c>
      <c r="G6271">
        <v>1419082</v>
      </c>
    </row>
    <row r="6272" spans="1:7" x14ac:dyDescent="0.25">
      <c r="A6272">
        <v>70631</v>
      </c>
      <c r="B6272">
        <v>193</v>
      </c>
      <c r="C6272">
        <v>28749</v>
      </c>
      <c r="E6272">
        <v>107144</v>
      </c>
      <c r="F6272">
        <v>226</v>
      </c>
      <c r="G6272">
        <v>1419149</v>
      </c>
    </row>
    <row r="6273" spans="1:7" x14ac:dyDescent="0.25">
      <c r="A6273">
        <v>70632</v>
      </c>
      <c r="B6273">
        <v>236</v>
      </c>
      <c r="C6273">
        <v>59002</v>
      </c>
      <c r="E6273">
        <v>107145</v>
      </c>
      <c r="F6273">
        <v>233</v>
      </c>
      <c r="G6273">
        <v>1419080</v>
      </c>
    </row>
    <row r="6274" spans="1:7" x14ac:dyDescent="0.25">
      <c r="A6274">
        <v>70633</v>
      </c>
      <c r="B6274">
        <v>213</v>
      </c>
      <c r="C6274">
        <v>33954</v>
      </c>
      <c r="E6274">
        <v>107146</v>
      </c>
      <c r="F6274">
        <v>233</v>
      </c>
      <c r="G6274">
        <v>1419079</v>
      </c>
    </row>
    <row r="6275" spans="1:7" x14ac:dyDescent="0.25">
      <c r="A6275">
        <v>70634</v>
      </c>
      <c r="B6275">
        <v>222</v>
      </c>
      <c r="C6275">
        <v>59051</v>
      </c>
      <c r="E6275">
        <v>107147</v>
      </c>
      <c r="F6275">
        <v>226</v>
      </c>
      <c r="G6275">
        <v>1419078</v>
      </c>
    </row>
    <row r="6276" spans="1:7" x14ac:dyDescent="0.25">
      <c r="A6276">
        <v>70636</v>
      </c>
      <c r="B6276">
        <v>202</v>
      </c>
      <c r="C6276">
        <v>54169</v>
      </c>
      <c r="E6276">
        <v>107150</v>
      </c>
      <c r="F6276">
        <v>233</v>
      </c>
      <c r="G6276">
        <v>1410849</v>
      </c>
    </row>
    <row r="6277" spans="1:7" x14ac:dyDescent="0.25">
      <c r="A6277">
        <v>70637</v>
      </c>
      <c r="B6277">
        <v>193</v>
      </c>
      <c r="C6277">
        <v>39129</v>
      </c>
      <c r="E6277">
        <v>107151</v>
      </c>
      <c r="F6277">
        <v>226</v>
      </c>
      <c r="G6277">
        <v>1411008</v>
      </c>
    </row>
    <row r="6278" spans="1:7" x14ac:dyDescent="0.25">
      <c r="A6278">
        <v>70638</v>
      </c>
      <c r="B6278">
        <v>193</v>
      </c>
      <c r="C6278">
        <v>28828</v>
      </c>
      <c r="E6278">
        <v>107152</v>
      </c>
      <c r="F6278">
        <v>226</v>
      </c>
      <c r="G6278">
        <v>1418879</v>
      </c>
    </row>
    <row r="6279" spans="1:7" x14ac:dyDescent="0.25">
      <c r="A6279">
        <v>70640</v>
      </c>
      <c r="B6279">
        <v>213</v>
      </c>
      <c r="C6279">
        <v>28818</v>
      </c>
      <c r="E6279">
        <v>107158</v>
      </c>
      <c r="F6279">
        <v>233</v>
      </c>
      <c r="G6279">
        <v>1411047</v>
      </c>
    </row>
    <row r="6280" spans="1:7" x14ac:dyDescent="0.25">
      <c r="A6280">
        <v>70641</v>
      </c>
      <c r="B6280">
        <v>213</v>
      </c>
      <c r="C6280">
        <v>28945</v>
      </c>
      <c r="E6280">
        <v>107170</v>
      </c>
      <c r="F6280">
        <v>226</v>
      </c>
      <c r="G6280">
        <v>1419070</v>
      </c>
    </row>
    <row r="6281" spans="1:7" x14ac:dyDescent="0.25">
      <c r="A6281">
        <v>70642</v>
      </c>
      <c r="B6281">
        <v>236</v>
      </c>
      <c r="C6281">
        <v>28820</v>
      </c>
      <c r="E6281">
        <v>107172</v>
      </c>
      <c r="F6281">
        <v>226</v>
      </c>
      <c r="G6281">
        <v>1419068</v>
      </c>
    </row>
    <row r="6282" spans="1:7" x14ac:dyDescent="0.25">
      <c r="A6282">
        <v>70643</v>
      </c>
      <c r="B6282">
        <v>202</v>
      </c>
      <c r="C6282">
        <v>28811</v>
      </c>
      <c r="E6282">
        <v>107173</v>
      </c>
      <c r="F6282">
        <v>226</v>
      </c>
      <c r="G6282">
        <v>1419016</v>
      </c>
    </row>
    <row r="6283" spans="1:7" x14ac:dyDescent="0.25">
      <c r="A6283">
        <v>70644</v>
      </c>
      <c r="B6283">
        <v>233</v>
      </c>
      <c r="C6283">
        <v>28849</v>
      </c>
      <c r="E6283">
        <v>107174</v>
      </c>
      <c r="F6283">
        <v>226</v>
      </c>
      <c r="G6283">
        <v>1419017</v>
      </c>
    </row>
    <row r="6284" spans="1:7" x14ac:dyDescent="0.25">
      <c r="A6284">
        <v>70645</v>
      </c>
      <c r="B6284">
        <v>213</v>
      </c>
      <c r="C6284">
        <v>28812</v>
      </c>
      <c r="E6284">
        <v>107175</v>
      </c>
      <c r="F6284">
        <v>226</v>
      </c>
      <c r="G6284">
        <v>1419018</v>
      </c>
    </row>
    <row r="6285" spans="1:7" x14ac:dyDescent="0.25">
      <c r="A6285">
        <v>70646</v>
      </c>
      <c r="B6285">
        <v>233</v>
      </c>
      <c r="C6285">
        <v>28821</v>
      </c>
      <c r="E6285">
        <v>107176</v>
      </c>
      <c r="F6285">
        <v>226</v>
      </c>
      <c r="G6285">
        <v>1419019</v>
      </c>
    </row>
    <row r="6286" spans="1:7" x14ac:dyDescent="0.25">
      <c r="A6286">
        <v>70647</v>
      </c>
      <c r="B6286">
        <v>213</v>
      </c>
      <c r="C6286">
        <v>28813</v>
      </c>
      <c r="E6286">
        <v>107177</v>
      </c>
      <c r="F6286">
        <v>226</v>
      </c>
      <c r="G6286">
        <v>1419020</v>
      </c>
    </row>
    <row r="6287" spans="1:7" x14ac:dyDescent="0.25">
      <c r="A6287">
        <v>70648</v>
      </c>
      <c r="B6287">
        <v>193</v>
      </c>
      <c r="C6287">
        <v>28810</v>
      </c>
      <c r="E6287">
        <v>107178</v>
      </c>
      <c r="F6287">
        <v>226</v>
      </c>
      <c r="G6287">
        <v>1419021</v>
      </c>
    </row>
    <row r="6288" spans="1:7" x14ac:dyDescent="0.25">
      <c r="A6288">
        <v>70649</v>
      </c>
      <c r="B6288">
        <v>193</v>
      </c>
      <c r="C6288">
        <v>28925</v>
      </c>
      <c r="E6288">
        <v>107179</v>
      </c>
      <c r="F6288">
        <v>226</v>
      </c>
      <c r="G6288">
        <v>1419067</v>
      </c>
    </row>
    <row r="6289" spans="1:7" x14ac:dyDescent="0.25">
      <c r="A6289">
        <v>70650</v>
      </c>
      <c r="B6289">
        <v>226</v>
      </c>
      <c r="C6289">
        <v>28778</v>
      </c>
      <c r="E6289">
        <v>107180</v>
      </c>
      <c r="F6289">
        <v>226</v>
      </c>
      <c r="G6289">
        <v>1419066</v>
      </c>
    </row>
    <row r="6290" spans="1:7" x14ac:dyDescent="0.25">
      <c r="A6290">
        <v>70651</v>
      </c>
      <c r="B6290">
        <v>193</v>
      </c>
      <c r="C6290">
        <v>28827</v>
      </c>
      <c r="E6290">
        <v>107181</v>
      </c>
      <c r="F6290">
        <v>226</v>
      </c>
      <c r="G6290">
        <v>1419064</v>
      </c>
    </row>
    <row r="6291" spans="1:7" x14ac:dyDescent="0.25">
      <c r="A6291">
        <v>70652</v>
      </c>
      <c r="B6291">
        <v>165</v>
      </c>
      <c r="C6291">
        <v>33993</v>
      </c>
      <c r="E6291">
        <v>107182</v>
      </c>
      <c r="F6291">
        <v>226</v>
      </c>
      <c r="G6291">
        <v>1419063</v>
      </c>
    </row>
    <row r="6292" spans="1:7" x14ac:dyDescent="0.25">
      <c r="A6292">
        <v>70653</v>
      </c>
      <c r="B6292">
        <v>226</v>
      </c>
      <c r="C6292">
        <v>28779</v>
      </c>
      <c r="E6292">
        <v>107183</v>
      </c>
      <c r="F6292">
        <v>226</v>
      </c>
      <c r="G6292">
        <v>1418968</v>
      </c>
    </row>
    <row r="6293" spans="1:7" x14ac:dyDescent="0.25">
      <c r="A6293">
        <v>70654</v>
      </c>
      <c r="B6293">
        <v>193</v>
      </c>
      <c r="C6293">
        <v>28826</v>
      </c>
      <c r="E6293">
        <v>107187</v>
      </c>
      <c r="F6293">
        <v>233</v>
      </c>
      <c r="G6293">
        <v>1411048</v>
      </c>
    </row>
    <row r="6294" spans="1:7" x14ac:dyDescent="0.25">
      <c r="A6294">
        <v>70655</v>
      </c>
      <c r="B6294">
        <v>193</v>
      </c>
      <c r="C6294">
        <v>28780</v>
      </c>
      <c r="E6294">
        <v>107188</v>
      </c>
      <c r="F6294">
        <v>222</v>
      </c>
      <c r="G6294">
        <v>1419034</v>
      </c>
    </row>
    <row r="6295" spans="1:7" x14ac:dyDescent="0.25">
      <c r="A6295">
        <v>70656</v>
      </c>
      <c r="B6295">
        <v>202</v>
      </c>
      <c r="C6295">
        <v>28825</v>
      </c>
      <c r="E6295">
        <v>107189</v>
      </c>
      <c r="F6295">
        <v>226</v>
      </c>
      <c r="G6295">
        <v>1418920</v>
      </c>
    </row>
    <row r="6296" spans="1:7" x14ac:dyDescent="0.25">
      <c r="A6296">
        <v>70657</v>
      </c>
      <c r="B6296">
        <v>236</v>
      </c>
      <c r="C6296">
        <v>28740</v>
      </c>
      <c r="E6296">
        <v>107190</v>
      </c>
      <c r="F6296">
        <v>226</v>
      </c>
      <c r="G6296">
        <v>1419035</v>
      </c>
    </row>
    <row r="6297" spans="1:7" x14ac:dyDescent="0.25">
      <c r="A6297">
        <v>70658</v>
      </c>
      <c r="B6297">
        <v>165</v>
      </c>
      <c r="C6297">
        <v>28782</v>
      </c>
      <c r="E6297">
        <v>107191</v>
      </c>
      <c r="F6297">
        <v>222</v>
      </c>
      <c r="G6297">
        <v>1419036</v>
      </c>
    </row>
    <row r="6298" spans="1:7" x14ac:dyDescent="0.25">
      <c r="A6298">
        <v>70659</v>
      </c>
      <c r="B6298">
        <v>193</v>
      </c>
      <c r="C6298">
        <v>28781</v>
      </c>
      <c r="E6298">
        <v>107192</v>
      </c>
      <c r="F6298">
        <v>226</v>
      </c>
      <c r="G6298">
        <v>1418938</v>
      </c>
    </row>
    <row r="6299" spans="1:7" x14ac:dyDescent="0.25">
      <c r="A6299">
        <v>70660</v>
      </c>
      <c r="B6299">
        <v>202</v>
      </c>
      <c r="C6299">
        <v>28741</v>
      </c>
      <c r="E6299">
        <v>107193</v>
      </c>
      <c r="F6299">
        <v>226</v>
      </c>
      <c r="G6299">
        <v>1418939</v>
      </c>
    </row>
    <row r="6300" spans="1:7" x14ac:dyDescent="0.25">
      <c r="A6300">
        <v>70661</v>
      </c>
      <c r="B6300">
        <v>222</v>
      </c>
      <c r="C6300">
        <v>28743</v>
      </c>
      <c r="E6300">
        <v>107194</v>
      </c>
      <c r="F6300">
        <v>226</v>
      </c>
      <c r="G6300">
        <v>1419183</v>
      </c>
    </row>
    <row r="6301" spans="1:7" x14ac:dyDescent="0.25">
      <c r="A6301">
        <v>70662</v>
      </c>
      <c r="B6301">
        <v>165</v>
      </c>
      <c r="C6301">
        <v>76009</v>
      </c>
      <c r="E6301">
        <v>107195</v>
      </c>
      <c r="F6301">
        <v>226</v>
      </c>
      <c r="G6301">
        <v>1419030</v>
      </c>
    </row>
    <row r="6302" spans="1:7" x14ac:dyDescent="0.25">
      <c r="A6302">
        <v>70663</v>
      </c>
      <c r="B6302">
        <v>222</v>
      </c>
      <c r="C6302">
        <v>28742</v>
      </c>
      <c r="E6302">
        <v>107196</v>
      </c>
      <c r="F6302">
        <v>233</v>
      </c>
      <c r="G6302">
        <v>1411046</v>
      </c>
    </row>
    <row r="6303" spans="1:7" x14ac:dyDescent="0.25">
      <c r="A6303">
        <v>70664</v>
      </c>
      <c r="B6303">
        <v>193</v>
      </c>
      <c r="C6303">
        <v>28978</v>
      </c>
      <c r="E6303">
        <v>107205</v>
      </c>
      <c r="F6303">
        <v>233</v>
      </c>
      <c r="G6303">
        <v>1418943</v>
      </c>
    </row>
    <row r="6304" spans="1:7" x14ac:dyDescent="0.25">
      <c r="A6304">
        <v>70665</v>
      </c>
      <c r="B6304">
        <v>193</v>
      </c>
      <c r="C6304">
        <v>199806</v>
      </c>
      <c r="E6304">
        <v>107208</v>
      </c>
      <c r="F6304">
        <v>226</v>
      </c>
      <c r="G6304">
        <v>1418967</v>
      </c>
    </row>
    <row r="6305" spans="1:7" x14ac:dyDescent="0.25">
      <c r="A6305">
        <v>70666</v>
      </c>
      <c r="B6305">
        <v>213</v>
      </c>
      <c r="C6305">
        <v>28998</v>
      </c>
      <c r="E6305">
        <v>107211</v>
      </c>
      <c r="F6305">
        <v>226</v>
      </c>
      <c r="G6305">
        <v>1419075</v>
      </c>
    </row>
    <row r="6306" spans="1:7" x14ac:dyDescent="0.25">
      <c r="A6306">
        <v>70667</v>
      </c>
      <c r="B6306">
        <v>202</v>
      </c>
      <c r="C6306">
        <v>76015</v>
      </c>
      <c r="E6306">
        <v>107212</v>
      </c>
      <c r="F6306">
        <v>226</v>
      </c>
      <c r="G6306">
        <v>1419074</v>
      </c>
    </row>
    <row r="6307" spans="1:7" x14ac:dyDescent="0.25">
      <c r="A6307">
        <v>70668</v>
      </c>
      <c r="B6307">
        <v>202</v>
      </c>
      <c r="C6307">
        <v>29000</v>
      </c>
      <c r="E6307">
        <v>107213</v>
      </c>
      <c r="F6307">
        <v>233</v>
      </c>
      <c r="G6307">
        <v>1419072</v>
      </c>
    </row>
    <row r="6308" spans="1:7" x14ac:dyDescent="0.25">
      <c r="A6308">
        <v>70669</v>
      </c>
      <c r="B6308">
        <v>193</v>
      </c>
      <c r="C6308">
        <v>28997</v>
      </c>
      <c r="E6308">
        <v>107214</v>
      </c>
      <c r="F6308">
        <v>226</v>
      </c>
      <c r="G6308">
        <v>1418962</v>
      </c>
    </row>
    <row r="6309" spans="1:7" x14ac:dyDescent="0.25">
      <c r="A6309">
        <v>70670</v>
      </c>
      <c r="B6309">
        <v>222</v>
      </c>
      <c r="C6309">
        <v>28999</v>
      </c>
      <c r="E6309">
        <v>107215</v>
      </c>
      <c r="F6309">
        <v>226</v>
      </c>
      <c r="G6309">
        <v>1419073</v>
      </c>
    </row>
    <row r="6310" spans="1:7" x14ac:dyDescent="0.25">
      <c r="A6310">
        <v>70671</v>
      </c>
      <c r="B6310">
        <v>202</v>
      </c>
      <c r="C6310">
        <v>28803</v>
      </c>
      <c r="E6310">
        <v>107216</v>
      </c>
      <c r="F6310">
        <v>226</v>
      </c>
      <c r="G6310">
        <v>1418960</v>
      </c>
    </row>
    <row r="6311" spans="1:7" x14ac:dyDescent="0.25">
      <c r="A6311">
        <v>70672</v>
      </c>
      <c r="B6311">
        <v>182</v>
      </c>
      <c r="C6311">
        <v>76011</v>
      </c>
      <c r="E6311">
        <v>107217</v>
      </c>
      <c r="F6311">
        <v>226</v>
      </c>
      <c r="G6311">
        <v>1418958</v>
      </c>
    </row>
    <row r="6312" spans="1:7" x14ac:dyDescent="0.25">
      <c r="A6312">
        <v>70673</v>
      </c>
      <c r="B6312">
        <v>193</v>
      </c>
      <c r="C6312">
        <v>28947</v>
      </c>
      <c r="E6312">
        <v>107218</v>
      </c>
      <c r="F6312">
        <v>226</v>
      </c>
      <c r="G6312">
        <v>1418953</v>
      </c>
    </row>
    <row r="6313" spans="1:7" x14ac:dyDescent="0.25">
      <c r="A6313">
        <v>70674</v>
      </c>
      <c r="B6313">
        <v>182</v>
      </c>
      <c r="C6313">
        <v>28944</v>
      </c>
      <c r="E6313">
        <v>107219</v>
      </c>
      <c r="F6313">
        <v>226</v>
      </c>
      <c r="G6313">
        <v>1419037</v>
      </c>
    </row>
    <row r="6314" spans="1:7" x14ac:dyDescent="0.25">
      <c r="A6314">
        <v>70675</v>
      </c>
      <c r="B6314">
        <v>193</v>
      </c>
      <c r="C6314">
        <v>76014</v>
      </c>
      <c r="E6314">
        <v>107222</v>
      </c>
      <c r="F6314">
        <v>226</v>
      </c>
      <c r="G6314">
        <v>1419038</v>
      </c>
    </row>
    <row r="6315" spans="1:7" x14ac:dyDescent="0.25">
      <c r="A6315">
        <v>70676</v>
      </c>
      <c r="B6315">
        <v>182</v>
      </c>
      <c r="C6315">
        <v>76012</v>
      </c>
      <c r="E6315">
        <v>107223</v>
      </c>
      <c r="F6315">
        <v>226</v>
      </c>
      <c r="G6315">
        <v>1419039</v>
      </c>
    </row>
    <row r="6316" spans="1:7" x14ac:dyDescent="0.25">
      <c r="A6316">
        <v>70677</v>
      </c>
      <c r="B6316">
        <v>202</v>
      </c>
      <c r="C6316">
        <v>33957</v>
      </c>
      <c r="E6316">
        <v>107224</v>
      </c>
      <c r="F6316">
        <v>226</v>
      </c>
      <c r="G6316">
        <v>1419109</v>
      </c>
    </row>
    <row r="6317" spans="1:7" x14ac:dyDescent="0.25">
      <c r="A6317">
        <v>70678</v>
      </c>
      <c r="B6317">
        <v>202</v>
      </c>
      <c r="C6317">
        <v>28764</v>
      </c>
      <c r="E6317">
        <v>107225</v>
      </c>
      <c r="F6317">
        <v>222</v>
      </c>
      <c r="G6317">
        <v>1418940</v>
      </c>
    </row>
    <row r="6318" spans="1:7" x14ac:dyDescent="0.25">
      <c r="A6318">
        <v>70679</v>
      </c>
      <c r="B6318">
        <v>193</v>
      </c>
      <c r="C6318">
        <v>28824</v>
      </c>
      <c r="E6318">
        <v>107226</v>
      </c>
      <c r="F6318">
        <v>226</v>
      </c>
      <c r="G6318">
        <v>1419085</v>
      </c>
    </row>
    <row r="6319" spans="1:7" x14ac:dyDescent="0.25">
      <c r="A6319">
        <v>70680</v>
      </c>
      <c r="B6319">
        <v>193</v>
      </c>
      <c r="C6319">
        <v>28804</v>
      </c>
      <c r="E6319">
        <v>107227</v>
      </c>
      <c r="F6319">
        <v>226</v>
      </c>
      <c r="G6319">
        <v>1419112</v>
      </c>
    </row>
    <row r="6320" spans="1:7" x14ac:dyDescent="0.25">
      <c r="A6320">
        <v>70681</v>
      </c>
      <c r="B6320">
        <v>182</v>
      </c>
      <c r="C6320">
        <v>28711</v>
      </c>
      <c r="E6320">
        <v>107228</v>
      </c>
      <c r="F6320">
        <v>226</v>
      </c>
      <c r="G6320">
        <v>1419093</v>
      </c>
    </row>
    <row r="6321" spans="1:7" x14ac:dyDescent="0.25">
      <c r="A6321">
        <v>70682</v>
      </c>
      <c r="B6321">
        <v>222</v>
      </c>
      <c r="C6321">
        <v>28712</v>
      </c>
      <c r="E6321">
        <v>107229</v>
      </c>
      <c r="F6321">
        <v>226</v>
      </c>
      <c r="G6321">
        <v>1419092</v>
      </c>
    </row>
    <row r="6322" spans="1:7" x14ac:dyDescent="0.25">
      <c r="A6322">
        <v>70683</v>
      </c>
      <c r="B6322">
        <v>222</v>
      </c>
      <c r="C6322">
        <v>28763</v>
      </c>
      <c r="E6322">
        <v>107230</v>
      </c>
      <c r="F6322">
        <v>226</v>
      </c>
      <c r="G6322">
        <v>1419031</v>
      </c>
    </row>
    <row r="6323" spans="1:7" x14ac:dyDescent="0.25">
      <c r="A6323">
        <v>70684</v>
      </c>
      <c r="B6323">
        <v>182</v>
      </c>
      <c r="C6323">
        <v>28693</v>
      </c>
      <c r="E6323">
        <v>107231</v>
      </c>
      <c r="F6323">
        <v>226</v>
      </c>
      <c r="G6323">
        <v>1419032</v>
      </c>
    </row>
    <row r="6324" spans="1:7" x14ac:dyDescent="0.25">
      <c r="A6324">
        <v>70685</v>
      </c>
      <c r="B6324">
        <v>193</v>
      </c>
      <c r="C6324">
        <v>28770</v>
      </c>
      <c r="E6324">
        <v>107232</v>
      </c>
      <c r="F6324">
        <v>226</v>
      </c>
      <c r="G6324">
        <v>1419033</v>
      </c>
    </row>
    <row r="6325" spans="1:7" x14ac:dyDescent="0.25">
      <c r="A6325">
        <v>70686</v>
      </c>
      <c r="B6325">
        <v>182</v>
      </c>
      <c r="C6325">
        <v>28695</v>
      </c>
      <c r="E6325">
        <v>107234</v>
      </c>
      <c r="F6325">
        <v>226</v>
      </c>
      <c r="G6325">
        <v>1419089</v>
      </c>
    </row>
    <row r="6326" spans="1:7" x14ac:dyDescent="0.25">
      <c r="A6326">
        <v>70687</v>
      </c>
      <c r="B6326">
        <v>165</v>
      </c>
      <c r="C6326">
        <v>28771</v>
      </c>
      <c r="E6326">
        <v>107235</v>
      </c>
      <c r="F6326">
        <v>226</v>
      </c>
      <c r="G6326">
        <v>1419088</v>
      </c>
    </row>
    <row r="6327" spans="1:7" x14ac:dyDescent="0.25">
      <c r="A6327">
        <v>70688</v>
      </c>
      <c r="B6327">
        <v>222</v>
      </c>
      <c r="C6327">
        <v>28773</v>
      </c>
      <c r="E6327">
        <v>107236</v>
      </c>
      <c r="F6327">
        <v>233</v>
      </c>
      <c r="G6327">
        <v>1419087</v>
      </c>
    </row>
    <row r="6328" spans="1:7" x14ac:dyDescent="0.25">
      <c r="A6328">
        <v>70689</v>
      </c>
      <c r="B6328">
        <v>165</v>
      </c>
      <c r="C6328">
        <v>28772</v>
      </c>
      <c r="E6328">
        <v>107237</v>
      </c>
      <c r="F6328">
        <v>226</v>
      </c>
      <c r="G6328">
        <v>1419086</v>
      </c>
    </row>
    <row r="6329" spans="1:7" x14ac:dyDescent="0.25">
      <c r="A6329">
        <v>70690</v>
      </c>
      <c r="B6329">
        <v>182</v>
      </c>
      <c r="C6329">
        <v>28694</v>
      </c>
      <c r="E6329">
        <v>107238</v>
      </c>
      <c r="F6329">
        <v>226</v>
      </c>
      <c r="G6329">
        <v>1418849</v>
      </c>
    </row>
    <row r="6330" spans="1:7" x14ac:dyDescent="0.25">
      <c r="A6330">
        <v>70691</v>
      </c>
      <c r="B6330">
        <v>222</v>
      </c>
      <c r="C6330">
        <v>28988</v>
      </c>
      <c r="E6330">
        <v>107239</v>
      </c>
      <c r="F6330">
        <v>226</v>
      </c>
      <c r="G6330">
        <v>1418845</v>
      </c>
    </row>
    <row r="6331" spans="1:7" x14ac:dyDescent="0.25">
      <c r="A6331">
        <v>70698</v>
      </c>
      <c r="B6331">
        <v>236</v>
      </c>
      <c r="C6331">
        <v>67804</v>
      </c>
      <c r="E6331">
        <v>107240</v>
      </c>
      <c r="F6331">
        <v>226</v>
      </c>
      <c r="G6331">
        <v>1419113</v>
      </c>
    </row>
    <row r="6332" spans="1:7" x14ac:dyDescent="0.25">
      <c r="A6332">
        <v>70699</v>
      </c>
      <c r="B6332">
        <v>202</v>
      </c>
      <c r="C6332">
        <v>57230</v>
      </c>
      <c r="E6332">
        <v>107241</v>
      </c>
      <c r="F6332">
        <v>226</v>
      </c>
      <c r="G6332">
        <v>1419114</v>
      </c>
    </row>
    <row r="6333" spans="1:7" x14ac:dyDescent="0.25">
      <c r="A6333">
        <v>70700</v>
      </c>
      <c r="B6333">
        <v>236</v>
      </c>
      <c r="C6333">
        <v>28918</v>
      </c>
      <c r="E6333">
        <v>107242</v>
      </c>
      <c r="F6333">
        <v>233</v>
      </c>
      <c r="G6333">
        <v>1427912</v>
      </c>
    </row>
    <row r="6334" spans="1:7" x14ac:dyDescent="0.25">
      <c r="A6334">
        <v>70701</v>
      </c>
      <c r="B6334">
        <v>236</v>
      </c>
      <c r="C6334">
        <v>29014</v>
      </c>
      <c r="E6334">
        <v>107243</v>
      </c>
      <c r="F6334">
        <v>226</v>
      </c>
      <c r="G6334">
        <v>1419116</v>
      </c>
    </row>
    <row r="6335" spans="1:7" x14ac:dyDescent="0.25">
      <c r="A6335">
        <v>70702</v>
      </c>
      <c r="B6335">
        <v>236</v>
      </c>
      <c r="C6335">
        <v>67802</v>
      </c>
      <c r="E6335">
        <v>107244</v>
      </c>
      <c r="F6335">
        <v>226</v>
      </c>
      <c r="G6335">
        <v>1418921</v>
      </c>
    </row>
    <row r="6336" spans="1:7" x14ac:dyDescent="0.25">
      <c r="A6336">
        <v>70703</v>
      </c>
      <c r="B6336">
        <v>202</v>
      </c>
      <c r="C6336">
        <v>67803</v>
      </c>
      <c r="E6336">
        <v>107245</v>
      </c>
      <c r="F6336">
        <v>226</v>
      </c>
      <c r="G6336">
        <v>1419111</v>
      </c>
    </row>
    <row r="6337" spans="1:7" x14ac:dyDescent="0.25">
      <c r="A6337">
        <v>70704</v>
      </c>
      <c r="B6337">
        <v>236</v>
      </c>
      <c r="C6337">
        <v>75946</v>
      </c>
      <c r="E6337">
        <v>107246</v>
      </c>
      <c r="F6337">
        <v>226</v>
      </c>
      <c r="G6337">
        <v>1419091</v>
      </c>
    </row>
    <row r="6338" spans="1:7" x14ac:dyDescent="0.25">
      <c r="A6338">
        <v>70705</v>
      </c>
      <c r="B6338">
        <v>123</v>
      </c>
      <c r="C6338">
        <v>113634</v>
      </c>
      <c r="E6338">
        <v>107247</v>
      </c>
      <c r="F6338">
        <v>226</v>
      </c>
      <c r="G6338">
        <v>1419090</v>
      </c>
    </row>
    <row r="6339" spans="1:7" x14ac:dyDescent="0.25">
      <c r="A6339">
        <v>70706</v>
      </c>
      <c r="B6339">
        <v>123</v>
      </c>
      <c r="C6339">
        <v>113635</v>
      </c>
      <c r="E6339">
        <v>107248</v>
      </c>
      <c r="F6339">
        <v>226</v>
      </c>
      <c r="G6339">
        <v>1419117</v>
      </c>
    </row>
    <row r="6340" spans="1:7" x14ac:dyDescent="0.25">
      <c r="A6340">
        <v>70707</v>
      </c>
      <c r="B6340">
        <v>193</v>
      </c>
      <c r="C6340">
        <v>62119</v>
      </c>
      <c r="E6340">
        <v>107259</v>
      </c>
      <c r="F6340">
        <v>226</v>
      </c>
      <c r="G6340">
        <v>1419105</v>
      </c>
    </row>
    <row r="6341" spans="1:7" x14ac:dyDescent="0.25">
      <c r="A6341">
        <v>70708</v>
      </c>
      <c r="B6341">
        <v>182</v>
      </c>
      <c r="C6341">
        <v>29001</v>
      </c>
      <c r="E6341">
        <v>107260</v>
      </c>
      <c r="F6341">
        <v>226</v>
      </c>
      <c r="G6341">
        <v>1419103</v>
      </c>
    </row>
    <row r="6342" spans="1:7" x14ac:dyDescent="0.25">
      <c r="A6342">
        <v>70711</v>
      </c>
      <c r="B6342">
        <v>236</v>
      </c>
      <c r="C6342">
        <v>29025</v>
      </c>
      <c r="E6342">
        <v>107261</v>
      </c>
      <c r="F6342">
        <v>233</v>
      </c>
      <c r="G6342">
        <v>1419102</v>
      </c>
    </row>
    <row r="6343" spans="1:7" x14ac:dyDescent="0.25">
      <c r="A6343">
        <v>70712</v>
      </c>
      <c r="B6343">
        <v>236</v>
      </c>
      <c r="C6343">
        <v>1443931</v>
      </c>
      <c r="E6343">
        <v>107262</v>
      </c>
      <c r="F6343">
        <v>226</v>
      </c>
      <c r="G6343">
        <v>1419101</v>
      </c>
    </row>
    <row r="6344" spans="1:7" x14ac:dyDescent="0.25">
      <c r="A6344">
        <v>70713</v>
      </c>
      <c r="B6344">
        <v>236</v>
      </c>
      <c r="C6344">
        <v>1443933</v>
      </c>
      <c r="E6344">
        <v>107263</v>
      </c>
      <c r="F6344">
        <v>226</v>
      </c>
      <c r="G6344">
        <v>1419100</v>
      </c>
    </row>
    <row r="6345" spans="1:7" x14ac:dyDescent="0.25">
      <c r="A6345">
        <v>70714</v>
      </c>
      <c r="B6345">
        <v>236</v>
      </c>
      <c r="C6345">
        <v>28877</v>
      </c>
      <c r="E6345">
        <v>107264</v>
      </c>
      <c r="F6345">
        <v>226</v>
      </c>
      <c r="G6345">
        <v>1419099</v>
      </c>
    </row>
    <row r="6346" spans="1:7" x14ac:dyDescent="0.25">
      <c r="A6346">
        <v>70715</v>
      </c>
      <c r="B6346">
        <v>236</v>
      </c>
      <c r="C6346">
        <v>28966</v>
      </c>
      <c r="E6346">
        <v>107265</v>
      </c>
      <c r="F6346">
        <v>233</v>
      </c>
      <c r="G6346">
        <v>1419098</v>
      </c>
    </row>
    <row r="6347" spans="1:7" x14ac:dyDescent="0.25">
      <c r="A6347">
        <v>70716</v>
      </c>
      <c r="B6347">
        <v>236</v>
      </c>
      <c r="C6347">
        <v>1443963</v>
      </c>
      <c r="E6347">
        <v>107266</v>
      </c>
      <c r="F6347">
        <v>222</v>
      </c>
      <c r="G6347">
        <v>1419097</v>
      </c>
    </row>
    <row r="6348" spans="1:7" x14ac:dyDescent="0.25">
      <c r="A6348">
        <v>70717</v>
      </c>
      <c r="B6348">
        <v>236</v>
      </c>
      <c r="C6348">
        <v>1443964</v>
      </c>
      <c r="E6348">
        <v>107267</v>
      </c>
      <c r="F6348">
        <v>226</v>
      </c>
      <c r="G6348">
        <v>1419096</v>
      </c>
    </row>
    <row r="6349" spans="1:7" x14ac:dyDescent="0.25">
      <c r="A6349">
        <v>70719</v>
      </c>
      <c r="B6349">
        <v>236</v>
      </c>
      <c r="C6349">
        <v>28929</v>
      </c>
      <c r="E6349">
        <v>107268</v>
      </c>
      <c r="F6349">
        <v>226</v>
      </c>
      <c r="G6349">
        <v>1419095</v>
      </c>
    </row>
    <row r="6350" spans="1:7" x14ac:dyDescent="0.25">
      <c r="A6350">
        <v>70720</v>
      </c>
      <c r="B6350">
        <v>226</v>
      </c>
      <c r="C6350">
        <v>39154</v>
      </c>
      <c r="E6350">
        <v>107271</v>
      </c>
      <c r="F6350">
        <v>226</v>
      </c>
      <c r="G6350">
        <v>1419094</v>
      </c>
    </row>
    <row r="6351" spans="1:7" x14ac:dyDescent="0.25">
      <c r="A6351">
        <v>70721</v>
      </c>
      <c r="B6351">
        <v>236</v>
      </c>
      <c r="C6351">
        <v>28928</v>
      </c>
      <c r="E6351">
        <v>107272</v>
      </c>
      <c r="F6351">
        <v>226</v>
      </c>
      <c r="G6351">
        <v>1419224</v>
      </c>
    </row>
    <row r="6352" spans="1:7" x14ac:dyDescent="0.25">
      <c r="A6352">
        <v>70722</v>
      </c>
      <c r="B6352">
        <v>236</v>
      </c>
      <c r="C6352">
        <v>28930</v>
      </c>
      <c r="E6352">
        <v>107275</v>
      </c>
      <c r="F6352">
        <v>233</v>
      </c>
      <c r="G6352">
        <v>1419118</v>
      </c>
    </row>
    <row r="6353" spans="1:7" x14ac:dyDescent="0.25">
      <c r="A6353">
        <v>70724</v>
      </c>
      <c r="B6353">
        <v>226</v>
      </c>
      <c r="C6353">
        <v>39153</v>
      </c>
      <c r="E6353">
        <v>107276</v>
      </c>
      <c r="F6353">
        <v>226</v>
      </c>
      <c r="G6353">
        <v>1419152</v>
      </c>
    </row>
    <row r="6354" spans="1:7" x14ac:dyDescent="0.25">
      <c r="A6354">
        <v>70725</v>
      </c>
      <c r="B6354">
        <v>236</v>
      </c>
      <c r="C6354">
        <v>57215</v>
      </c>
      <c r="E6354">
        <v>107277</v>
      </c>
      <c r="F6354">
        <v>226</v>
      </c>
      <c r="G6354">
        <v>1419153</v>
      </c>
    </row>
    <row r="6355" spans="1:7" x14ac:dyDescent="0.25">
      <c r="A6355">
        <v>70729</v>
      </c>
      <c r="B6355">
        <v>226</v>
      </c>
      <c r="C6355">
        <v>39150</v>
      </c>
      <c r="E6355">
        <v>107278</v>
      </c>
      <c r="F6355">
        <v>226</v>
      </c>
      <c r="G6355">
        <v>1419154</v>
      </c>
    </row>
    <row r="6356" spans="1:7" x14ac:dyDescent="0.25">
      <c r="A6356">
        <v>70732</v>
      </c>
      <c r="B6356">
        <v>182</v>
      </c>
      <c r="C6356">
        <v>28795</v>
      </c>
      <c r="E6356">
        <v>107279</v>
      </c>
      <c r="F6356">
        <v>226</v>
      </c>
      <c r="G6356">
        <v>1419155</v>
      </c>
    </row>
    <row r="6357" spans="1:7" x14ac:dyDescent="0.25">
      <c r="A6357">
        <v>70734</v>
      </c>
      <c r="B6357">
        <v>226</v>
      </c>
      <c r="C6357">
        <v>39148</v>
      </c>
      <c r="E6357">
        <v>107280</v>
      </c>
      <c r="F6357">
        <v>226</v>
      </c>
      <c r="G6357">
        <v>1419156</v>
      </c>
    </row>
    <row r="6358" spans="1:7" x14ac:dyDescent="0.25">
      <c r="A6358">
        <v>70735</v>
      </c>
      <c r="B6358">
        <v>226</v>
      </c>
      <c r="C6358">
        <v>28794</v>
      </c>
      <c r="E6358">
        <v>107281</v>
      </c>
      <c r="F6358">
        <v>226</v>
      </c>
      <c r="G6358">
        <v>1419157</v>
      </c>
    </row>
    <row r="6359" spans="1:7" x14ac:dyDescent="0.25">
      <c r="A6359">
        <v>70736</v>
      </c>
      <c r="B6359">
        <v>233</v>
      </c>
      <c r="C6359">
        <v>39146</v>
      </c>
      <c r="E6359">
        <v>107282</v>
      </c>
      <c r="F6359">
        <v>226</v>
      </c>
      <c r="G6359">
        <v>1419158</v>
      </c>
    </row>
    <row r="6360" spans="1:7" x14ac:dyDescent="0.25">
      <c r="A6360">
        <v>70739</v>
      </c>
      <c r="B6360">
        <v>226</v>
      </c>
      <c r="C6360">
        <v>39144</v>
      </c>
      <c r="E6360">
        <v>107283</v>
      </c>
      <c r="F6360">
        <v>226</v>
      </c>
      <c r="G6360">
        <v>1419159</v>
      </c>
    </row>
    <row r="6361" spans="1:7" x14ac:dyDescent="0.25">
      <c r="A6361">
        <v>70744</v>
      </c>
      <c r="B6361">
        <v>226</v>
      </c>
      <c r="C6361">
        <v>39142</v>
      </c>
      <c r="E6361">
        <v>107284</v>
      </c>
      <c r="F6361">
        <v>222</v>
      </c>
      <c r="G6361">
        <v>1419160</v>
      </c>
    </row>
    <row r="6362" spans="1:7" x14ac:dyDescent="0.25">
      <c r="A6362">
        <v>70746</v>
      </c>
      <c r="B6362">
        <v>193</v>
      </c>
      <c r="C6362">
        <v>28798</v>
      </c>
      <c r="E6362">
        <v>107285</v>
      </c>
      <c r="F6362">
        <v>226</v>
      </c>
      <c r="G6362">
        <v>1419161</v>
      </c>
    </row>
    <row r="6363" spans="1:7" x14ac:dyDescent="0.25">
      <c r="A6363">
        <v>70747</v>
      </c>
      <c r="B6363">
        <v>236</v>
      </c>
      <c r="C6363">
        <v>28799</v>
      </c>
      <c r="E6363">
        <v>107286</v>
      </c>
      <c r="F6363">
        <v>226</v>
      </c>
      <c r="G6363">
        <v>1419162</v>
      </c>
    </row>
    <row r="6364" spans="1:7" x14ac:dyDescent="0.25">
      <c r="A6364">
        <v>70748</v>
      </c>
      <c r="B6364">
        <v>165</v>
      </c>
      <c r="C6364">
        <v>28800</v>
      </c>
      <c r="E6364">
        <v>107287</v>
      </c>
      <c r="F6364">
        <v>226</v>
      </c>
      <c r="G6364">
        <v>1419163</v>
      </c>
    </row>
    <row r="6365" spans="1:7" x14ac:dyDescent="0.25">
      <c r="A6365">
        <v>70750</v>
      </c>
      <c r="B6365">
        <v>236</v>
      </c>
      <c r="C6365">
        <v>1180371</v>
      </c>
      <c r="E6365">
        <v>107288</v>
      </c>
      <c r="F6365">
        <v>226</v>
      </c>
      <c r="G6365">
        <v>1419164</v>
      </c>
    </row>
    <row r="6366" spans="1:7" x14ac:dyDescent="0.25">
      <c r="A6366">
        <v>70751</v>
      </c>
      <c r="B6366">
        <v>202</v>
      </c>
      <c r="C6366">
        <v>28785</v>
      </c>
      <c r="E6366">
        <v>107289</v>
      </c>
      <c r="F6366">
        <v>226</v>
      </c>
      <c r="G6366">
        <v>1419165</v>
      </c>
    </row>
    <row r="6367" spans="1:7" x14ac:dyDescent="0.25">
      <c r="A6367">
        <v>70752</v>
      </c>
      <c r="B6367">
        <v>236</v>
      </c>
      <c r="C6367">
        <v>28702</v>
      </c>
      <c r="E6367">
        <v>107290</v>
      </c>
      <c r="F6367">
        <v>226</v>
      </c>
      <c r="G6367">
        <v>1419166</v>
      </c>
    </row>
    <row r="6368" spans="1:7" x14ac:dyDescent="0.25">
      <c r="A6368">
        <v>70753</v>
      </c>
      <c r="B6368">
        <v>193</v>
      </c>
      <c r="C6368">
        <v>28797</v>
      </c>
      <c r="E6368">
        <v>107291</v>
      </c>
      <c r="F6368">
        <v>233</v>
      </c>
      <c r="G6368">
        <v>1419106</v>
      </c>
    </row>
    <row r="6369" spans="1:7" x14ac:dyDescent="0.25">
      <c r="A6369">
        <v>70758</v>
      </c>
      <c r="B6369">
        <v>202</v>
      </c>
      <c r="C6369">
        <v>29004</v>
      </c>
      <c r="E6369">
        <v>107292</v>
      </c>
      <c r="F6369">
        <v>226</v>
      </c>
      <c r="G6369">
        <v>1419119</v>
      </c>
    </row>
    <row r="6370" spans="1:7" x14ac:dyDescent="0.25">
      <c r="A6370">
        <v>70759</v>
      </c>
      <c r="B6370">
        <v>213</v>
      </c>
      <c r="C6370">
        <v>28946</v>
      </c>
      <c r="E6370">
        <v>107294</v>
      </c>
      <c r="F6370">
        <v>233</v>
      </c>
      <c r="G6370">
        <v>1419120</v>
      </c>
    </row>
    <row r="6371" spans="1:7" x14ac:dyDescent="0.25">
      <c r="A6371">
        <v>70760</v>
      </c>
      <c r="B6371">
        <v>236</v>
      </c>
      <c r="C6371">
        <v>59012</v>
      </c>
      <c r="E6371">
        <v>107295</v>
      </c>
      <c r="F6371">
        <v>222</v>
      </c>
      <c r="G6371">
        <v>1419121</v>
      </c>
    </row>
    <row r="6372" spans="1:7" x14ac:dyDescent="0.25">
      <c r="A6372">
        <v>70761</v>
      </c>
      <c r="B6372">
        <v>236</v>
      </c>
      <c r="C6372">
        <v>59011</v>
      </c>
      <c r="E6372">
        <v>107296</v>
      </c>
      <c r="F6372">
        <v>222</v>
      </c>
      <c r="G6372">
        <v>1419122</v>
      </c>
    </row>
    <row r="6373" spans="1:7" x14ac:dyDescent="0.25">
      <c r="A6373">
        <v>70762</v>
      </c>
      <c r="B6373">
        <v>236</v>
      </c>
      <c r="C6373">
        <v>59010</v>
      </c>
      <c r="E6373">
        <v>107297</v>
      </c>
      <c r="F6373">
        <v>233</v>
      </c>
      <c r="G6373">
        <v>1419123</v>
      </c>
    </row>
    <row r="6374" spans="1:7" x14ac:dyDescent="0.25">
      <c r="A6374">
        <v>70765</v>
      </c>
      <c r="B6374">
        <v>123</v>
      </c>
      <c r="C6374">
        <v>28967</v>
      </c>
      <c r="E6374">
        <v>107298</v>
      </c>
      <c r="F6374">
        <v>226</v>
      </c>
      <c r="G6374">
        <v>1419151</v>
      </c>
    </row>
    <row r="6375" spans="1:7" x14ac:dyDescent="0.25">
      <c r="A6375">
        <v>70766</v>
      </c>
      <c r="B6375">
        <v>193</v>
      </c>
      <c r="C6375">
        <v>28845</v>
      </c>
      <c r="E6375">
        <v>107300</v>
      </c>
      <c r="F6375">
        <v>226</v>
      </c>
      <c r="G6375">
        <v>1419124</v>
      </c>
    </row>
    <row r="6376" spans="1:7" x14ac:dyDescent="0.25">
      <c r="A6376">
        <v>70767</v>
      </c>
      <c r="B6376">
        <v>202</v>
      </c>
      <c r="C6376">
        <v>59061</v>
      </c>
      <c r="E6376">
        <v>107301</v>
      </c>
      <c r="F6376">
        <v>226</v>
      </c>
      <c r="G6376">
        <v>1419144</v>
      </c>
    </row>
    <row r="6377" spans="1:7" x14ac:dyDescent="0.25">
      <c r="A6377">
        <v>70768</v>
      </c>
      <c r="B6377">
        <v>123</v>
      </c>
      <c r="C6377">
        <v>29036</v>
      </c>
      <c r="E6377">
        <v>107302</v>
      </c>
      <c r="F6377">
        <v>226</v>
      </c>
      <c r="G6377">
        <v>1419145</v>
      </c>
    </row>
    <row r="6378" spans="1:7" x14ac:dyDescent="0.25">
      <c r="A6378">
        <v>70769</v>
      </c>
      <c r="B6378">
        <v>123</v>
      </c>
      <c r="C6378">
        <v>28677</v>
      </c>
      <c r="E6378">
        <v>107303</v>
      </c>
      <c r="F6378">
        <v>226</v>
      </c>
      <c r="G6378">
        <v>1419146</v>
      </c>
    </row>
    <row r="6379" spans="1:7" x14ac:dyDescent="0.25">
      <c r="A6379">
        <v>70770</v>
      </c>
      <c r="B6379">
        <v>123</v>
      </c>
      <c r="C6379">
        <v>28678</v>
      </c>
      <c r="E6379">
        <v>107304</v>
      </c>
      <c r="F6379">
        <v>226</v>
      </c>
      <c r="G6379">
        <v>1419147</v>
      </c>
    </row>
    <row r="6380" spans="1:7" x14ac:dyDescent="0.25">
      <c r="A6380">
        <v>70771</v>
      </c>
      <c r="B6380">
        <v>123</v>
      </c>
      <c r="C6380">
        <v>28851</v>
      </c>
      <c r="E6380">
        <v>107305</v>
      </c>
      <c r="F6380">
        <v>226</v>
      </c>
      <c r="G6380">
        <v>1419148</v>
      </c>
    </row>
    <row r="6381" spans="1:7" x14ac:dyDescent="0.25">
      <c r="A6381">
        <v>70809</v>
      </c>
      <c r="B6381">
        <v>182</v>
      </c>
      <c r="C6381">
        <v>75825</v>
      </c>
      <c r="E6381">
        <v>107306</v>
      </c>
      <c r="F6381">
        <v>233</v>
      </c>
      <c r="G6381">
        <v>1419129</v>
      </c>
    </row>
    <row r="6382" spans="1:7" x14ac:dyDescent="0.25">
      <c r="A6382">
        <v>70811</v>
      </c>
      <c r="B6382">
        <v>202</v>
      </c>
      <c r="C6382">
        <v>75880</v>
      </c>
      <c r="E6382">
        <v>107307</v>
      </c>
      <c r="F6382">
        <v>226</v>
      </c>
      <c r="G6382">
        <v>1419133</v>
      </c>
    </row>
    <row r="6383" spans="1:7" x14ac:dyDescent="0.25">
      <c r="A6383">
        <v>70812</v>
      </c>
      <c r="B6383">
        <v>202</v>
      </c>
      <c r="C6383">
        <v>75892</v>
      </c>
      <c r="E6383">
        <v>107308</v>
      </c>
      <c r="F6383">
        <v>226</v>
      </c>
      <c r="G6383">
        <v>1419134</v>
      </c>
    </row>
    <row r="6384" spans="1:7" x14ac:dyDescent="0.25">
      <c r="A6384">
        <v>70813</v>
      </c>
      <c r="B6384">
        <v>222</v>
      </c>
      <c r="C6384">
        <v>75877</v>
      </c>
      <c r="E6384">
        <v>107309</v>
      </c>
      <c r="F6384">
        <v>226</v>
      </c>
      <c r="G6384">
        <v>1419125</v>
      </c>
    </row>
    <row r="6385" spans="1:7" x14ac:dyDescent="0.25">
      <c r="A6385">
        <v>70814</v>
      </c>
      <c r="B6385">
        <v>202</v>
      </c>
      <c r="C6385">
        <v>75886</v>
      </c>
      <c r="E6385">
        <v>107310</v>
      </c>
      <c r="F6385">
        <v>226</v>
      </c>
      <c r="G6385">
        <v>1419126</v>
      </c>
    </row>
    <row r="6386" spans="1:7" x14ac:dyDescent="0.25">
      <c r="A6386">
        <v>70815</v>
      </c>
      <c r="B6386">
        <v>165</v>
      </c>
      <c r="C6386">
        <v>75865</v>
      </c>
      <c r="E6386">
        <v>107312</v>
      </c>
      <c r="F6386">
        <v>226</v>
      </c>
      <c r="G6386">
        <v>1419127</v>
      </c>
    </row>
    <row r="6387" spans="1:7" x14ac:dyDescent="0.25">
      <c r="A6387">
        <v>70816</v>
      </c>
      <c r="B6387">
        <v>165</v>
      </c>
      <c r="C6387">
        <v>75866</v>
      </c>
      <c r="E6387">
        <v>107313</v>
      </c>
      <c r="F6387">
        <v>226</v>
      </c>
      <c r="G6387">
        <v>1419128</v>
      </c>
    </row>
    <row r="6388" spans="1:7" x14ac:dyDescent="0.25">
      <c r="A6388">
        <v>70817</v>
      </c>
      <c r="B6388">
        <v>182</v>
      </c>
      <c r="C6388">
        <v>75858</v>
      </c>
      <c r="E6388">
        <v>107323</v>
      </c>
      <c r="F6388">
        <v>222</v>
      </c>
      <c r="G6388">
        <v>1419422</v>
      </c>
    </row>
    <row r="6389" spans="1:7" x14ac:dyDescent="0.25">
      <c r="A6389">
        <v>70818</v>
      </c>
      <c r="B6389">
        <v>202</v>
      </c>
      <c r="C6389">
        <v>75864</v>
      </c>
      <c r="E6389">
        <v>107340</v>
      </c>
      <c r="F6389">
        <v>233</v>
      </c>
      <c r="G6389">
        <v>1419135</v>
      </c>
    </row>
    <row r="6390" spans="1:7" x14ac:dyDescent="0.25">
      <c r="A6390">
        <v>70819</v>
      </c>
      <c r="B6390">
        <v>182</v>
      </c>
      <c r="C6390">
        <v>75894</v>
      </c>
      <c r="E6390">
        <v>107341</v>
      </c>
      <c r="F6390">
        <v>226</v>
      </c>
      <c r="G6390">
        <v>1419136</v>
      </c>
    </row>
    <row r="6391" spans="1:7" x14ac:dyDescent="0.25">
      <c r="A6391">
        <v>70821</v>
      </c>
      <c r="B6391">
        <v>202</v>
      </c>
      <c r="C6391">
        <v>75904</v>
      </c>
      <c r="E6391">
        <v>107343</v>
      </c>
      <c r="F6391">
        <v>226</v>
      </c>
      <c r="G6391">
        <v>1419137</v>
      </c>
    </row>
    <row r="6392" spans="1:7" x14ac:dyDescent="0.25">
      <c r="A6392">
        <v>70822</v>
      </c>
      <c r="B6392">
        <v>193</v>
      </c>
      <c r="C6392">
        <v>75908</v>
      </c>
      <c r="E6392">
        <v>107345</v>
      </c>
      <c r="F6392">
        <v>226</v>
      </c>
      <c r="G6392">
        <v>1419138</v>
      </c>
    </row>
    <row r="6393" spans="1:7" x14ac:dyDescent="0.25">
      <c r="A6393">
        <v>70823</v>
      </c>
      <c r="B6393">
        <v>213</v>
      </c>
      <c r="C6393">
        <v>75910</v>
      </c>
      <c r="E6393">
        <v>107348</v>
      </c>
      <c r="F6393">
        <v>226</v>
      </c>
      <c r="G6393">
        <v>1419139</v>
      </c>
    </row>
    <row r="6394" spans="1:7" x14ac:dyDescent="0.25">
      <c r="A6394">
        <v>70824</v>
      </c>
      <c r="B6394">
        <v>123</v>
      </c>
      <c r="C6394">
        <v>75900</v>
      </c>
      <c r="E6394">
        <v>107349</v>
      </c>
      <c r="F6394">
        <v>226</v>
      </c>
      <c r="G6394">
        <v>1419140</v>
      </c>
    </row>
    <row r="6395" spans="1:7" x14ac:dyDescent="0.25">
      <c r="A6395">
        <v>70825</v>
      </c>
      <c r="B6395">
        <v>123</v>
      </c>
      <c r="C6395">
        <v>75905</v>
      </c>
      <c r="E6395">
        <v>107350</v>
      </c>
      <c r="F6395">
        <v>233</v>
      </c>
      <c r="G6395">
        <v>1419141</v>
      </c>
    </row>
    <row r="6396" spans="1:7" x14ac:dyDescent="0.25">
      <c r="A6396">
        <v>70826</v>
      </c>
      <c r="B6396">
        <v>193</v>
      </c>
      <c r="C6396">
        <v>75902</v>
      </c>
      <c r="E6396">
        <v>107351</v>
      </c>
      <c r="F6396">
        <v>226</v>
      </c>
      <c r="G6396">
        <v>1419142</v>
      </c>
    </row>
    <row r="6397" spans="1:7" x14ac:dyDescent="0.25">
      <c r="A6397">
        <v>70827</v>
      </c>
      <c r="B6397">
        <v>193</v>
      </c>
      <c r="C6397">
        <v>75884</v>
      </c>
      <c r="E6397">
        <v>107352</v>
      </c>
      <c r="F6397">
        <v>233</v>
      </c>
      <c r="G6397">
        <v>1419143</v>
      </c>
    </row>
    <row r="6398" spans="1:7" x14ac:dyDescent="0.25">
      <c r="A6398">
        <v>70828</v>
      </c>
      <c r="B6398">
        <v>193</v>
      </c>
      <c r="C6398">
        <v>75887</v>
      </c>
      <c r="E6398">
        <v>107354</v>
      </c>
      <c r="F6398">
        <v>226</v>
      </c>
      <c r="G6398">
        <v>1419130</v>
      </c>
    </row>
    <row r="6399" spans="1:7" x14ac:dyDescent="0.25">
      <c r="A6399">
        <v>70829</v>
      </c>
      <c r="B6399">
        <v>165</v>
      </c>
      <c r="C6399">
        <v>75889</v>
      </c>
      <c r="E6399">
        <v>107355</v>
      </c>
      <c r="F6399">
        <v>226</v>
      </c>
      <c r="G6399">
        <v>1419131</v>
      </c>
    </row>
    <row r="6400" spans="1:7" x14ac:dyDescent="0.25">
      <c r="A6400">
        <v>70830</v>
      </c>
      <c r="B6400">
        <v>236</v>
      </c>
      <c r="C6400">
        <v>75896</v>
      </c>
      <c r="E6400">
        <v>107356</v>
      </c>
      <c r="F6400">
        <v>226</v>
      </c>
      <c r="G6400">
        <v>1419132</v>
      </c>
    </row>
    <row r="6401" spans="1:7" x14ac:dyDescent="0.25">
      <c r="A6401">
        <v>70831</v>
      </c>
      <c r="B6401">
        <v>236</v>
      </c>
      <c r="C6401">
        <v>75882</v>
      </c>
      <c r="E6401">
        <v>107359</v>
      </c>
      <c r="F6401">
        <v>233</v>
      </c>
      <c r="G6401">
        <v>1436335</v>
      </c>
    </row>
    <row r="6402" spans="1:7" x14ac:dyDescent="0.25">
      <c r="A6402">
        <v>70832</v>
      </c>
      <c r="B6402">
        <v>182</v>
      </c>
      <c r="C6402">
        <v>75859</v>
      </c>
      <c r="E6402">
        <v>107371</v>
      </c>
      <c r="F6402">
        <v>226</v>
      </c>
      <c r="G6402">
        <v>1418808</v>
      </c>
    </row>
    <row r="6403" spans="1:7" x14ac:dyDescent="0.25">
      <c r="A6403">
        <v>70847</v>
      </c>
      <c r="B6403">
        <v>226</v>
      </c>
      <c r="C6403">
        <v>71462</v>
      </c>
      <c r="E6403">
        <v>107380</v>
      </c>
      <c r="F6403">
        <v>222</v>
      </c>
      <c r="G6403">
        <v>1419421</v>
      </c>
    </row>
    <row r="6404" spans="1:7" x14ac:dyDescent="0.25">
      <c r="A6404">
        <v>70849</v>
      </c>
      <c r="B6404">
        <v>236</v>
      </c>
      <c r="C6404">
        <v>75830</v>
      </c>
      <c r="E6404">
        <v>107381</v>
      </c>
      <c r="F6404">
        <v>233</v>
      </c>
      <c r="G6404">
        <v>1436346</v>
      </c>
    </row>
    <row r="6405" spans="1:7" x14ac:dyDescent="0.25">
      <c r="A6405">
        <v>70850</v>
      </c>
      <c r="B6405">
        <v>193</v>
      </c>
      <c r="C6405">
        <v>75828</v>
      </c>
      <c r="E6405">
        <v>107382</v>
      </c>
      <c r="F6405">
        <v>226</v>
      </c>
      <c r="G6405">
        <v>1427746</v>
      </c>
    </row>
    <row r="6406" spans="1:7" x14ac:dyDescent="0.25">
      <c r="A6406">
        <v>70884</v>
      </c>
      <c r="B6406">
        <v>182</v>
      </c>
      <c r="C6406">
        <v>810159</v>
      </c>
      <c r="E6406">
        <v>107405</v>
      </c>
      <c r="F6406">
        <v>226</v>
      </c>
      <c r="G6406">
        <v>1419417</v>
      </c>
    </row>
    <row r="6407" spans="1:7" x14ac:dyDescent="0.25">
      <c r="A6407">
        <v>70886</v>
      </c>
      <c r="B6407">
        <v>182</v>
      </c>
      <c r="C6407">
        <v>810162</v>
      </c>
      <c r="E6407">
        <v>107406</v>
      </c>
      <c r="F6407">
        <v>226</v>
      </c>
      <c r="G6407">
        <v>1427471</v>
      </c>
    </row>
    <row r="6408" spans="1:7" x14ac:dyDescent="0.25">
      <c r="A6408">
        <v>71035</v>
      </c>
      <c r="B6408">
        <v>222</v>
      </c>
      <c r="C6408">
        <v>197374</v>
      </c>
      <c r="E6408">
        <v>107414</v>
      </c>
      <c r="F6408">
        <v>233</v>
      </c>
      <c r="G6408">
        <v>1443907</v>
      </c>
    </row>
    <row r="6409" spans="1:7" x14ac:dyDescent="0.25">
      <c r="A6409">
        <v>71047</v>
      </c>
      <c r="B6409">
        <v>193</v>
      </c>
      <c r="C6409">
        <v>935899</v>
      </c>
      <c r="E6409">
        <v>107422</v>
      </c>
      <c r="F6409">
        <v>226</v>
      </c>
      <c r="G6409">
        <v>1436367</v>
      </c>
    </row>
    <row r="6410" spans="1:7" x14ac:dyDescent="0.25">
      <c r="A6410">
        <v>71083</v>
      </c>
      <c r="B6410">
        <v>182</v>
      </c>
      <c r="C6410">
        <v>810273</v>
      </c>
      <c r="E6410">
        <v>107424</v>
      </c>
      <c r="F6410">
        <v>226</v>
      </c>
      <c r="G6410">
        <v>1436369</v>
      </c>
    </row>
    <row r="6411" spans="1:7" x14ac:dyDescent="0.25">
      <c r="A6411">
        <v>71089</v>
      </c>
      <c r="B6411">
        <v>182</v>
      </c>
      <c r="C6411">
        <v>64132</v>
      </c>
      <c r="E6411">
        <v>107428</v>
      </c>
      <c r="F6411">
        <v>226</v>
      </c>
      <c r="G6411">
        <v>1427706</v>
      </c>
    </row>
    <row r="6412" spans="1:7" x14ac:dyDescent="0.25">
      <c r="A6412">
        <v>71090</v>
      </c>
      <c r="B6412">
        <v>182</v>
      </c>
      <c r="C6412">
        <v>64133</v>
      </c>
      <c r="E6412">
        <v>107436</v>
      </c>
      <c r="F6412">
        <v>226</v>
      </c>
      <c r="G6412">
        <v>1419368</v>
      </c>
    </row>
    <row r="6413" spans="1:7" x14ac:dyDescent="0.25">
      <c r="A6413">
        <v>71097</v>
      </c>
      <c r="B6413">
        <v>202</v>
      </c>
      <c r="C6413">
        <v>810225</v>
      </c>
      <c r="E6413">
        <v>107437</v>
      </c>
      <c r="F6413">
        <v>226</v>
      </c>
      <c r="G6413">
        <v>1419374</v>
      </c>
    </row>
    <row r="6414" spans="1:7" x14ac:dyDescent="0.25">
      <c r="A6414">
        <v>71100</v>
      </c>
      <c r="B6414">
        <v>193</v>
      </c>
      <c r="C6414">
        <v>810274</v>
      </c>
      <c r="E6414">
        <v>107438</v>
      </c>
      <c r="F6414">
        <v>226</v>
      </c>
      <c r="G6414">
        <v>1419372</v>
      </c>
    </row>
    <row r="6415" spans="1:7" x14ac:dyDescent="0.25">
      <c r="A6415">
        <v>71103</v>
      </c>
      <c r="B6415">
        <v>193</v>
      </c>
      <c r="C6415">
        <v>810227</v>
      </c>
      <c r="E6415">
        <v>107439</v>
      </c>
      <c r="F6415">
        <v>226</v>
      </c>
      <c r="G6415">
        <v>1419370</v>
      </c>
    </row>
    <row r="6416" spans="1:7" x14ac:dyDescent="0.25">
      <c r="A6416">
        <v>71106</v>
      </c>
      <c r="B6416">
        <v>182</v>
      </c>
      <c r="C6416">
        <v>810275</v>
      </c>
      <c r="E6416">
        <v>107452</v>
      </c>
      <c r="F6416">
        <v>233</v>
      </c>
      <c r="G6416">
        <v>1419173</v>
      </c>
    </row>
    <row r="6417" spans="1:7" x14ac:dyDescent="0.25">
      <c r="A6417">
        <v>71111</v>
      </c>
      <c r="B6417">
        <v>202</v>
      </c>
      <c r="C6417">
        <v>810216</v>
      </c>
      <c r="E6417">
        <v>107455</v>
      </c>
      <c r="F6417">
        <v>226</v>
      </c>
      <c r="G6417">
        <v>1419172</v>
      </c>
    </row>
    <row r="6418" spans="1:7" x14ac:dyDescent="0.25">
      <c r="A6418">
        <v>71165</v>
      </c>
      <c r="B6418">
        <v>222</v>
      </c>
      <c r="C6418">
        <v>1168783</v>
      </c>
      <c r="E6418">
        <v>107458</v>
      </c>
      <c r="F6418">
        <v>233</v>
      </c>
      <c r="G6418">
        <v>1410777</v>
      </c>
    </row>
    <row r="6419" spans="1:7" x14ac:dyDescent="0.25">
      <c r="A6419">
        <v>71166</v>
      </c>
      <c r="B6419">
        <v>202</v>
      </c>
      <c r="C6419">
        <v>957012</v>
      </c>
      <c r="E6419">
        <v>107459</v>
      </c>
      <c r="F6419">
        <v>233</v>
      </c>
      <c r="G6419">
        <v>1410776</v>
      </c>
    </row>
    <row r="6420" spans="1:7" x14ac:dyDescent="0.25">
      <c r="A6420">
        <v>71169</v>
      </c>
      <c r="B6420">
        <v>193</v>
      </c>
      <c r="C6420">
        <v>810177</v>
      </c>
      <c r="E6420">
        <v>107460</v>
      </c>
      <c r="F6420">
        <v>226</v>
      </c>
      <c r="G6420">
        <v>1410775</v>
      </c>
    </row>
    <row r="6421" spans="1:7" x14ac:dyDescent="0.25">
      <c r="A6421">
        <v>71170</v>
      </c>
      <c r="B6421">
        <v>193</v>
      </c>
      <c r="C6421">
        <v>935921</v>
      </c>
      <c r="E6421">
        <v>107461</v>
      </c>
      <c r="F6421">
        <v>233</v>
      </c>
      <c r="G6421">
        <v>1410774</v>
      </c>
    </row>
    <row r="6422" spans="1:7" x14ac:dyDescent="0.25">
      <c r="A6422">
        <v>71189</v>
      </c>
      <c r="B6422">
        <v>182</v>
      </c>
      <c r="C6422">
        <v>184935</v>
      </c>
      <c r="E6422">
        <v>107463</v>
      </c>
      <c r="F6422">
        <v>226</v>
      </c>
      <c r="G6422">
        <v>1419330</v>
      </c>
    </row>
    <row r="6423" spans="1:7" x14ac:dyDescent="0.25">
      <c r="A6423">
        <v>71258</v>
      </c>
      <c r="B6423">
        <v>182</v>
      </c>
      <c r="C6423">
        <v>65974</v>
      </c>
      <c r="E6423">
        <v>107497</v>
      </c>
      <c r="F6423">
        <v>222</v>
      </c>
      <c r="G6423">
        <v>1419319</v>
      </c>
    </row>
    <row r="6424" spans="1:7" x14ac:dyDescent="0.25">
      <c r="A6424">
        <v>71260</v>
      </c>
      <c r="B6424">
        <v>193</v>
      </c>
      <c r="C6424">
        <v>212294</v>
      </c>
      <c r="E6424">
        <v>107509</v>
      </c>
      <c r="F6424">
        <v>226</v>
      </c>
      <c r="G6424">
        <v>1411015</v>
      </c>
    </row>
    <row r="6425" spans="1:7" x14ac:dyDescent="0.25">
      <c r="A6425">
        <v>71268</v>
      </c>
      <c r="B6425">
        <v>202</v>
      </c>
      <c r="C6425">
        <v>810217</v>
      </c>
      <c r="E6425">
        <v>107513</v>
      </c>
      <c r="F6425">
        <v>222</v>
      </c>
      <c r="G6425">
        <v>1419320</v>
      </c>
    </row>
    <row r="6426" spans="1:7" x14ac:dyDescent="0.25">
      <c r="A6426">
        <v>71269</v>
      </c>
      <c r="B6426">
        <v>202</v>
      </c>
      <c r="C6426">
        <v>810207</v>
      </c>
      <c r="E6426">
        <v>107514</v>
      </c>
      <c r="F6426">
        <v>226</v>
      </c>
      <c r="G6426">
        <v>1419321</v>
      </c>
    </row>
    <row r="6427" spans="1:7" x14ac:dyDescent="0.25">
      <c r="A6427">
        <v>71284</v>
      </c>
      <c r="B6427">
        <v>182</v>
      </c>
      <c r="C6427">
        <v>75932</v>
      </c>
      <c r="E6427">
        <v>107515</v>
      </c>
      <c r="F6427">
        <v>222</v>
      </c>
      <c r="G6427">
        <v>1419302</v>
      </c>
    </row>
    <row r="6428" spans="1:7" x14ac:dyDescent="0.25">
      <c r="A6428">
        <v>71286</v>
      </c>
      <c r="B6428">
        <v>182</v>
      </c>
      <c r="C6428">
        <v>75933</v>
      </c>
      <c r="E6428">
        <v>107517</v>
      </c>
      <c r="F6428">
        <v>222</v>
      </c>
      <c r="G6428">
        <v>1419345</v>
      </c>
    </row>
    <row r="6429" spans="1:7" x14ac:dyDescent="0.25">
      <c r="A6429">
        <v>71287</v>
      </c>
      <c r="B6429">
        <v>226</v>
      </c>
      <c r="C6429">
        <v>75495</v>
      </c>
      <c r="E6429">
        <v>107518</v>
      </c>
      <c r="F6429">
        <v>226</v>
      </c>
      <c r="G6429">
        <v>1419349</v>
      </c>
    </row>
    <row r="6430" spans="1:7" x14ac:dyDescent="0.25">
      <c r="A6430">
        <v>71288</v>
      </c>
      <c r="B6430">
        <v>226</v>
      </c>
      <c r="C6430">
        <v>75934</v>
      </c>
      <c r="E6430">
        <v>107519</v>
      </c>
      <c r="F6430">
        <v>233</v>
      </c>
      <c r="G6430">
        <v>1419295</v>
      </c>
    </row>
    <row r="6431" spans="1:7" x14ac:dyDescent="0.25">
      <c r="A6431">
        <v>71289</v>
      </c>
      <c r="B6431">
        <v>222</v>
      </c>
      <c r="C6431">
        <v>75935</v>
      </c>
      <c r="E6431">
        <v>107520</v>
      </c>
      <c r="F6431">
        <v>222</v>
      </c>
      <c r="G6431">
        <v>1419301</v>
      </c>
    </row>
    <row r="6432" spans="1:7" x14ac:dyDescent="0.25">
      <c r="A6432">
        <v>71290</v>
      </c>
      <c r="B6432">
        <v>222</v>
      </c>
      <c r="C6432">
        <v>75936</v>
      </c>
      <c r="E6432">
        <v>107521</v>
      </c>
      <c r="F6432">
        <v>226</v>
      </c>
      <c r="G6432">
        <v>1419300</v>
      </c>
    </row>
    <row r="6433" spans="1:7" x14ac:dyDescent="0.25">
      <c r="A6433">
        <v>71291</v>
      </c>
      <c r="B6433">
        <v>193</v>
      </c>
      <c r="C6433">
        <v>75496</v>
      </c>
      <c r="E6433">
        <v>107528</v>
      </c>
      <c r="F6433">
        <v>222</v>
      </c>
      <c r="G6433">
        <v>1419353</v>
      </c>
    </row>
    <row r="6434" spans="1:7" x14ac:dyDescent="0.25">
      <c r="A6434">
        <v>71292</v>
      </c>
      <c r="B6434">
        <v>123</v>
      </c>
      <c r="C6434">
        <v>75937</v>
      </c>
      <c r="E6434">
        <v>107530</v>
      </c>
      <c r="F6434">
        <v>222</v>
      </c>
      <c r="G6434">
        <v>1419354</v>
      </c>
    </row>
    <row r="6435" spans="1:7" x14ac:dyDescent="0.25">
      <c r="A6435">
        <v>71294</v>
      </c>
      <c r="B6435">
        <v>202</v>
      </c>
      <c r="C6435">
        <v>75492</v>
      </c>
      <c r="E6435">
        <v>107531</v>
      </c>
      <c r="F6435">
        <v>222</v>
      </c>
      <c r="G6435">
        <v>1419303</v>
      </c>
    </row>
    <row r="6436" spans="1:7" x14ac:dyDescent="0.25">
      <c r="A6436">
        <v>71297</v>
      </c>
      <c r="B6436">
        <v>193</v>
      </c>
      <c r="C6436">
        <v>75493</v>
      </c>
      <c r="E6436">
        <v>107532</v>
      </c>
      <c r="F6436">
        <v>222</v>
      </c>
      <c r="G6436">
        <v>1419304</v>
      </c>
    </row>
    <row r="6437" spans="1:7" x14ac:dyDescent="0.25">
      <c r="A6437">
        <v>71299</v>
      </c>
      <c r="B6437">
        <v>182</v>
      </c>
      <c r="C6437">
        <v>75494</v>
      </c>
      <c r="E6437">
        <v>107533</v>
      </c>
      <c r="F6437">
        <v>233</v>
      </c>
      <c r="G6437">
        <v>1419305</v>
      </c>
    </row>
    <row r="6438" spans="1:7" x14ac:dyDescent="0.25">
      <c r="A6438">
        <v>71350</v>
      </c>
      <c r="B6438">
        <v>182</v>
      </c>
      <c r="C6438">
        <v>156776</v>
      </c>
      <c r="E6438">
        <v>107534</v>
      </c>
      <c r="F6438">
        <v>226</v>
      </c>
      <c r="G6438">
        <v>1419306</v>
      </c>
    </row>
    <row r="6439" spans="1:7" x14ac:dyDescent="0.25">
      <c r="A6439">
        <v>71351</v>
      </c>
      <c r="B6439">
        <v>165</v>
      </c>
      <c r="C6439">
        <v>156773</v>
      </c>
      <c r="E6439">
        <v>107535</v>
      </c>
      <c r="F6439">
        <v>222</v>
      </c>
      <c r="G6439">
        <v>1419307</v>
      </c>
    </row>
    <row r="6440" spans="1:7" x14ac:dyDescent="0.25">
      <c r="A6440">
        <v>71353</v>
      </c>
      <c r="B6440">
        <v>165</v>
      </c>
      <c r="C6440">
        <v>156774</v>
      </c>
      <c r="E6440">
        <v>107536</v>
      </c>
      <c r="F6440">
        <v>222</v>
      </c>
      <c r="G6440">
        <v>1419309</v>
      </c>
    </row>
    <row r="6441" spans="1:7" x14ac:dyDescent="0.25">
      <c r="A6441">
        <v>71354</v>
      </c>
      <c r="B6441">
        <v>236</v>
      </c>
      <c r="C6441">
        <v>113606</v>
      </c>
      <c r="E6441">
        <v>107537</v>
      </c>
      <c r="F6441">
        <v>222</v>
      </c>
      <c r="G6441">
        <v>1419318</v>
      </c>
    </row>
    <row r="6442" spans="1:7" x14ac:dyDescent="0.25">
      <c r="A6442">
        <v>71385</v>
      </c>
      <c r="B6442">
        <v>123</v>
      </c>
      <c r="C6442">
        <v>75907</v>
      </c>
      <c r="E6442">
        <v>107540</v>
      </c>
      <c r="F6442">
        <v>226</v>
      </c>
      <c r="G6442">
        <v>1419312</v>
      </c>
    </row>
    <row r="6443" spans="1:7" x14ac:dyDescent="0.25">
      <c r="A6443">
        <v>71386</v>
      </c>
      <c r="B6443">
        <v>193</v>
      </c>
      <c r="C6443">
        <v>75916</v>
      </c>
      <c r="E6443">
        <v>107541</v>
      </c>
      <c r="F6443">
        <v>233</v>
      </c>
      <c r="G6443">
        <v>1419313</v>
      </c>
    </row>
    <row r="6444" spans="1:7" x14ac:dyDescent="0.25">
      <c r="A6444">
        <v>71389</v>
      </c>
      <c r="B6444">
        <v>165</v>
      </c>
      <c r="C6444">
        <v>75911</v>
      </c>
      <c r="E6444">
        <v>107542</v>
      </c>
      <c r="F6444">
        <v>226</v>
      </c>
      <c r="G6444">
        <v>1419314</v>
      </c>
    </row>
    <row r="6445" spans="1:7" x14ac:dyDescent="0.25">
      <c r="A6445">
        <v>71393</v>
      </c>
      <c r="B6445">
        <v>193</v>
      </c>
      <c r="C6445">
        <v>75888</v>
      </c>
      <c r="E6445">
        <v>107543</v>
      </c>
      <c r="F6445">
        <v>226</v>
      </c>
      <c r="G6445">
        <v>1419315</v>
      </c>
    </row>
    <row r="6446" spans="1:7" x14ac:dyDescent="0.25">
      <c r="A6446">
        <v>71394</v>
      </c>
      <c r="B6446">
        <v>182</v>
      </c>
      <c r="C6446">
        <v>75873</v>
      </c>
      <c r="E6446">
        <v>107544</v>
      </c>
      <c r="F6446">
        <v>226</v>
      </c>
      <c r="G6446">
        <v>1419316</v>
      </c>
    </row>
    <row r="6447" spans="1:7" x14ac:dyDescent="0.25">
      <c r="A6447">
        <v>71395</v>
      </c>
      <c r="B6447">
        <v>226</v>
      </c>
      <c r="C6447">
        <v>1059146</v>
      </c>
      <c r="E6447">
        <v>107545</v>
      </c>
      <c r="F6447">
        <v>233</v>
      </c>
      <c r="G6447">
        <v>1419317</v>
      </c>
    </row>
    <row r="6448" spans="1:7" x14ac:dyDescent="0.25">
      <c r="A6448">
        <v>71398</v>
      </c>
      <c r="B6448">
        <v>165</v>
      </c>
      <c r="C6448">
        <v>75874</v>
      </c>
      <c r="E6448">
        <v>107547</v>
      </c>
      <c r="F6448">
        <v>222</v>
      </c>
      <c r="G6448">
        <v>1419344</v>
      </c>
    </row>
    <row r="6449" spans="1:7" x14ac:dyDescent="0.25">
      <c r="A6449">
        <v>71399</v>
      </c>
      <c r="B6449">
        <v>182</v>
      </c>
      <c r="C6449">
        <v>75895</v>
      </c>
      <c r="E6449">
        <v>107548</v>
      </c>
      <c r="F6449">
        <v>233</v>
      </c>
      <c r="G6449">
        <v>1419339</v>
      </c>
    </row>
    <row r="6450" spans="1:7" x14ac:dyDescent="0.25">
      <c r="A6450">
        <v>71400</v>
      </c>
      <c r="B6450">
        <v>165</v>
      </c>
      <c r="C6450">
        <v>75897</v>
      </c>
      <c r="E6450">
        <v>107549</v>
      </c>
      <c r="F6450">
        <v>233</v>
      </c>
      <c r="G6450">
        <v>1419340</v>
      </c>
    </row>
    <row r="6451" spans="1:7" x14ac:dyDescent="0.25">
      <c r="A6451">
        <v>71401</v>
      </c>
      <c r="B6451">
        <v>165</v>
      </c>
      <c r="C6451">
        <v>75881</v>
      </c>
      <c r="E6451">
        <v>107550</v>
      </c>
      <c r="F6451">
        <v>233</v>
      </c>
      <c r="G6451">
        <v>1419341</v>
      </c>
    </row>
    <row r="6452" spans="1:7" x14ac:dyDescent="0.25">
      <c r="A6452">
        <v>71402</v>
      </c>
      <c r="B6452">
        <v>165</v>
      </c>
      <c r="C6452">
        <v>75885</v>
      </c>
      <c r="E6452">
        <v>107552</v>
      </c>
      <c r="F6452">
        <v>226</v>
      </c>
      <c r="G6452">
        <v>1410962</v>
      </c>
    </row>
    <row r="6453" spans="1:7" x14ac:dyDescent="0.25">
      <c r="A6453">
        <v>71403</v>
      </c>
      <c r="B6453">
        <v>165</v>
      </c>
      <c r="C6453">
        <v>75891</v>
      </c>
      <c r="E6453">
        <v>107561</v>
      </c>
      <c r="F6453">
        <v>226</v>
      </c>
      <c r="G6453">
        <v>1419386</v>
      </c>
    </row>
    <row r="6454" spans="1:7" x14ac:dyDescent="0.25">
      <c r="A6454">
        <v>71405</v>
      </c>
      <c r="B6454">
        <v>165</v>
      </c>
      <c r="C6454">
        <v>75893</v>
      </c>
      <c r="E6454">
        <v>107562</v>
      </c>
      <c r="F6454">
        <v>226</v>
      </c>
      <c r="G6454">
        <v>1419388</v>
      </c>
    </row>
    <row r="6455" spans="1:7" x14ac:dyDescent="0.25">
      <c r="A6455">
        <v>71406</v>
      </c>
      <c r="B6455">
        <v>182</v>
      </c>
      <c r="C6455">
        <v>75898</v>
      </c>
      <c r="E6455">
        <v>107563</v>
      </c>
      <c r="F6455">
        <v>226</v>
      </c>
      <c r="G6455">
        <v>1419401</v>
      </c>
    </row>
    <row r="6456" spans="1:7" x14ac:dyDescent="0.25">
      <c r="A6456">
        <v>71407</v>
      </c>
      <c r="B6456">
        <v>182</v>
      </c>
      <c r="C6456">
        <v>75899</v>
      </c>
      <c r="E6456">
        <v>107643</v>
      </c>
      <c r="F6456">
        <v>222</v>
      </c>
      <c r="G6456">
        <v>1262198</v>
      </c>
    </row>
    <row r="6457" spans="1:7" x14ac:dyDescent="0.25">
      <c r="A6457">
        <v>71408</v>
      </c>
      <c r="B6457">
        <v>182</v>
      </c>
      <c r="C6457">
        <v>75878</v>
      </c>
      <c r="E6457">
        <v>107655</v>
      </c>
      <c r="F6457">
        <v>222</v>
      </c>
      <c r="G6457">
        <v>1419347</v>
      </c>
    </row>
    <row r="6458" spans="1:7" x14ac:dyDescent="0.25">
      <c r="A6458">
        <v>71409</v>
      </c>
      <c r="B6458">
        <v>193</v>
      </c>
      <c r="C6458">
        <v>75879</v>
      </c>
      <c r="E6458">
        <v>107656</v>
      </c>
      <c r="F6458">
        <v>226</v>
      </c>
      <c r="G6458">
        <v>1419346</v>
      </c>
    </row>
    <row r="6459" spans="1:7" x14ac:dyDescent="0.25">
      <c r="A6459">
        <v>71410</v>
      </c>
      <c r="B6459">
        <v>193</v>
      </c>
      <c r="C6459">
        <v>75869</v>
      </c>
      <c r="E6459">
        <v>107657</v>
      </c>
      <c r="F6459">
        <v>222</v>
      </c>
      <c r="G6459">
        <v>1419348</v>
      </c>
    </row>
    <row r="6460" spans="1:7" x14ac:dyDescent="0.25">
      <c r="A6460">
        <v>71411</v>
      </c>
      <c r="B6460">
        <v>202</v>
      </c>
      <c r="C6460">
        <v>75872</v>
      </c>
      <c r="E6460">
        <v>107658</v>
      </c>
      <c r="F6460">
        <v>233</v>
      </c>
      <c r="G6460">
        <v>1419357</v>
      </c>
    </row>
    <row r="6461" spans="1:7" x14ac:dyDescent="0.25">
      <c r="A6461">
        <v>71412</v>
      </c>
      <c r="B6461">
        <v>182</v>
      </c>
      <c r="C6461">
        <v>75875</v>
      </c>
      <c r="E6461">
        <v>107659</v>
      </c>
      <c r="F6461">
        <v>233</v>
      </c>
      <c r="G6461">
        <v>1419356</v>
      </c>
    </row>
    <row r="6462" spans="1:7" x14ac:dyDescent="0.25">
      <c r="A6462">
        <v>71416</v>
      </c>
      <c r="B6462">
        <v>165</v>
      </c>
      <c r="C6462">
        <v>75876</v>
      </c>
      <c r="E6462">
        <v>107660</v>
      </c>
      <c r="F6462">
        <v>226</v>
      </c>
      <c r="G6462">
        <v>1444025</v>
      </c>
    </row>
    <row r="6463" spans="1:7" x14ac:dyDescent="0.25">
      <c r="A6463">
        <v>71424</v>
      </c>
      <c r="B6463">
        <v>165</v>
      </c>
      <c r="C6463">
        <v>75912</v>
      </c>
      <c r="E6463">
        <v>107661</v>
      </c>
      <c r="F6463">
        <v>222</v>
      </c>
      <c r="G6463">
        <v>1419355</v>
      </c>
    </row>
    <row r="6464" spans="1:7" x14ac:dyDescent="0.25">
      <c r="A6464">
        <v>71425</v>
      </c>
      <c r="B6464">
        <v>165</v>
      </c>
      <c r="C6464">
        <v>75914</v>
      </c>
      <c r="E6464">
        <v>107662</v>
      </c>
      <c r="F6464">
        <v>226</v>
      </c>
      <c r="G6464">
        <v>1419278</v>
      </c>
    </row>
    <row r="6465" spans="1:7" x14ac:dyDescent="0.25">
      <c r="A6465">
        <v>71426</v>
      </c>
      <c r="B6465">
        <v>165</v>
      </c>
      <c r="C6465">
        <v>75913</v>
      </c>
      <c r="E6465">
        <v>107663</v>
      </c>
      <c r="F6465">
        <v>226</v>
      </c>
      <c r="G6465">
        <v>1419311</v>
      </c>
    </row>
    <row r="6466" spans="1:7" x14ac:dyDescent="0.25">
      <c r="A6466">
        <v>71428</v>
      </c>
      <c r="B6466">
        <v>165</v>
      </c>
      <c r="C6466">
        <v>75906</v>
      </c>
      <c r="E6466">
        <v>107664</v>
      </c>
      <c r="F6466">
        <v>226</v>
      </c>
      <c r="G6466">
        <v>1410868</v>
      </c>
    </row>
    <row r="6467" spans="1:7" x14ac:dyDescent="0.25">
      <c r="A6467">
        <v>71430</v>
      </c>
      <c r="B6467">
        <v>165</v>
      </c>
      <c r="C6467">
        <v>75915</v>
      </c>
      <c r="E6467">
        <v>107665</v>
      </c>
      <c r="F6467">
        <v>222</v>
      </c>
      <c r="G6467">
        <v>1419327</v>
      </c>
    </row>
    <row r="6468" spans="1:7" x14ac:dyDescent="0.25">
      <c r="A6468">
        <v>71431</v>
      </c>
      <c r="B6468">
        <v>165</v>
      </c>
      <c r="C6468">
        <v>75909</v>
      </c>
      <c r="E6468">
        <v>107677</v>
      </c>
      <c r="F6468">
        <v>226</v>
      </c>
      <c r="G6468">
        <v>1427434</v>
      </c>
    </row>
    <row r="6469" spans="1:7" x14ac:dyDescent="0.25">
      <c r="A6469">
        <v>71433</v>
      </c>
      <c r="B6469">
        <v>165</v>
      </c>
      <c r="C6469">
        <v>75860</v>
      </c>
      <c r="E6469">
        <v>107678</v>
      </c>
      <c r="F6469">
        <v>226</v>
      </c>
      <c r="G6469">
        <v>1427435</v>
      </c>
    </row>
    <row r="6470" spans="1:7" x14ac:dyDescent="0.25">
      <c r="A6470">
        <v>71434</v>
      </c>
      <c r="B6470">
        <v>165</v>
      </c>
      <c r="C6470">
        <v>75861</v>
      </c>
      <c r="E6470">
        <v>107679</v>
      </c>
      <c r="F6470">
        <v>226</v>
      </c>
      <c r="G6470">
        <v>1427436</v>
      </c>
    </row>
    <row r="6471" spans="1:7" x14ac:dyDescent="0.25">
      <c r="A6471">
        <v>71435</v>
      </c>
      <c r="B6471">
        <v>165</v>
      </c>
      <c r="C6471">
        <v>75862</v>
      </c>
      <c r="E6471">
        <v>107680</v>
      </c>
      <c r="F6471">
        <v>233</v>
      </c>
      <c r="G6471">
        <v>1410999</v>
      </c>
    </row>
    <row r="6472" spans="1:7" x14ac:dyDescent="0.25">
      <c r="A6472">
        <v>71436</v>
      </c>
      <c r="B6472">
        <v>165</v>
      </c>
      <c r="C6472">
        <v>75863</v>
      </c>
      <c r="E6472">
        <v>107684</v>
      </c>
      <c r="F6472">
        <v>226</v>
      </c>
      <c r="G6472">
        <v>1427451</v>
      </c>
    </row>
    <row r="6473" spans="1:7" x14ac:dyDescent="0.25">
      <c r="A6473">
        <v>71437</v>
      </c>
      <c r="B6473">
        <v>193</v>
      </c>
      <c r="C6473">
        <v>75867</v>
      </c>
      <c r="E6473">
        <v>107685</v>
      </c>
      <c r="F6473">
        <v>226</v>
      </c>
      <c r="G6473">
        <v>1427452</v>
      </c>
    </row>
    <row r="6474" spans="1:7" x14ac:dyDescent="0.25">
      <c r="A6474">
        <v>71438</v>
      </c>
      <c r="B6474">
        <v>226</v>
      </c>
      <c r="C6474">
        <v>75868</v>
      </c>
      <c r="E6474">
        <v>107686</v>
      </c>
      <c r="F6474">
        <v>226</v>
      </c>
      <c r="G6474">
        <v>1427453</v>
      </c>
    </row>
    <row r="6475" spans="1:7" x14ac:dyDescent="0.25">
      <c r="A6475">
        <v>71451</v>
      </c>
      <c r="B6475">
        <v>226</v>
      </c>
      <c r="C6475">
        <v>75844</v>
      </c>
      <c r="E6475">
        <v>107687</v>
      </c>
      <c r="F6475">
        <v>226</v>
      </c>
      <c r="G6475">
        <v>1427454</v>
      </c>
    </row>
    <row r="6476" spans="1:7" x14ac:dyDescent="0.25">
      <c r="A6476">
        <v>71452</v>
      </c>
      <c r="B6476">
        <v>236</v>
      </c>
      <c r="C6476">
        <v>75845</v>
      </c>
      <c r="E6476">
        <v>107688</v>
      </c>
      <c r="F6476">
        <v>226</v>
      </c>
      <c r="G6476">
        <v>1427455</v>
      </c>
    </row>
    <row r="6477" spans="1:7" x14ac:dyDescent="0.25">
      <c r="A6477">
        <v>71453</v>
      </c>
      <c r="B6477">
        <v>236</v>
      </c>
      <c r="C6477">
        <v>75846</v>
      </c>
      <c r="E6477">
        <v>107689</v>
      </c>
      <c r="F6477">
        <v>226</v>
      </c>
      <c r="G6477">
        <v>1427456</v>
      </c>
    </row>
    <row r="6478" spans="1:7" x14ac:dyDescent="0.25">
      <c r="A6478">
        <v>71454</v>
      </c>
      <c r="B6478">
        <v>226</v>
      </c>
      <c r="C6478">
        <v>75847</v>
      </c>
      <c r="E6478">
        <v>107690</v>
      </c>
      <c r="F6478">
        <v>226</v>
      </c>
      <c r="G6478">
        <v>1427457</v>
      </c>
    </row>
    <row r="6479" spans="1:7" x14ac:dyDescent="0.25">
      <c r="A6479">
        <v>71455</v>
      </c>
      <c r="B6479">
        <v>236</v>
      </c>
      <c r="C6479">
        <v>75848</v>
      </c>
      <c r="E6479">
        <v>107692</v>
      </c>
      <c r="F6479">
        <v>226</v>
      </c>
      <c r="G6479">
        <v>1427505</v>
      </c>
    </row>
    <row r="6480" spans="1:7" x14ac:dyDescent="0.25">
      <c r="A6480">
        <v>71456</v>
      </c>
      <c r="B6480">
        <v>193</v>
      </c>
      <c r="C6480">
        <v>75849</v>
      </c>
      <c r="E6480">
        <v>107693</v>
      </c>
      <c r="F6480">
        <v>226</v>
      </c>
      <c r="G6480">
        <v>1427510</v>
      </c>
    </row>
    <row r="6481" spans="1:7" x14ac:dyDescent="0.25">
      <c r="A6481">
        <v>71457</v>
      </c>
      <c r="B6481">
        <v>226</v>
      </c>
      <c r="C6481">
        <v>75850</v>
      </c>
      <c r="E6481">
        <v>107715</v>
      </c>
      <c r="F6481">
        <v>233</v>
      </c>
      <c r="G6481">
        <v>1427439</v>
      </c>
    </row>
    <row r="6482" spans="1:7" x14ac:dyDescent="0.25">
      <c r="A6482">
        <v>71458</v>
      </c>
      <c r="B6482">
        <v>226</v>
      </c>
      <c r="C6482">
        <v>75851</v>
      </c>
      <c r="E6482">
        <v>107719</v>
      </c>
      <c r="F6482">
        <v>226</v>
      </c>
      <c r="G6482">
        <v>1427483</v>
      </c>
    </row>
    <row r="6483" spans="1:7" x14ac:dyDescent="0.25">
      <c r="A6483">
        <v>71459</v>
      </c>
      <c r="B6483">
        <v>226</v>
      </c>
      <c r="C6483">
        <v>642095</v>
      </c>
      <c r="E6483">
        <v>107720</v>
      </c>
      <c r="F6483">
        <v>226</v>
      </c>
      <c r="G6483">
        <v>1427484</v>
      </c>
    </row>
    <row r="6484" spans="1:7" x14ac:dyDescent="0.25">
      <c r="A6484">
        <v>71463</v>
      </c>
      <c r="B6484">
        <v>222</v>
      </c>
      <c r="C6484">
        <v>810264</v>
      </c>
      <c r="E6484">
        <v>107721</v>
      </c>
      <c r="F6484">
        <v>226</v>
      </c>
      <c r="G6484">
        <v>1427485</v>
      </c>
    </row>
    <row r="6485" spans="1:7" x14ac:dyDescent="0.25">
      <c r="A6485">
        <v>71465</v>
      </c>
      <c r="B6485">
        <v>236</v>
      </c>
      <c r="C6485">
        <v>75962</v>
      </c>
      <c r="E6485">
        <v>107722</v>
      </c>
      <c r="F6485">
        <v>226</v>
      </c>
      <c r="G6485">
        <v>1427486</v>
      </c>
    </row>
    <row r="6486" spans="1:7" x14ac:dyDescent="0.25">
      <c r="A6486">
        <v>71468</v>
      </c>
      <c r="B6486">
        <v>213</v>
      </c>
      <c r="C6486">
        <v>75955</v>
      </c>
      <c r="E6486">
        <v>107723</v>
      </c>
      <c r="F6486">
        <v>226</v>
      </c>
      <c r="G6486">
        <v>1427487</v>
      </c>
    </row>
    <row r="6487" spans="1:7" x14ac:dyDescent="0.25">
      <c r="A6487">
        <v>71470</v>
      </c>
      <c r="B6487">
        <v>193</v>
      </c>
      <c r="C6487">
        <v>75958</v>
      </c>
      <c r="E6487">
        <v>107726</v>
      </c>
      <c r="F6487">
        <v>226</v>
      </c>
      <c r="G6487">
        <v>1419325</v>
      </c>
    </row>
    <row r="6488" spans="1:7" x14ac:dyDescent="0.25">
      <c r="A6488">
        <v>71471</v>
      </c>
      <c r="B6488">
        <v>226</v>
      </c>
      <c r="C6488">
        <v>75957</v>
      </c>
      <c r="E6488">
        <v>107727</v>
      </c>
      <c r="F6488">
        <v>233</v>
      </c>
      <c r="G6488">
        <v>1419326</v>
      </c>
    </row>
    <row r="6489" spans="1:7" x14ac:dyDescent="0.25">
      <c r="A6489">
        <v>71472</v>
      </c>
      <c r="B6489">
        <v>222</v>
      </c>
      <c r="C6489">
        <v>75956</v>
      </c>
      <c r="E6489">
        <v>107737</v>
      </c>
      <c r="F6489">
        <v>226</v>
      </c>
      <c r="G6489">
        <v>1427508</v>
      </c>
    </row>
    <row r="6490" spans="1:7" x14ac:dyDescent="0.25">
      <c r="A6490">
        <v>71533</v>
      </c>
      <c r="B6490">
        <v>193</v>
      </c>
      <c r="C6490">
        <v>75928</v>
      </c>
      <c r="E6490">
        <v>107738</v>
      </c>
      <c r="F6490">
        <v>226</v>
      </c>
      <c r="G6490">
        <v>1427460</v>
      </c>
    </row>
    <row r="6491" spans="1:7" x14ac:dyDescent="0.25">
      <c r="A6491">
        <v>71534</v>
      </c>
      <c r="B6491">
        <v>182</v>
      </c>
      <c r="C6491">
        <v>75901</v>
      </c>
      <c r="E6491">
        <v>107739</v>
      </c>
      <c r="F6491">
        <v>226</v>
      </c>
      <c r="G6491">
        <v>1427458</v>
      </c>
    </row>
    <row r="6492" spans="1:7" x14ac:dyDescent="0.25">
      <c r="A6492">
        <v>71535</v>
      </c>
      <c r="B6492">
        <v>182</v>
      </c>
      <c r="C6492">
        <v>75903</v>
      </c>
      <c r="E6492">
        <v>107740</v>
      </c>
      <c r="F6492">
        <v>226</v>
      </c>
      <c r="G6492">
        <v>1427459</v>
      </c>
    </row>
    <row r="6493" spans="1:7" x14ac:dyDescent="0.25">
      <c r="A6493">
        <v>71536</v>
      </c>
      <c r="B6493">
        <v>202</v>
      </c>
      <c r="C6493">
        <v>75927</v>
      </c>
      <c r="E6493">
        <v>107741</v>
      </c>
      <c r="F6493">
        <v>226</v>
      </c>
      <c r="G6493">
        <v>1427450</v>
      </c>
    </row>
    <row r="6494" spans="1:7" x14ac:dyDescent="0.25">
      <c r="A6494">
        <v>71553</v>
      </c>
      <c r="B6494">
        <v>233</v>
      </c>
      <c r="C6494">
        <v>156775</v>
      </c>
      <c r="E6494">
        <v>107743</v>
      </c>
      <c r="F6494">
        <v>226</v>
      </c>
      <c r="G6494">
        <v>1427542</v>
      </c>
    </row>
    <row r="6495" spans="1:7" x14ac:dyDescent="0.25">
      <c r="A6495">
        <v>71564</v>
      </c>
      <c r="B6495">
        <v>222</v>
      </c>
      <c r="C6495">
        <v>935852</v>
      </c>
      <c r="E6495">
        <v>107744</v>
      </c>
      <c r="F6495">
        <v>226</v>
      </c>
      <c r="G6495">
        <v>1427648</v>
      </c>
    </row>
    <row r="6496" spans="1:7" x14ac:dyDescent="0.25">
      <c r="A6496">
        <v>71586</v>
      </c>
      <c r="B6496">
        <v>213</v>
      </c>
      <c r="C6496">
        <v>75930</v>
      </c>
      <c r="E6496">
        <v>107745</v>
      </c>
      <c r="F6496">
        <v>226</v>
      </c>
      <c r="G6496">
        <v>1427506</v>
      </c>
    </row>
    <row r="6497" spans="1:7" x14ac:dyDescent="0.25">
      <c r="A6497">
        <v>71587</v>
      </c>
      <c r="B6497">
        <v>236</v>
      </c>
      <c r="C6497">
        <v>75926</v>
      </c>
      <c r="E6497">
        <v>107748</v>
      </c>
      <c r="F6497">
        <v>226</v>
      </c>
      <c r="G6497">
        <v>1435804</v>
      </c>
    </row>
    <row r="6498" spans="1:7" x14ac:dyDescent="0.25">
      <c r="A6498">
        <v>71598</v>
      </c>
      <c r="B6498">
        <v>222</v>
      </c>
      <c r="C6498">
        <v>75829</v>
      </c>
      <c r="E6498">
        <v>107749</v>
      </c>
      <c r="F6498">
        <v>226</v>
      </c>
      <c r="G6498">
        <v>1443965</v>
      </c>
    </row>
    <row r="6499" spans="1:7" x14ac:dyDescent="0.25">
      <c r="A6499">
        <v>71600</v>
      </c>
      <c r="B6499">
        <v>123</v>
      </c>
      <c r="C6499">
        <v>75843</v>
      </c>
      <c r="E6499">
        <v>107752</v>
      </c>
      <c r="F6499">
        <v>226</v>
      </c>
      <c r="G6499">
        <v>1427558</v>
      </c>
    </row>
    <row r="6500" spans="1:7" x14ac:dyDescent="0.25">
      <c r="A6500">
        <v>71603</v>
      </c>
      <c r="B6500">
        <v>165</v>
      </c>
      <c r="C6500">
        <v>184484</v>
      </c>
      <c r="E6500">
        <v>107754</v>
      </c>
      <c r="F6500">
        <v>226</v>
      </c>
      <c r="G6500">
        <v>1427550</v>
      </c>
    </row>
    <row r="6501" spans="1:7" x14ac:dyDescent="0.25">
      <c r="A6501">
        <v>71610</v>
      </c>
      <c r="B6501">
        <v>202</v>
      </c>
      <c r="C6501">
        <v>184464</v>
      </c>
      <c r="E6501">
        <v>107755</v>
      </c>
      <c r="F6501">
        <v>226</v>
      </c>
      <c r="G6501">
        <v>1427552</v>
      </c>
    </row>
    <row r="6502" spans="1:7" x14ac:dyDescent="0.25">
      <c r="A6502">
        <v>71611</v>
      </c>
      <c r="B6502">
        <v>123</v>
      </c>
      <c r="C6502">
        <v>539766</v>
      </c>
      <c r="E6502">
        <v>107766</v>
      </c>
      <c r="F6502">
        <v>226</v>
      </c>
      <c r="G6502">
        <v>1427503</v>
      </c>
    </row>
    <row r="6503" spans="1:7" x14ac:dyDescent="0.25">
      <c r="A6503">
        <v>71614</v>
      </c>
      <c r="B6503">
        <v>236</v>
      </c>
      <c r="C6503">
        <v>75939</v>
      </c>
      <c r="E6503">
        <v>107767</v>
      </c>
      <c r="F6503">
        <v>226</v>
      </c>
      <c r="G6503">
        <v>1427504</v>
      </c>
    </row>
    <row r="6504" spans="1:7" x14ac:dyDescent="0.25">
      <c r="A6504">
        <v>71616</v>
      </c>
      <c r="B6504">
        <v>236</v>
      </c>
      <c r="C6504">
        <v>152410</v>
      </c>
      <c r="E6504">
        <v>107768</v>
      </c>
      <c r="F6504">
        <v>226</v>
      </c>
      <c r="G6504">
        <v>1410840</v>
      </c>
    </row>
    <row r="6505" spans="1:7" x14ac:dyDescent="0.25">
      <c r="A6505">
        <v>71617</v>
      </c>
      <c r="B6505">
        <v>226</v>
      </c>
      <c r="C6505">
        <v>152409</v>
      </c>
      <c r="E6505">
        <v>107769</v>
      </c>
      <c r="F6505">
        <v>233</v>
      </c>
      <c r="G6505">
        <v>1427446</v>
      </c>
    </row>
    <row r="6506" spans="1:7" x14ac:dyDescent="0.25">
      <c r="A6506">
        <v>71632</v>
      </c>
      <c r="B6506">
        <v>193</v>
      </c>
      <c r="C6506">
        <v>75931</v>
      </c>
      <c r="E6506">
        <v>107771</v>
      </c>
      <c r="F6506">
        <v>226</v>
      </c>
      <c r="G6506">
        <v>1427441</v>
      </c>
    </row>
    <row r="6507" spans="1:7" x14ac:dyDescent="0.25">
      <c r="A6507">
        <v>71633</v>
      </c>
      <c r="B6507">
        <v>123</v>
      </c>
      <c r="C6507">
        <v>75940</v>
      </c>
      <c r="E6507">
        <v>107772</v>
      </c>
      <c r="F6507">
        <v>226</v>
      </c>
      <c r="G6507">
        <v>1427448</v>
      </c>
    </row>
    <row r="6508" spans="1:7" x14ac:dyDescent="0.25">
      <c r="A6508">
        <v>71634</v>
      </c>
      <c r="B6508">
        <v>193</v>
      </c>
      <c r="C6508">
        <v>75941</v>
      </c>
      <c r="E6508">
        <v>107773</v>
      </c>
      <c r="F6508">
        <v>226</v>
      </c>
      <c r="G6508">
        <v>1427493</v>
      </c>
    </row>
    <row r="6509" spans="1:7" x14ac:dyDescent="0.25">
      <c r="A6509">
        <v>71638</v>
      </c>
      <c r="B6509">
        <v>182</v>
      </c>
      <c r="C6509">
        <v>185646</v>
      </c>
      <c r="E6509">
        <v>107774</v>
      </c>
      <c r="F6509">
        <v>226</v>
      </c>
      <c r="G6509">
        <v>1427640</v>
      </c>
    </row>
    <row r="6510" spans="1:7" x14ac:dyDescent="0.25">
      <c r="A6510">
        <v>71667</v>
      </c>
      <c r="B6510">
        <v>123</v>
      </c>
      <c r="C6510">
        <v>75942</v>
      </c>
      <c r="E6510">
        <v>107775</v>
      </c>
      <c r="F6510">
        <v>226</v>
      </c>
      <c r="G6510">
        <v>1427641</v>
      </c>
    </row>
    <row r="6511" spans="1:7" x14ac:dyDescent="0.25">
      <c r="A6511">
        <v>71668</v>
      </c>
      <c r="B6511">
        <v>193</v>
      </c>
      <c r="C6511">
        <v>75945</v>
      </c>
      <c r="E6511">
        <v>107776</v>
      </c>
      <c r="F6511">
        <v>226</v>
      </c>
      <c r="G6511">
        <v>1427642</v>
      </c>
    </row>
    <row r="6512" spans="1:7" x14ac:dyDescent="0.25">
      <c r="A6512">
        <v>71669</v>
      </c>
      <c r="B6512">
        <v>123</v>
      </c>
      <c r="C6512">
        <v>75944</v>
      </c>
      <c r="E6512">
        <v>107777</v>
      </c>
      <c r="F6512">
        <v>226</v>
      </c>
      <c r="G6512">
        <v>1427495</v>
      </c>
    </row>
    <row r="6513" spans="1:7" x14ac:dyDescent="0.25">
      <c r="A6513">
        <v>71670</v>
      </c>
      <c r="B6513">
        <v>236</v>
      </c>
      <c r="C6513">
        <v>75943</v>
      </c>
      <c r="E6513">
        <v>107778</v>
      </c>
      <c r="F6513">
        <v>226</v>
      </c>
      <c r="G6513">
        <v>1427497</v>
      </c>
    </row>
    <row r="6514" spans="1:7" x14ac:dyDescent="0.25">
      <c r="A6514">
        <v>71688</v>
      </c>
      <c r="B6514">
        <v>182</v>
      </c>
      <c r="C6514">
        <v>75974</v>
      </c>
      <c r="E6514">
        <v>107780</v>
      </c>
      <c r="F6514">
        <v>226</v>
      </c>
      <c r="G6514">
        <v>1427540</v>
      </c>
    </row>
    <row r="6515" spans="1:7" x14ac:dyDescent="0.25">
      <c r="A6515">
        <v>71689</v>
      </c>
      <c r="B6515">
        <v>236</v>
      </c>
      <c r="C6515">
        <v>75949</v>
      </c>
      <c r="E6515">
        <v>107781</v>
      </c>
      <c r="F6515">
        <v>226</v>
      </c>
      <c r="G6515">
        <v>1427475</v>
      </c>
    </row>
    <row r="6516" spans="1:7" x14ac:dyDescent="0.25">
      <c r="A6516">
        <v>71694</v>
      </c>
      <c r="B6516">
        <v>182</v>
      </c>
      <c r="C6516">
        <v>810170</v>
      </c>
      <c r="E6516">
        <v>107782</v>
      </c>
      <c r="F6516">
        <v>226</v>
      </c>
      <c r="G6516">
        <v>1427500</v>
      </c>
    </row>
    <row r="6517" spans="1:7" x14ac:dyDescent="0.25">
      <c r="A6517">
        <v>71695</v>
      </c>
      <c r="B6517">
        <v>202</v>
      </c>
      <c r="C6517">
        <v>810175</v>
      </c>
      <c r="E6517">
        <v>107793</v>
      </c>
      <c r="F6517">
        <v>226</v>
      </c>
      <c r="G6517">
        <v>1427639</v>
      </c>
    </row>
    <row r="6518" spans="1:7" x14ac:dyDescent="0.25">
      <c r="A6518">
        <v>71696</v>
      </c>
      <c r="B6518">
        <v>182</v>
      </c>
      <c r="C6518">
        <v>810174</v>
      </c>
      <c r="E6518">
        <v>107794</v>
      </c>
      <c r="F6518">
        <v>226</v>
      </c>
      <c r="G6518">
        <v>1427643</v>
      </c>
    </row>
    <row r="6519" spans="1:7" x14ac:dyDescent="0.25">
      <c r="A6519">
        <v>71697</v>
      </c>
      <c r="B6519">
        <v>236</v>
      </c>
      <c r="C6519">
        <v>75970</v>
      </c>
      <c r="E6519">
        <v>107795</v>
      </c>
      <c r="F6519">
        <v>233</v>
      </c>
      <c r="G6519">
        <v>1427442</v>
      </c>
    </row>
    <row r="6520" spans="1:7" x14ac:dyDescent="0.25">
      <c r="A6520">
        <v>71721</v>
      </c>
      <c r="B6520">
        <v>226</v>
      </c>
      <c r="C6520">
        <v>75975</v>
      </c>
      <c r="E6520">
        <v>107796</v>
      </c>
      <c r="F6520">
        <v>233</v>
      </c>
      <c r="G6520">
        <v>1427443</v>
      </c>
    </row>
    <row r="6521" spans="1:7" x14ac:dyDescent="0.25">
      <c r="A6521">
        <v>71722</v>
      </c>
      <c r="B6521">
        <v>222</v>
      </c>
      <c r="C6521">
        <v>75998</v>
      </c>
      <c r="E6521">
        <v>107797</v>
      </c>
      <c r="F6521">
        <v>233</v>
      </c>
      <c r="G6521">
        <v>1427440</v>
      </c>
    </row>
    <row r="6522" spans="1:7" x14ac:dyDescent="0.25">
      <c r="A6522">
        <v>71723</v>
      </c>
      <c r="B6522">
        <v>233</v>
      </c>
      <c r="C6522">
        <v>75999</v>
      </c>
      <c r="E6522">
        <v>107798</v>
      </c>
      <c r="F6522">
        <v>226</v>
      </c>
      <c r="G6522">
        <v>1427651</v>
      </c>
    </row>
    <row r="6523" spans="1:7" x14ac:dyDescent="0.25">
      <c r="A6523">
        <v>71725</v>
      </c>
      <c r="B6523">
        <v>182</v>
      </c>
      <c r="C6523">
        <v>75982</v>
      </c>
      <c r="E6523">
        <v>107802</v>
      </c>
      <c r="F6523">
        <v>226</v>
      </c>
      <c r="G6523">
        <v>1427447</v>
      </c>
    </row>
    <row r="6524" spans="1:7" x14ac:dyDescent="0.25">
      <c r="A6524">
        <v>71726</v>
      </c>
      <c r="B6524">
        <v>193</v>
      </c>
      <c r="C6524">
        <v>75993</v>
      </c>
      <c r="E6524">
        <v>107803</v>
      </c>
      <c r="F6524">
        <v>226</v>
      </c>
      <c r="G6524">
        <v>1427477</v>
      </c>
    </row>
    <row r="6525" spans="1:7" x14ac:dyDescent="0.25">
      <c r="A6525">
        <v>71728</v>
      </c>
      <c r="B6525">
        <v>226</v>
      </c>
      <c r="C6525">
        <v>75980</v>
      </c>
      <c r="E6525">
        <v>107817</v>
      </c>
      <c r="F6525">
        <v>226</v>
      </c>
      <c r="G6525">
        <v>1427478</v>
      </c>
    </row>
    <row r="6526" spans="1:7" x14ac:dyDescent="0.25">
      <c r="A6526">
        <v>71730</v>
      </c>
      <c r="B6526">
        <v>222</v>
      </c>
      <c r="C6526">
        <v>75984</v>
      </c>
      <c r="E6526">
        <v>107818</v>
      </c>
      <c r="F6526">
        <v>233</v>
      </c>
      <c r="G6526">
        <v>1419310</v>
      </c>
    </row>
    <row r="6527" spans="1:7" x14ac:dyDescent="0.25">
      <c r="A6527">
        <v>71731</v>
      </c>
      <c r="B6527">
        <v>226</v>
      </c>
      <c r="C6527">
        <v>75985</v>
      </c>
      <c r="E6527">
        <v>107831</v>
      </c>
      <c r="F6527">
        <v>226</v>
      </c>
      <c r="G6527">
        <v>1427470</v>
      </c>
    </row>
    <row r="6528" spans="1:7" x14ac:dyDescent="0.25">
      <c r="A6528">
        <v>71732</v>
      </c>
      <c r="B6528">
        <v>193</v>
      </c>
      <c r="C6528">
        <v>75994</v>
      </c>
      <c r="E6528">
        <v>107834</v>
      </c>
      <c r="F6528">
        <v>226</v>
      </c>
      <c r="G6528">
        <v>1427511</v>
      </c>
    </row>
    <row r="6529" spans="1:7" x14ac:dyDescent="0.25">
      <c r="A6529">
        <v>71733</v>
      </c>
      <c r="B6529">
        <v>165</v>
      </c>
      <c r="C6529">
        <v>75987</v>
      </c>
      <c r="E6529">
        <v>107835</v>
      </c>
      <c r="F6529">
        <v>226</v>
      </c>
      <c r="G6529">
        <v>1427482</v>
      </c>
    </row>
    <row r="6530" spans="1:7" x14ac:dyDescent="0.25">
      <c r="A6530">
        <v>71734</v>
      </c>
      <c r="B6530">
        <v>202</v>
      </c>
      <c r="C6530">
        <v>75988</v>
      </c>
      <c r="E6530">
        <v>107837</v>
      </c>
      <c r="F6530">
        <v>226</v>
      </c>
      <c r="G6530">
        <v>1427603</v>
      </c>
    </row>
    <row r="6531" spans="1:7" x14ac:dyDescent="0.25">
      <c r="A6531">
        <v>71735</v>
      </c>
      <c r="B6531">
        <v>222</v>
      </c>
      <c r="C6531">
        <v>75983</v>
      </c>
      <c r="E6531">
        <v>107838</v>
      </c>
      <c r="F6531">
        <v>226</v>
      </c>
      <c r="G6531">
        <v>1427597</v>
      </c>
    </row>
    <row r="6532" spans="1:7" x14ac:dyDescent="0.25">
      <c r="A6532">
        <v>71736</v>
      </c>
      <c r="B6532">
        <v>193</v>
      </c>
      <c r="C6532">
        <v>75995</v>
      </c>
      <c r="E6532">
        <v>107867</v>
      </c>
      <c r="F6532">
        <v>233</v>
      </c>
      <c r="G6532">
        <v>1427544</v>
      </c>
    </row>
    <row r="6533" spans="1:7" x14ac:dyDescent="0.25">
      <c r="A6533">
        <v>71738</v>
      </c>
      <c r="B6533">
        <v>193</v>
      </c>
      <c r="C6533">
        <v>75996</v>
      </c>
      <c r="E6533">
        <v>107868</v>
      </c>
      <c r="F6533">
        <v>226</v>
      </c>
      <c r="G6533">
        <v>1427666</v>
      </c>
    </row>
    <row r="6534" spans="1:7" x14ac:dyDescent="0.25">
      <c r="A6534">
        <v>71740</v>
      </c>
      <c r="B6534">
        <v>193</v>
      </c>
      <c r="C6534">
        <v>75971</v>
      </c>
      <c r="E6534">
        <v>107873</v>
      </c>
      <c r="F6534">
        <v>226</v>
      </c>
      <c r="G6534">
        <v>1436432</v>
      </c>
    </row>
    <row r="6535" spans="1:7" x14ac:dyDescent="0.25">
      <c r="A6535">
        <v>71741</v>
      </c>
      <c r="B6535">
        <v>236</v>
      </c>
      <c r="C6535">
        <v>75972</v>
      </c>
      <c r="E6535">
        <v>107931</v>
      </c>
      <c r="F6535">
        <v>226</v>
      </c>
      <c r="G6535">
        <v>1427646</v>
      </c>
    </row>
    <row r="6536" spans="1:7" x14ac:dyDescent="0.25">
      <c r="A6536">
        <v>71746</v>
      </c>
      <c r="B6536">
        <v>202</v>
      </c>
      <c r="C6536">
        <v>810214</v>
      </c>
      <c r="E6536">
        <v>107932</v>
      </c>
      <c r="F6536">
        <v>226</v>
      </c>
      <c r="G6536">
        <v>1427649</v>
      </c>
    </row>
    <row r="6537" spans="1:7" x14ac:dyDescent="0.25">
      <c r="A6537">
        <v>71747</v>
      </c>
      <c r="B6537">
        <v>193</v>
      </c>
      <c r="C6537">
        <v>75989</v>
      </c>
      <c r="E6537">
        <v>107937</v>
      </c>
      <c r="F6537">
        <v>233</v>
      </c>
      <c r="G6537">
        <v>1427781</v>
      </c>
    </row>
    <row r="6538" spans="1:7" x14ac:dyDescent="0.25">
      <c r="A6538">
        <v>71748</v>
      </c>
      <c r="B6538">
        <v>193</v>
      </c>
      <c r="C6538">
        <v>75990</v>
      </c>
      <c r="E6538">
        <v>107939</v>
      </c>
      <c r="F6538">
        <v>226</v>
      </c>
      <c r="G6538">
        <v>1180108</v>
      </c>
    </row>
    <row r="6539" spans="1:7" x14ac:dyDescent="0.25">
      <c r="A6539">
        <v>71749</v>
      </c>
      <c r="B6539">
        <v>193</v>
      </c>
      <c r="C6539">
        <v>75991</v>
      </c>
      <c r="E6539">
        <v>107944</v>
      </c>
      <c r="F6539">
        <v>226</v>
      </c>
      <c r="G6539">
        <v>1427606</v>
      </c>
    </row>
    <row r="6540" spans="1:7" x14ac:dyDescent="0.25">
      <c r="A6540">
        <v>71750</v>
      </c>
      <c r="B6540">
        <v>236</v>
      </c>
      <c r="C6540">
        <v>75992</v>
      </c>
      <c r="E6540">
        <v>107945</v>
      </c>
      <c r="F6540">
        <v>226</v>
      </c>
      <c r="G6540">
        <v>1427604</v>
      </c>
    </row>
    <row r="6541" spans="1:7" x14ac:dyDescent="0.25">
      <c r="A6541">
        <v>71756</v>
      </c>
      <c r="B6541">
        <v>202</v>
      </c>
      <c r="C6541">
        <v>75997</v>
      </c>
      <c r="E6541">
        <v>107947</v>
      </c>
      <c r="F6541">
        <v>233</v>
      </c>
      <c r="G6541">
        <v>1427843</v>
      </c>
    </row>
    <row r="6542" spans="1:7" x14ac:dyDescent="0.25">
      <c r="A6542">
        <v>71757</v>
      </c>
      <c r="B6542">
        <v>193</v>
      </c>
      <c r="C6542">
        <v>75978</v>
      </c>
      <c r="E6542">
        <v>107949</v>
      </c>
      <c r="F6542">
        <v>226</v>
      </c>
      <c r="G6542">
        <v>1427660</v>
      </c>
    </row>
    <row r="6543" spans="1:7" x14ac:dyDescent="0.25">
      <c r="A6543">
        <v>71758</v>
      </c>
      <c r="B6543">
        <v>222</v>
      </c>
      <c r="C6543">
        <v>75976</v>
      </c>
      <c r="E6543">
        <v>107951</v>
      </c>
      <c r="F6543">
        <v>226</v>
      </c>
      <c r="G6543">
        <v>1427636</v>
      </c>
    </row>
    <row r="6544" spans="1:7" x14ac:dyDescent="0.25">
      <c r="A6544">
        <v>71759</v>
      </c>
      <c r="B6544">
        <v>236</v>
      </c>
      <c r="C6544">
        <v>318008</v>
      </c>
      <c r="E6544">
        <v>107952</v>
      </c>
      <c r="F6544">
        <v>226</v>
      </c>
      <c r="G6544">
        <v>1427664</v>
      </c>
    </row>
    <row r="6545" spans="1:7" x14ac:dyDescent="0.25">
      <c r="A6545">
        <v>71760</v>
      </c>
      <c r="B6545">
        <v>226</v>
      </c>
      <c r="C6545">
        <v>75979</v>
      </c>
      <c r="E6545">
        <v>107954</v>
      </c>
      <c r="F6545">
        <v>226</v>
      </c>
      <c r="G6545">
        <v>1427698</v>
      </c>
    </row>
    <row r="6546" spans="1:7" x14ac:dyDescent="0.25">
      <c r="A6546">
        <v>71769</v>
      </c>
      <c r="B6546">
        <v>202</v>
      </c>
      <c r="C6546">
        <v>75981</v>
      </c>
      <c r="E6546">
        <v>107960</v>
      </c>
      <c r="F6546">
        <v>226</v>
      </c>
      <c r="G6546">
        <v>1427637</v>
      </c>
    </row>
    <row r="6547" spans="1:7" x14ac:dyDescent="0.25">
      <c r="A6547">
        <v>71774</v>
      </c>
      <c r="B6547">
        <v>236</v>
      </c>
      <c r="C6547">
        <v>76002</v>
      </c>
      <c r="E6547">
        <v>107962</v>
      </c>
      <c r="F6547">
        <v>226</v>
      </c>
      <c r="G6547">
        <v>1427687</v>
      </c>
    </row>
    <row r="6548" spans="1:7" x14ac:dyDescent="0.25">
      <c r="A6548">
        <v>71786</v>
      </c>
      <c r="B6548">
        <v>236</v>
      </c>
      <c r="C6548">
        <v>76005</v>
      </c>
      <c r="E6548">
        <v>107987</v>
      </c>
      <c r="F6548">
        <v>226</v>
      </c>
      <c r="G6548">
        <v>1427709</v>
      </c>
    </row>
    <row r="6549" spans="1:7" x14ac:dyDescent="0.25">
      <c r="A6549">
        <v>71787</v>
      </c>
      <c r="B6549">
        <v>236</v>
      </c>
      <c r="C6549">
        <v>76006</v>
      </c>
      <c r="E6549">
        <v>108004</v>
      </c>
      <c r="F6549">
        <v>233</v>
      </c>
      <c r="G6549">
        <v>1435831</v>
      </c>
    </row>
    <row r="6550" spans="1:7" x14ac:dyDescent="0.25">
      <c r="A6550">
        <v>71789</v>
      </c>
      <c r="B6550">
        <v>236</v>
      </c>
      <c r="C6550">
        <v>76008</v>
      </c>
      <c r="E6550">
        <v>108005</v>
      </c>
      <c r="F6550">
        <v>233</v>
      </c>
      <c r="G6550">
        <v>1435832</v>
      </c>
    </row>
    <row r="6551" spans="1:7" x14ac:dyDescent="0.25">
      <c r="A6551">
        <v>71806</v>
      </c>
      <c r="B6551">
        <v>123</v>
      </c>
      <c r="C6551">
        <v>201259</v>
      </c>
      <c r="E6551">
        <v>108021</v>
      </c>
      <c r="F6551">
        <v>226</v>
      </c>
      <c r="G6551">
        <v>1427789</v>
      </c>
    </row>
    <row r="6552" spans="1:7" x14ac:dyDescent="0.25">
      <c r="A6552">
        <v>71809</v>
      </c>
      <c r="B6552">
        <v>182</v>
      </c>
      <c r="C6552">
        <v>184465</v>
      </c>
      <c r="E6552">
        <v>108022</v>
      </c>
      <c r="F6552">
        <v>226</v>
      </c>
      <c r="G6552">
        <v>1427788</v>
      </c>
    </row>
    <row r="6553" spans="1:7" x14ac:dyDescent="0.25">
      <c r="A6553">
        <v>71811</v>
      </c>
      <c r="B6553">
        <v>123</v>
      </c>
      <c r="C6553">
        <v>76004</v>
      </c>
      <c r="E6553">
        <v>108027</v>
      </c>
      <c r="F6553">
        <v>226</v>
      </c>
      <c r="G6553">
        <v>1427779</v>
      </c>
    </row>
    <row r="6554" spans="1:7" x14ac:dyDescent="0.25">
      <c r="A6554">
        <v>71836</v>
      </c>
      <c r="B6554">
        <v>193</v>
      </c>
      <c r="C6554">
        <v>185526</v>
      </c>
      <c r="E6554">
        <v>108045</v>
      </c>
      <c r="F6554">
        <v>226</v>
      </c>
      <c r="G6554">
        <v>1427765</v>
      </c>
    </row>
    <row r="6555" spans="1:7" x14ac:dyDescent="0.25">
      <c r="A6555">
        <v>71838</v>
      </c>
      <c r="B6555">
        <v>182</v>
      </c>
      <c r="C6555">
        <v>185534</v>
      </c>
      <c r="E6555">
        <v>108054</v>
      </c>
      <c r="F6555">
        <v>226</v>
      </c>
      <c r="G6555">
        <v>1427777</v>
      </c>
    </row>
    <row r="6556" spans="1:7" x14ac:dyDescent="0.25">
      <c r="A6556">
        <v>71843</v>
      </c>
      <c r="B6556">
        <v>226</v>
      </c>
      <c r="C6556">
        <v>76017</v>
      </c>
      <c r="E6556">
        <v>108057</v>
      </c>
      <c r="F6556">
        <v>233</v>
      </c>
      <c r="G6556">
        <v>1444161</v>
      </c>
    </row>
    <row r="6557" spans="1:7" x14ac:dyDescent="0.25">
      <c r="A6557">
        <v>71853</v>
      </c>
      <c r="B6557">
        <v>193</v>
      </c>
      <c r="C6557">
        <v>76019</v>
      </c>
      <c r="E6557">
        <v>108067</v>
      </c>
      <c r="F6557">
        <v>226</v>
      </c>
      <c r="G6557">
        <v>1427785</v>
      </c>
    </row>
    <row r="6558" spans="1:7" x14ac:dyDescent="0.25">
      <c r="A6558">
        <v>71857</v>
      </c>
      <c r="B6558">
        <v>236</v>
      </c>
      <c r="C6558">
        <v>76026</v>
      </c>
      <c r="E6558">
        <v>108078</v>
      </c>
      <c r="F6558">
        <v>226</v>
      </c>
      <c r="G6558">
        <v>1427869</v>
      </c>
    </row>
    <row r="6559" spans="1:7" x14ac:dyDescent="0.25">
      <c r="A6559">
        <v>71861</v>
      </c>
      <c r="B6559">
        <v>226</v>
      </c>
      <c r="C6559">
        <v>624683</v>
      </c>
      <c r="E6559">
        <v>108079</v>
      </c>
      <c r="F6559">
        <v>226</v>
      </c>
      <c r="G6559">
        <v>1427868</v>
      </c>
    </row>
    <row r="6560" spans="1:7" x14ac:dyDescent="0.25">
      <c r="A6560">
        <v>71873</v>
      </c>
      <c r="B6560">
        <v>182</v>
      </c>
      <c r="C6560">
        <v>185551</v>
      </c>
      <c r="E6560">
        <v>108081</v>
      </c>
      <c r="F6560">
        <v>226</v>
      </c>
      <c r="G6560">
        <v>1427804</v>
      </c>
    </row>
    <row r="6561" spans="1:7" x14ac:dyDescent="0.25">
      <c r="A6561">
        <v>71874</v>
      </c>
      <c r="B6561">
        <v>236</v>
      </c>
      <c r="C6561">
        <v>76022</v>
      </c>
      <c r="E6561">
        <v>108082</v>
      </c>
      <c r="F6561">
        <v>226</v>
      </c>
      <c r="G6561">
        <v>1427802</v>
      </c>
    </row>
    <row r="6562" spans="1:7" x14ac:dyDescent="0.25">
      <c r="A6562">
        <v>71875</v>
      </c>
      <c r="B6562">
        <v>182</v>
      </c>
      <c r="C6562">
        <v>185553</v>
      </c>
      <c r="E6562">
        <v>108103</v>
      </c>
      <c r="F6562">
        <v>233</v>
      </c>
      <c r="G6562">
        <v>1410878</v>
      </c>
    </row>
    <row r="6563" spans="1:7" x14ac:dyDescent="0.25">
      <c r="A6563">
        <v>71876</v>
      </c>
      <c r="B6563">
        <v>182</v>
      </c>
      <c r="C6563">
        <v>185554</v>
      </c>
      <c r="E6563">
        <v>108112</v>
      </c>
      <c r="F6563">
        <v>226</v>
      </c>
      <c r="G6563">
        <v>1427867</v>
      </c>
    </row>
    <row r="6564" spans="1:7" x14ac:dyDescent="0.25">
      <c r="A6564">
        <v>71877</v>
      </c>
      <c r="B6564">
        <v>182</v>
      </c>
      <c r="C6564">
        <v>185555</v>
      </c>
      <c r="E6564">
        <v>108130</v>
      </c>
      <c r="F6564">
        <v>226</v>
      </c>
      <c r="G6564">
        <v>1427865</v>
      </c>
    </row>
    <row r="6565" spans="1:7" x14ac:dyDescent="0.25">
      <c r="A6565">
        <v>71879</v>
      </c>
      <c r="B6565">
        <v>202</v>
      </c>
      <c r="C6565">
        <v>185556</v>
      </c>
      <c r="E6565">
        <v>108147</v>
      </c>
      <c r="F6565">
        <v>226</v>
      </c>
      <c r="G6565">
        <v>1435852</v>
      </c>
    </row>
    <row r="6566" spans="1:7" x14ac:dyDescent="0.25">
      <c r="A6566">
        <v>71880</v>
      </c>
      <c r="B6566">
        <v>202</v>
      </c>
      <c r="C6566">
        <v>185568</v>
      </c>
      <c r="E6566">
        <v>108165</v>
      </c>
      <c r="F6566">
        <v>226</v>
      </c>
      <c r="G6566">
        <v>1443983</v>
      </c>
    </row>
    <row r="6567" spans="1:7" x14ac:dyDescent="0.25">
      <c r="A6567">
        <v>71881</v>
      </c>
      <c r="B6567">
        <v>182</v>
      </c>
      <c r="C6567">
        <v>185558</v>
      </c>
      <c r="E6567">
        <v>108172</v>
      </c>
      <c r="F6567">
        <v>226</v>
      </c>
      <c r="G6567">
        <v>1427949</v>
      </c>
    </row>
    <row r="6568" spans="1:7" x14ac:dyDescent="0.25">
      <c r="A6568">
        <v>71882</v>
      </c>
      <c r="B6568">
        <v>182</v>
      </c>
      <c r="C6568">
        <v>185559</v>
      </c>
      <c r="E6568">
        <v>108177</v>
      </c>
      <c r="F6568">
        <v>226</v>
      </c>
      <c r="G6568">
        <v>1427904</v>
      </c>
    </row>
    <row r="6569" spans="1:7" x14ac:dyDescent="0.25">
      <c r="A6569">
        <v>71883</v>
      </c>
      <c r="B6569">
        <v>222</v>
      </c>
      <c r="C6569">
        <v>76021</v>
      </c>
      <c r="E6569">
        <v>108178</v>
      </c>
      <c r="F6569">
        <v>226</v>
      </c>
      <c r="G6569">
        <v>1427892</v>
      </c>
    </row>
    <row r="6570" spans="1:7" x14ac:dyDescent="0.25">
      <c r="A6570">
        <v>71885</v>
      </c>
      <c r="B6570">
        <v>182</v>
      </c>
      <c r="C6570">
        <v>185560</v>
      </c>
      <c r="E6570">
        <v>108185</v>
      </c>
      <c r="F6570">
        <v>233</v>
      </c>
      <c r="G6570">
        <v>1451670</v>
      </c>
    </row>
    <row r="6571" spans="1:7" x14ac:dyDescent="0.25">
      <c r="A6571">
        <v>71887</v>
      </c>
      <c r="B6571">
        <v>182</v>
      </c>
      <c r="C6571">
        <v>185561</v>
      </c>
      <c r="E6571">
        <v>108186</v>
      </c>
      <c r="F6571">
        <v>233</v>
      </c>
      <c r="G6571">
        <v>1427862</v>
      </c>
    </row>
    <row r="6572" spans="1:7" x14ac:dyDescent="0.25">
      <c r="A6572">
        <v>71888</v>
      </c>
      <c r="B6572">
        <v>226</v>
      </c>
      <c r="C6572">
        <v>185562</v>
      </c>
      <c r="E6572">
        <v>108288</v>
      </c>
      <c r="F6572">
        <v>226</v>
      </c>
      <c r="G6572">
        <v>1451501</v>
      </c>
    </row>
    <row r="6573" spans="1:7" x14ac:dyDescent="0.25">
      <c r="A6573">
        <v>71894</v>
      </c>
      <c r="B6573">
        <v>77</v>
      </c>
      <c r="C6573">
        <v>258116</v>
      </c>
      <c r="E6573">
        <v>108295</v>
      </c>
      <c r="F6573">
        <v>226</v>
      </c>
      <c r="G6573">
        <v>1435915</v>
      </c>
    </row>
    <row r="6574" spans="1:7" x14ac:dyDescent="0.25">
      <c r="A6574">
        <v>71906</v>
      </c>
      <c r="B6574">
        <v>202</v>
      </c>
      <c r="C6574">
        <v>185294</v>
      </c>
      <c r="E6574">
        <v>108301</v>
      </c>
      <c r="F6574">
        <v>226</v>
      </c>
      <c r="G6574">
        <v>1435904</v>
      </c>
    </row>
    <row r="6575" spans="1:7" x14ac:dyDescent="0.25">
      <c r="A6575">
        <v>71907</v>
      </c>
      <c r="B6575">
        <v>182</v>
      </c>
      <c r="C6575">
        <v>185295</v>
      </c>
      <c r="E6575">
        <v>108302</v>
      </c>
      <c r="F6575">
        <v>226</v>
      </c>
      <c r="G6575">
        <v>1435863</v>
      </c>
    </row>
    <row r="6576" spans="1:7" x14ac:dyDescent="0.25">
      <c r="A6576">
        <v>71908</v>
      </c>
      <c r="B6576">
        <v>202</v>
      </c>
      <c r="C6576">
        <v>185297</v>
      </c>
      <c r="E6576">
        <v>108303</v>
      </c>
      <c r="F6576">
        <v>226</v>
      </c>
      <c r="G6576">
        <v>1435862</v>
      </c>
    </row>
    <row r="6577" spans="1:7" x14ac:dyDescent="0.25">
      <c r="A6577">
        <v>71910</v>
      </c>
      <c r="B6577">
        <v>226</v>
      </c>
      <c r="C6577">
        <v>76025</v>
      </c>
      <c r="E6577">
        <v>108304</v>
      </c>
      <c r="F6577">
        <v>226</v>
      </c>
      <c r="G6577">
        <v>1427938</v>
      </c>
    </row>
    <row r="6578" spans="1:7" x14ac:dyDescent="0.25">
      <c r="A6578">
        <v>71921</v>
      </c>
      <c r="B6578">
        <v>202</v>
      </c>
      <c r="C6578">
        <v>76028</v>
      </c>
      <c r="E6578">
        <v>108307</v>
      </c>
      <c r="F6578">
        <v>226</v>
      </c>
      <c r="G6578">
        <v>1435865</v>
      </c>
    </row>
    <row r="6579" spans="1:7" x14ac:dyDescent="0.25">
      <c r="A6579">
        <v>71923</v>
      </c>
      <c r="B6579">
        <v>236</v>
      </c>
      <c r="C6579">
        <v>185662</v>
      </c>
      <c r="E6579">
        <v>108312</v>
      </c>
      <c r="F6579">
        <v>226</v>
      </c>
      <c r="G6579">
        <v>1427940</v>
      </c>
    </row>
    <row r="6580" spans="1:7" x14ac:dyDescent="0.25">
      <c r="A6580">
        <v>71924</v>
      </c>
      <c r="B6580">
        <v>182</v>
      </c>
      <c r="C6580">
        <v>185664</v>
      </c>
      <c r="E6580">
        <v>108313</v>
      </c>
      <c r="F6580">
        <v>226</v>
      </c>
      <c r="G6580">
        <v>1427933</v>
      </c>
    </row>
    <row r="6581" spans="1:7" x14ac:dyDescent="0.25">
      <c r="A6581">
        <v>71925</v>
      </c>
      <c r="B6581">
        <v>165</v>
      </c>
      <c r="C6581">
        <v>185663</v>
      </c>
      <c r="E6581">
        <v>108315</v>
      </c>
      <c r="F6581">
        <v>226</v>
      </c>
      <c r="G6581">
        <v>1427936</v>
      </c>
    </row>
    <row r="6582" spans="1:7" x14ac:dyDescent="0.25">
      <c r="A6582">
        <v>71933</v>
      </c>
      <c r="B6582">
        <v>222</v>
      </c>
      <c r="C6582">
        <v>1168593</v>
      </c>
      <c r="E6582">
        <v>108336</v>
      </c>
      <c r="F6582">
        <v>226</v>
      </c>
      <c r="G6582">
        <v>1427973</v>
      </c>
    </row>
    <row r="6583" spans="1:7" x14ac:dyDescent="0.25">
      <c r="A6583">
        <v>71942</v>
      </c>
      <c r="B6583">
        <v>222</v>
      </c>
      <c r="C6583">
        <v>76029</v>
      </c>
      <c r="E6583">
        <v>108337</v>
      </c>
      <c r="F6583">
        <v>226</v>
      </c>
      <c r="G6583">
        <v>1427974</v>
      </c>
    </row>
    <row r="6584" spans="1:7" x14ac:dyDescent="0.25">
      <c r="A6584">
        <v>71946</v>
      </c>
      <c r="B6584">
        <v>182</v>
      </c>
      <c r="C6584">
        <v>184576</v>
      </c>
      <c r="E6584">
        <v>108352</v>
      </c>
      <c r="F6584">
        <v>226</v>
      </c>
      <c r="G6584">
        <v>1435821</v>
      </c>
    </row>
    <row r="6585" spans="1:7" x14ac:dyDescent="0.25">
      <c r="A6585">
        <v>71948</v>
      </c>
      <c r="B6585">
        <v>182</v>
      </c>
      <c r="C6585">
        <v>311244</v>
      </c>
      <c r="E6585">
        <v>108353</v>
      </c>
      <c r="F6585">
        <v>226</v>
      </c>
      <c r="G6585">
        <v>1435856</v>
      </c>
    </row>
    <row r="6586" spans="1:7" x14ac:dyDescent="0.25">
      <c r="A6586">
        <v>71950</v>
      </c>
      <c r="B6586">
        <v>182</v>
      </c>
      <c r="C6586">
        <v>539068</v>
      </c>
      <c r="E6586">
        <v>108354</v>
      </c>
      <c r="F6586">
        <v>226</v>
      </c>
      <c r="G6586">
        <v>1435857</v>
      </c>
    </row>
    <row r="6587" spans="1:7" x14ac:dyDescent="0.25">
      <c r="A6587">
        <v>71951</v>
      </c>
      <c r="B6587">
        <v>182</v>
      </c>
      <c r="C6587">
        <v>311240</v>
      </c>
      <c r="E6587">
        <v>108361</v>
      </c>
      <c r="F6587">
        <v>233</v>
      </c>
      <c r="G6587">
        <v>1490592</v>
      </c>
    </row>
    <row r="6588" spans="1:7" x14ac:dyDescent="0.25">
      <c r="A6588">
        <v>71952</v>
      </c>
      <c r="B6588">
        <v>182</v>
      </c>
      <c r="C6588">
        <v>311242</v>
      </c>
      <c r="E6588">
        <v>108368</v>
      </c>
      <c r="F6588">
        <v>226</v>
      </c>
      <c r="G6588">
        <v>1435866</v>
      </c>
    </row>
    <row r="6589" spans="1:7" x14ac:dyDescent="0.25">
      <c r="A6589">
        <v>71953</v>
      </c>
      <c r="B6589">
        <v>182</v>
      </c>
      <c r="C6589">
        <v>311241</v>
      </c>
      <c r="E6589">
        <v>108380</v>
      </c>
      <c r="F6589">
        <v>226</v>
      </c>
      <c r="G6589">
        <v>1435864</v>
      </c>
    </row>
    <row r="6590" spans="1:7" x14ac:dyDescent="0.25">
      <c r="A6590">
        <v>71960</v>
      </c>
      <c r="B6590">
        <v>182</v>
      </c>
      <c r="C6590">
        <v>76031</v>
      </c>
      <c r="E6590">
        <v>108414</v>
      </c>
      <c r="F6590">
        <v>226</v>
      </c>
      <c r="G6590">
        <v>1435799</v>
      </c>
    </row>
    <row r="6591" spans="1:7" x14ac:dyDescent="0.25">
      <c r="A6591">
        <v>71962</v>
      </c>
      <c r="B6591">
        <v>236</v>
      </c>
      <c r="C6591">
        <v>184849</v>
      </c>
      <c r="E6591">
        <v>108420</v>
      </c>
      <c r="F6591">
        <v>226</v>
      </c>
      <c r="G6591">
        <v>1443959</v>
      </c>
    </row>
    <row r="6592" spans="1:7" x14ac:dyDescent="0.25">
      <c r="A6592">
        <v>71963</v>
      </c>
      <c r="B6592">
        <v>123</v>
      </c>
      <c r="C6592">
        <v>184846</v>
      </c>
      <c r="E6592">
        <v>108423</v>
      </c>
      <c r="F6592">
        <v>233</v>
      </c>
      <c r="G6592">
        <v>1443834</v>
      </c>
    </row>
    <row r="6593" spans="1:7" x14ac:dyDescent="0.25">
      <c r="A6593">
        <v>71964</v>
      </c>
      <c r="B6593">
        <v>182</v>
      </c>
      <c r="C6593">
        <v>184826</v>
      </c>
      <c r="E6593">
        <v>108424</v>
      </c>
      <c r="F6593">
        <v>233</v>
      </c>
      <c r="G6593">
        <v>1435820</v>
      </c>
    </row>
    <row r="6594" spans="1:7" x14ac:dyDescent="0.25">
      <c r="A6594">
        <v>71965</v>
      </c>
      <c r="B6594">
        <v>193</v>
      </c>
      <c r="C6594">
        <v>184845</v>
      </c>
      <c r="E6594">
        <v>108447</v>
      </c>
      <c r="F6594">
        <v>226</v>
      </c>
      <c r="G6594">
        <v>1443568</v>
      </c>
    </row>
    <row r="6595" spans="1:7" x14ac:dyDescent="0.25">
      <c r="A6595">
        <v>71975</v>
      </c>
      <c r="B6595">
        <v>182</v>
      </c>
      <c r="C6595">
        <v>306335</v>
      </c>
      <c r="E6595">
        <v>108448</v>
      </c>
      <c r="F6595">
        <v>226</v>
      </c>
      <c r="G6595">
        <v>1435828</v>
      </c>
    </row>
    <row r="6596" spans="1:7" x14ac:dyDescent="0.25">
      <c r="A6596">
        <v>71977</v>
      </c>
      <c r="B6596">
        <v>182</v>
      </c>
      <c r="C6596">
        <v>306336</v>
      </c>
      <c r="E6596">
        <v>108450</v>
      </c>
      <c r="F6596">
        <v>233</v>
      </c>
      <c r="G6596">
        <v>1451702</v>
      </c>
    </row>
    <row r="6597" spans="1:7" x14ac:dyDescent="0.25">
      <c r="A6597">
        <v>71978</v>
      </c>
      <c r="B6597">
        <v>182</v>
      </c>
      <c r="C6597">
        <v>306330</v>
      </c>
      <c r="E6597">
        <v>108451</v>
      </c>
      <c r="F6597">
        <v>233</v>
      </c>
      <c r="G6597">
        <v>1451703</v>
      </c>
    </row>
    <row r="6598" spans="1:7" x14ac:dyDescent="0.25">
      <c r="A6598">
        <v>71987</v>
      </c>
      <c r="B6598">
        <v>182</v>
      </c>
      <c r="C6598">
        <v>185552</v>
      </c>
      <c r="E6598">
        <v>108459</v>
      </c>
      <c r="F6598">
        <v>226</v>
      </c>
      <c r="G6598">
        <v>1435889</v>
      </c>
    </row>
    <row r="6599" spans="1:7" x14ac:dyDescent="0.25">
      <c r="A6599">
        <v>71988</v>
      </c>
      <c r="B6599">
        <v>123</v>
      </c>
      <c r="C6599">
        <v>212195</v>
      </c>
      <c r="E6599">
        <v>108460</v>
      </c>
      <c r="F6599">
        <v>226</v>
      </c>
      <c r="G6599">
        <v>1435891</v>
      </c>
    </row>
    <row r="6600" spans="1:7" x14ac:dyDescent="0.25">
      <c r="A6600">
        <v>71993</v>
      </c>
      <c r="B6600">
        <v>202</v>
      </c>
      <c r="C6600">
        <v>810228</v>
      </c>
      <c r="E6600">
        <v>108491</v>
      </c>
      <c r="F6600">
        <v>226</v>
      </c>
      <c r="G6600">
        <v>1443885</v>
      </c>
    </row>
    <row r="6601" spans="1:7" x14ac:dyDescent="0.25">
      <c r="A6601">
        <v>72000</v>
      </c>
      <c r="B6601">
        <v>182</v>
      </c>
      <c r="C6601">
        <v>212194</v>
      </c>
      <c r="E6601">
        <v>108492</v>
      </c>
      <c r="F6601">
        <v>226</v>
      </c>
      <c r="G6601">
        <v>1435900</v>
      </c>
    </row>
    <row r="6602" spans="1:7" x14ac:dyDescent="0.25">
      <c r="A6602">
        <v>72020</v>
      </c>
      <c r="B6602">
        <v>226</v>
      </c>
      <c r="C6602">
        <v>185410</v>
      </c>
      <c r="E6602">
        <v>108508</v>
      </c>
      <c r="F6602">
        <v>226</v>
      </c>
      <c r="G6602">
        <v>1436522</v>
      </c>
    </row>
    <row r="6603" spans="1:7" x14ac:dyDescent="0.25">
      <c r="A6603">
        <v>72046</v>
      </c>
      <c r="B6603">
        <v>165</v>
      </c>
      <c r="C6603">
        <v>185242</v>
      </c>
      <c r="E6603">
        <v>108517</v>
      </c>
      <c r="F6603">
        <v>226</v>
      </c>
      <c r="G6603">
        <v>1436523</v>
      </c>
    </row>
    <row r="6604" spans="1:7" x14ac:dyDescent="0.25">
      <c r="A6604">
        <v>72047</v>
      </c>
      <c r="B6604">
        <v>193</v>
      </c>
      <c r="C6604">
        <v>185243</v>
      </c>
      <c r="E6604">
        <v>108538</v>
      </c>
      <c r="F6604">
        <v>226</v>
      </c>
      <c r="G6604">
        <v>1435918</v>
      </c>
    </row>
    <row r="6605" spans="1:7" x14ac:dyDescent="0.25">
      <c r="A6605">
        <v>72048</v>
      </c>
      <c r="B6605">
        <v>182</v>
      </c>
      <c r="C6605">
        <v>185244</v>
      </c>
      <c r="E6605">
        <v>108554</v>
      </c>
      <c r="F6605">
        <v>226</v>
      </c>
      <c r="G6605">
        <v>1451733</v>
      </c>
    </row>
    <row r="6606" spans="1:7" x14ac:dyDescent="0.25">
      <c r="A6606">
        <v>72050</v>
      </c>
      <c r="B6606">
        <v>182</v>
      </c>
      <c r="C6606">
        <v>185849</v>
      </c>
      <c r="E6606">
        <v>108573</v>
      </c>
      <c r="F6606">
        <v>233</v>
      </c>
      <c r="G6606">
        <v>1443458</v>
      </c>
    </row>
    <row r="6607" spans="1:7" x14ac:dyDescent="0.25">
      <c r="A6607">
        <v>72051</v>
      </c>
      <c r="B6607">
        <v>202</v>
      </c>
      <c r="C6607">
        <v>185850</v>
      </c>
      <c r="E6607">
        <v>108574</v>
      </c>
      <c r="F6607">
        <v>226</v>
      </c>
      <c r="G6607">
        <v>1443388</v>
      </c>
    </row>
    <row r="6608" spans="1:7" x14ac:dyDescent="0.25">
      <c r="A6608">
        <v>72052</v>
      </c>
      <c r="B6608">
        <v>193</v>
      </c>
      <c r="C6608">
        <v>185851</v>
      </c>
      <c r="E6608">
        <v>108579</v>
      </c>
      <c r="F6608">
        <v>226</v>
      </c>
      <c r="G6608">
        <v>1451594</v>
      </c>
    </row>
    <row r="6609" spans="1:7" x14ac:dyDescent="0.25">
      <c r="A6609">
        <v>72054</v>
      </c>
      <c r="B6609">
        <v>182</v>
      </c>
      <c r="C6609">
        <v>185934</v>
      </c>
      <c r="E6609">
        <v>108581</v>
      </c>
      <c r="F6609">
        <v>226</v>
      </c>
      <c r="G6609">
        <v>1443833</v>
      </c>
    </row>
    <row r="6610" spans="1:7" x14ac:dyDescent="0.25">
      <c r="A6610">
        <v>72055</v>
      </c>
      <c r="B6610">
        <v>182</v>
      </c>
      <c r="C6610">
        <v>185935</v>
      </c>
      <c r="E6610">
        <v>108587</v>
      </c>
      <c r="F6610">
        <v>233</v>
      </c>
      <c r="G6610">
        <v>1443835</v>
      </c>
    </row>
    <row r="6611" spans="1:7" x14ac:dyDescent="0.25">
      <c r="A6611">
        <v>72056</v>
      </c>
      <c r="B6611">
        <v>193</v>
      </c>
      <c r="C6611">
        <v>185852</v>
      </c>
      <c r="E6611">
        <v>108628</v>
      </c>
      <c r="F6611">
        <v>226</v>
      </c>
      <c r="G6611">
        <v>1444169</v>
      </c>
    </row>
    <row r="6612" spans="1:7" x14ac:dyDescent="0.25">
      <c r="A6612">
        <v>72057</v>
      </c>
      <c r="B6612">
        <v>193</v>
      </c>
      <c r="C6612">
        <v>185853</v>
      </c>
      <c r="E6612">
        <v>108629</v>
      </c>
      <c r="F6612">
        <v>226</v>
      </c>
      <c r="G6612">
        <v>1444139</v>
      </c>
    </row>
    <row r="6613" spans="1:7" x14ac:dyDescent="0.25">
      <c r="A6613">
        <v>72062</v>
      </c>
      <c r="B6613">
        <v>123</v>
      </c>
      <c r="C6613">
        <v>251188</v>
      </c>
      <c r="E6613">
        <v>108630</v>
      </c>
      <c r="F6613">
        <v>233</v>
      </c>
      <c r="G6613">
        <v>1444140</v>
      </c>
    </row>
    <row r="6614" spans="1:7" x14ac:dyDescent="0.25">
      <c r="A6614">
        <v>72063</v>
      </c>
      <c r="B6614">
        <v>202</v>
      </c>
      <c r="C6614">
        <v>251233</v>
      </c>
      <c r="E6614">
        <v>108631</v>
      </c>
      <c r="F6614">
        <v>226</v>
      </c>
      <c r="G6614">
        <v>1444141</v>
      </c>
    </row>
    <row r="6615" spans="1:7" x14ac:dyDescent="0.25">
      <c r="A6615">
        <v>72064</v>
      </c>
      <c r="B6615">
        <v>202</v>
      </c>
      <c r="C6615">
        <v>251135</v>
      </c>
      <c r="E6615">
        <v>108635</v>
      </c>
      <c r="F6615">
        <v>233</v>
      </c>
      <c r="G6615">
        <v>1443836</v>
      </c>
    </row>
    <row r="6616" spans="1:7" x14ac:dyDescent="0.25">
      <c r="A6616">
        <v>72065</v>
      </c>
      <c r="B6616">
        <v>193</v>
      </c>
      <c r="C6616">
        <v>207576</v>
      </c>
      <c r="E6616">
        <v>108636</v>
      </c>
      <c r="F6616">
        <v>233</v>
      </c>
      <c r="G6616">
        <v>1444142</v>
      </c>
    </row>
    <row r="6617" spans="1:7" x14ac:dyDescent="0.25">
      <c r="A6617">
        <v>72066</v>
      </c>
      <c r="B6617">
        <v>193</v>
      </c>
      <c r="C6617">
        <v>185913</v>
      </c>
      <c r="E6617">
        <v>108637</v>
      </c>
      <c r="F6617">
        <v>226</v>
      </c>
      <c r="G6617">
        <v>1443840</v>
      </c>
    </row>
    <row r="6618" spans="1:7" x14ac:dyDescent="0.25">
      <c r="A6618">
        <v>72067</v>
      </c>
      <c r="B6618">
        <v>233</v>
      </c>
      <c r="C6618">
        <v>185907</v>
      </c>
      <c r="E6618">
        <v>108638</v>
      </c>
      <c r="F6618">
        <v>233</v>
      </c>
      <c r="G6618">
        <v>1444143</v>
      </c>
    </row>
    <row r="6619" spans="1:7" x14ac:dyDescent="0.25">
      <c r="A6619">
        <v>72071</v>
      </c>
      <c r="B6619">
        <v>182</v>
      </c>
      <c r="C6619">
        <v>184575</v>
      </c>
      <c r="E6619">
        <v>108639</v>
      </c>
      <c r="F6619">
        <v>233</v>
      </c>
      <c r="G6619">
        <v>1444144</v>
      </c>
    </row>
    <row r="6620" spans="1:7" x14ac:dyDescent="0.25">
      <c r="A6620">
        <v>72073</v>
      </c>
      <c r="B6620">
        <v>182</v>
      </c>
      <c r="C6620">
        <v>184577</v>
      </c>
      <c r="E6620">
        <v>108640</v>
      </c>
      <c r="F6620">
        <v>233</v>
      </c>
      <c r="G6620">
        <v>1444145</v>
      </c>
    </row>
    <row r="6621" spans="1:7" x14ac:dyDescent="0.25">
      <c r="A6621">
        <v>72075</v>
      </c>
      <c r="B6621">
        <v>193</v>
      </c>
      <c r="C6621">
        <v>184805</v>
      </c>
      <c r="E6621">
        <v>108641</v>
      </c>
      <c r="F6621">
        <v>233</v>
      </c>
      <c r="G6621">
        <v>1444146</v>
      </c>
    </row>
    <row r="6622" spans="1:7" x14ac:dyDescent="0.25">
      <c r="A6622">
        <v>72090</v>
      </c>
      <c r="B6622">
        <v>182</v>
      </c>
      <c r="C6622">
        <v>184651</v>
      </c>
      <c r="E6622">
        <v>108642</v>
      </c>
      <c r="F6622">
        <v>226</v>
      </c>
      <c r="G6622">
        <v>1444147</v>
      </c>
    </row>
    <row r="6623" spans="1:7" x14ac:dyDescent="0.25">
      <c r="A6623">
        <v>72091</v>
      </c>
      <c r="B6623">
        <v>182</v>
      </c>
      <c r="C6623">
        <v>184652</v>
      </c>
      <c r="E6623">
        <v>108643</v>
      </c>
      <c r="F6623">
        <v>233</v>
      </c>
      <c r="G6623">
        <v>1444148</v>
      </c>
    </row>
    <row r="6624" spans="1:7" x14ac:dyDescent="0.25">
      <c r="A6624">
        <v>72092</v>
      </c>
      <c r="B6624">
        <v>182</v>
      </c>
      <c r="C6624">
        <v>184653</v>
      </c>
      <c r="E6624">
        <v>108644</v>
      </c>
      <c r="F6624">
        <v>233</v>
      </c>
      <c r="G6624">
        <v>1444149</v>
      </c>
    </row>
    <row r="6625" spans="1:7" x14ac:dyDescent="0.25">
      <c r="A6625">
        <v>72095</v>
      </c>
      <c r="B6625">
        <v>182</v>
      </c>
      <c r="C6625">
        <v>184657</v>
      </c>
      <c r="E6625">
        <v>108645</v>
      </c>
      <c r="F6625">
        <v>233</v>
      </c>
      <c r="G6625">
        <v>1444150</v>
      </c>
    </row>
    <row r="6626" spans="1:7" x14ac:dyDescent="0.25">
      <c r="A6626">
        <v>72096</v>
      </c>
      <c r="B6626">
        <v>182</v>
      </c>
      <c r="C6626">
        <v>184654</v>
      </c>
      <c r="E6626">
        <v>108646</v>
      </c>
      <c r="F6626">
        <v>226</v>
      </c>
      <c r="G6626">
        <v>1444180</v>
      </c>
    </row>
    <row r="6627" spans="1:7" x14ac:dyDescent="0.25">
      <c r="A6627">
        <v>72103</v>
      </c>
      <c r="B6627">
        <v>202</v>
      </c>
      <c r="C6627">
        <v>80745</v>
      </c>
      <c r="E6627">
        <v>108647</v>
      </c>
      <c r="F6627">
        <v>233</v>
      </c>
      <c r="G6627">
        <v>1444137</v>
      </c>
    </row>
    <row r="6628" spans="1:7" x14ac:dyDescent="0.25">
      <c r="A6628">
        <v>72111</v>
      </c>
      <c r="B6628">
        <v>182</v>
      </c>
      <c r="C6628">
        <v>184655</v>
      </c>
      <c r="E6628">
        <v>108649</v>
      </c>
      <c r="F6628">
        <v>233</v>
      </c>
      <c r="G6628">
        <v>1444175</v>
      </c>
    </row>
    <row r="6629" spans="1:7" x14ac:dyDescent="0.25">
      <c r="A6629">
        <v>72113</v>
      </c>
      <c r="B6629">
        <v>182</v>
      </c>
      <c r="C6629">
        <v>184656</v>
      </c>
      <c r="E6629">
        <v>108650</v>
      </c>
      <c r="F6629">
        <v>226</v>
      </c>
      <c r="G6629">
        <v>1444113</v>
      </c>
    </row>
    <row r="6630" spans="1:7" x14ac:dyDescent="0.25">
      <c r="A6630">
        <v>72114</v>
      </c>
      <c r="B6630">
        <v>182</v>
      </c>
      <c r="C6630">
        <v>184658</v>
      </c>
      <c r="E6630">
        <v>108652</v>
      </c>
      <c r="F6630">
        <v>226</v>
      </c>
      <c r="G6630">
        <v>1444082</v>
      </c>
    </row>
    <row r="6631" spans="1:7" x14ac:dyDescent="0.25">
      <c r="A6631">
        <v>72115</v>
      </c>
      <c r="B6631">
        <v>182</v>
      </c>
      <c r="C6631">
        <v>184659</v>
      </c>
      <c r="E6631">
        <v>108653</v>
      </c>
      <c r="F6631">
        <v>226</v>
      </c>
      <c r="G6631">
        <v>1444083</v>
      </c>
    </row>
    <row r="6632" spans="1:7" x14ac:dyDescent="0.25">
      <c r="A6632">
        <v>72116</v>
      </c>
      <c r="B6632">
        <v>182</v>
      </c>
      <c r="C6632">
        <v>184660</v>
      </c>
      <c r="E6632">
        <v>108654</v>
      </c>
      <c r="F6632">
        <v>226</v>
      </c>
      <c r="G6632">
        <v>1444176</v>
      </c>
    </row>
    <row r="6633" spans="1:7" x14ac:dyDescent="0.25">
      <c r="A6633">
        <v>72120</v>
      </c>
      <c r="B6633">
        <v>193</v>
      </c>
      <c r="C6633">
        <v>184528</v>
      </c>
      <c r="E6633">
        <v>108655</v>
      </c>
      <c r="F6633">
        <v>226</v>
      </c>
      <c r="G6633">
        <v>1444127</v>
      </c>
    </row>
    <row r="6634" spans="1:7" x14ac:dyDescent="0.25">
      <c r="A6634">
        <v>72121</v>
      </c>
      <c r="B6634">
        <v>182</v>
      </c>
      <c r="C6634">
        <v>184525</v>
      </c>
      <c r="E6634">
        <v>108656</v>
      </c>
      <c r="F6634">
        <v>226</v>
      </c>
      <c r="G6634">
        <v>1444128</v>
      </c>
    </row>
    <row r="6635" spans="1:7" x14ac:dyDescent="0.25">
      <c r="A6635">
        <v>72122</v>
      </c>
      <c r="B6635">
        <v>193</v>
      </c>
      <c r="C6635">
        <v>184529</v>
      </c>
      <c r="E6635">
        <v>108657</v>
      </c>
      <c r="F6635">
        <v>226</v>
      </c>
      <c r="G6635">
        <v>1444178</v>
      </c>
    </row>
    <row r="6636" spans="1:7" x14ac:dyDescent="0.25">
      <c r="A6636">
        <v>72123</v>
      </c>
      <c r="B6636">
        <v>182</v>
      </c>
      <c r="C6636">
        <v>251176</v>
      </c>
      <c r="E6636">
        <v>108658</v>
      </c>
      <c r="F6636">
        <v>233</v>
      </c>
      <c r="G6636">
        <v>1443838</v>
      </c>
    </row>
    <row r="6637" spans="1:7" x14ac:dyDescent="0.25">
      <c r="A6637">
        <v>72124</v>
      </c>
      <c r="B6637">
        <v>182</v>
      </c>
      <c r="C6637">
        <v>251175</v>
      </c>
      <c r="E6637">
        <v>108665</v>
      </c>
      <c r="F6637">
        <v>226</v>
      </c>
      <c r="G6637">
        <v>1444129</v>
      </c>
    </row>
    <row r="6638" spans="1:7" x14ac:dyDescent="0.25">
      <c r="A6638">
        <v>72136</v>
      </c>
      <c r="B6638">
        <v>182</v>
      </c>
      <c r="C6638">
        <v>184987</v>
      </c>
      <c r="E6638">
        <v>108666</v>
      </c>
      <c r="F6638">
        <v>233</v>
      </c>
      <c r="G6638">
        <v>1443837</v>
      </c>
    </row>
    <row r="6639" spans="1:7" x14ac:dyDescent="0.25">
      <c r="A6639">
        <v>72137</v>
      </c>
      <c r="B6639">
        <v>182</v>
      </c>
      <c r="C6639">
        <v>184981</v>
      </c>
      <c r="E6639">
        <v>108669</v>
      </c>
      <c r="F6639">
        <v>233</v>
      </c>
      <c r="G6639">
        <v>1443688</v>
      </c>
    </row>
    <row r="6640" spans="1:7" x14ac:dyDescent="0.25">
      <c r="A6640">
        <v>72178</v>
      </c>
      <c r="B6640">
        <v>202</v>
      </c>
      <c r="C6640">
        <v>571711</v>
      </c>
      <c r="E6640">
        <v>108670</v>
      </c>
      <c r="F6640">
        <v>226</v>
      </c>
      <c r="G6640">
        <v>1444130</v>
      </c>
    </row>
    <row r="6641" spans="1:7" x14ac:dyDescent="0.25">
      <c r="A6641">
        <v>72180</v>
      </c>
      <c r="B6641">
        <v>236</v>
      </c>
      <c r="C6641">
        <v>690205</v>
      </c>
      <c r="E6641">
        <v>108671</v>
      </c>
      <c r="F6641">
        <v>226</v>
      </c>
      <c r="G6641">
        <v>1444177</v>
      </c>
    </row>
    <row r="6642" spans="1:7" x14ac:dyDescent="0.25">
      <c r="A6642">
        <v>72198</v>
      </c>
      <c r="B6642">
        <v>226</v>
      </c>
      <c r="C6642">
        <v>97917</v>
      </c>
      <c r="E6642">
        <v>108672</v>
      </c>
      <c r="F6642">
        <v>233</v>
      </c>
      <c r="G6642">
        <v>1444131</v>
      </c>
    </row>
    <row r="6643" spans="1:7" x14ac:dyDescent="0.25">
      <c r="A6643">
        <v>72199</v>
      </c>
      <c r="B6643">
        <v>233</v>
      </c>
      <c r="C6643">
        <v>97918</v>
      </c>
      <c r="E6643">
        <v>108674</v>
      </c>
      <c r="F6643">
        <v>226</v>
      </c>
      <c r="G6643">
        <v>1444133</v>
      </c>
    </row>
    <row r="6644" spans="1:7" x14ac:dyDescent="0.25">
      <c r="A6644">
        <v>72203</v>
      </c>
      <c r="B6644">
        <v>233</v>
      </c>
      <c r="C6644">
        <v>184757</v>
      </c>
      <c r="E6644">
        <v>108675</v>
      </c>
      <c r="F6644">
        <v>226</v>
      </c>
      <c r="G6644">
        <v>1444134</v>
      </c>
    </row>
    <row r="6645" spans="1:7" x14ac:dyDescent="0.25">
      <c r="A6645">
        <v>72204</v>
      </c>
      <c r="B6645">
        <v>165</v>
      </c>
      <c r="C6645">
        <v>184758</v>
      </c>
      <c r="E6645">
        <v>108676</v>
      </c>
      <c r="F6645">
        <v>226</v>
      </c>
      <c r="G6645">
        <v>1444135</v>
      </c>
    </row>
    <row r="6646" spans="1:7" x14ac:dyDescent="0.25">
      <c r="A6646">
        <v>72205</v>
      </c>
      <c r="B6646">
        <v>165</v>
      </c>
      <c r="C6646">
        <v>184759</v>
      </c>
      <c r="E6646">
        <v>108678</v>
      </c>
      <c r="F6646">
        <v>226</v>
      </c>
      <c r="G6646">
        <v>1443841</v>
      </c>
    </row>
    <row r="6647" spans="1:7" x14ac:dyDescent="0.25">
      <c r="A6647">
        <v>72206</v>
      </c>
      <c r="B6647">
        <v>165</v>
      </c>
      <c r="C6647">
        <v>184760</v>
      </c>
      <c r="E6647">
        <v>108679</v>
      </c>
      <c r="F6647">
        <v>226</v>
      </c>
      <c r="G6647">
        <v>1444136</v>
      </c>
    </row>
    <row r="6648" spans="1:7" x14ac:dyDescent="0.25">
      <c r="A6648">
        <v>72207</v>
      </c>
      <c r="B6648">
        <v>193</v>
      </c>
      <c r="C6648">
        <v>184761</v>
      </c>
      <c r="E6648">
        <v>108680</v>
      </c>
      <c r="F6648">
        <v>226</v>
      </c>
      <c r="G6648">
        <v>1444084</v>
      </c>
    </row>
    <row r="6649" spans="1:7" x14ac:dyDescent="0.25">
      <c r="A6649">
        <v>72208</v>
      </c>
      <c r="B6649">
        <v>123</v>
      </c>
      <c r="C6649">
        <v>184549</v>
      </c>
      <c r="E6649">
        <v>108682</v>
      </c>
      <c r="F6649">
        <v>233</v>
      </c>
      <c r="G6649">
        <v>1491112</v>
      </c>
    </row>
    <row r="6650" spans="1:7" x14ac:dyDescent="0.25">
      <c r="A6650">
        <v>72209</v>
      </c>
      <c r="B6650">
        <v>165</v>
      </c>
      <c r="C6650">
        <v>258118</v>
      </c>
      <c r="E6650">
        <v>108683</v>
      </c>
      <c r="F6650">
        <v>226</v>
      </c>
      <c r="G6650">
        <v>1444085</v>
      </c>
    </row>
    <row r="6651" spans="1:7" x14ac:dyDescent="0.25">
      <c r="A6651">
        <v>72214</v>
      </c>
      <c r="B6651">
        <v>165</v>
      </c>
      <c r="C6651">
        <v>186041</v>
      </c>
      <c r="E6651">
        <v>108685</v>
      </c>
      <c r="F6651">
        <v>226</v>
      </c>
      <c r="G6651">
        <v>1444086</v>
      </c>
    </row>
    <row r="6652" spans="1:7" x14ac:dyDescent="0.25">
      <c r="A6652">
        <v>72215</v>
      </c>
      <c r="B6652">
        <v>193</v>
      </c>
      <c r="C6652">
        <v>186039</v>
      </c>
      <c r="E6652">
        <v>108686</v>
      </c>
      <c r="F6652">
        <v>226</v>
      </c>
      <c r="G6652">
        <v>1444087</v>
      </c>
    </row>
    <row r="6653" spans="1:7" x14ac:dyDescent="0.25">
      <c r="A6653">
        <v>72225</v>
      </c>
      <c r="B6653">
        <v>182</v>
      </c>
      <c r="C6653">
        <v>184466</v>
      </c>
      <c r="E6653">
        <v>108687</v>
      </c>
      <c r="F6653">
        <v>226</v>
      </c>
      <c r="G6653">
        <v>1444088</v>
      </c>
    </row>
    <row r="6654" spans="1:7" x14ac:dyDescent="0.25">
      <c r="A6654">
        <v>72226</v>
      </c>
      <c r="B6654">
        <v>182</v>
      </c>
      <c r="C6654">
        <v>201091</v>
      </c>
      <c r="E6654">
        <v>108688</v>
      </c>
      <c r="F6654">
        <v>226</v>
      </c>
      <c r="G6654">
        <v>1444089</v>
      </c>
    </row>
    <row r="6655" spans="1:7" x14ac:dyDescent="0.25">
      <c r="A6655">
        <v>72228</v>
      </c>
      <c r="B6655">
        <v>202</v>
      </c>
      <c r="C6655">
        <v>185892</v>
      </c>
      <c r="E6655">
        <v>108689</v>
      </c>
      <c r="F6655">
        <v>233</v>
      </c>
      <c r="G6655">
        <v>1444090</v>
      </c>
    </row>
    <row r="6656" spans="1:7" x14ac:dyDescent="0.25">
      <c r="A6656">
        <v>72229</v>
      </c>
      <c r="B6656">
        <v>202</v>
      </c>
      <c r="C6656">
        <v>251415</v>
      </c>
      <c r="E6656">
        <v>108690</v>
      </c>
      <c r="F6656">
        <v>226</v>
      </c>
      <c r="G6656">
        <v>1444091</v>
      </c>
    </row>
    <row r="6657" spans="1:7" x14ac:dyDescent="0.25">
      <c r="A6657">
        <v>72231</v>
      </c>
      <c r="B6657">
        <v>182</v>
      </c>
      <c r="C6657">
        <v>186019</v>
      </c>
      <c r="E6657">
        <v>108692</v>
      </c>
      <c r="F6657">
        <v>226</v>
      </c>
      <c r="G6657">
        <v>1444092</v>
      </c>
    </row>
    <row r="6658" spans="1:7" x14ac:dyDescent="0.25">
      <c r="A6658">
        <v>72232</v>
      </c>
      <c r="B6658">
        <v>182</v>
      </c>
      <c r="C6658">
        <v>186020</v>
      </c>
      <c r="E6658">
        <v>108693</v>
      </c>
      <c r="F6658">
        <v>226</v>
      </c>
      <c r="G6658">
        <v>1444093</v>
      </c>
    </row>
    <row r="6659" spans="1:7" x14ac:dyDescent="0.25">
      <c r="A6659">
        <v>72233</v>
      </c>
      <c r="B6659">
        <v>182</v>
      </c>
      <c r="C6659">
        <v>186021</v>
      </c>
      <c r="E6659">
        <v>108696</v>
      </c>
      <c r="F6659">
        <v>233</v>
      </c>
      <c r="G6659">
        <v>1444122</v>
      </c>
    </row>
    <row r="6660" spans="1:7" x14ac:dyDescent="0.25">
      <c r="A6660">
        <v>72235</v>
      </c>
      <c r="B6660">
        <v>182</v>
      </c>
      <c r="C6660">
        <v>186022</v>
      </c>
      <c r="E6660">
        <v>108697</v>
      </c>
      <c r="F6660">
        <v>226</v>
      </c>
      <c r="G6660">
        <v>1444123</v>
      </c>
    </row>
    <row r="6661" spans="1:7" x14ac:dyDescent="0.25">
      <c r="A6661">
        <v>72236</v>
      </c>
      <c r="B6661">
        <v>193</v>
      </c>
      <c r="C6661">
        <v>251352</v>
      </c>
      <c r="E6661">
        <v>108698</v>
      </c>
      <c r="F6661">
        <v>226</v>
      </c>
      <c r="G6661">
        <v>1444124</v>
      </c>
    </row>
    <row r="6662" spans="1:7" x14ac:dyDescent="0.25">
      <c r="A6662">
        <v>72237</v>
      </c>
      <c r="B6662">
        <v>202</v>
      </c>
      <c r="C6662">
        <v>251351</v>
      </c>
      <c r="E6662">
        <v>108699</v>
      </c>
      <c r="F6662">
        <v>226</v>
      </c>
      <c r="G6662">
        <v>1444125</v>
      </c>
    </row>
    <row r="6663" spans="1:7" x14ac:dyDescent="0.25">
      <c r="A6663">
        <v>72238</v>
      </c>
      <c r="B6663">
        <v>202</v>
      </c>
      <c r="C6663">
        <v>251350</v>
      </c>
      <c r="E6663">
        <v>108700</v>
      </c>
      <c r="F6663">
        <v>226</v>
      </c>
      <c r="G6663">
        <v>1444126</v>
      </c>
    </row>
    <row r="6664" spans="1:7" x14ac:dyDescent="0.25">
      <c r="A6664">
        <v>72239</v>
      </c>
      <c r="B6664">
        <v>123</v>
      </c>
      <c r="C6664">
        <v>539748</v>
      </c>
      <c r="E6664">
        <v>108703</v>
      </c>
      <c r="F6664">
        <v>226</v>
      </c>
      <c r="G6664">
        <v>1444094</v>
      </c>
    </row>
    <row r="6665" spans="1:7" x14ac:dyDescent="0.25">
      <c r="A6665">
        <v>72240</v>
      </c>
      <c r="B6665">
        <v>182</v>
      </c>
      <c r="C6665">
        <v>184548</v>
      </c>
      <c r="E6665">
        <v>108705</v>
      </c>
      <c r="F6665">
        <v>226</v>
      </c>
      <c r="G6665">
        <v>1444116</v>
      </c>
    </row>
    <row r="6666" spans="1:7" x14ac:dyDescent="0.25">
      <c r="A6666">
        <v>72243</v>
      </c>
      <c r="B6666">
        <v>202</v>
      </c>
      <c r="C6666">
        <v>185788</v>
      </c>
      <c r="E6666">
        <v>108707</v>
      </c>
      <c r="F6666">
        <v>226</v>
      </c>
      <c r="G6666">
        <v>1444117</v>
      </c>
    </row>
    <row r="6667" spans="1:7" x14ac:dyDescent="0.25">
      <c r="A6667">
        <v>72244</v>
      </c>
      <c r="B6667">
        <v>202</v>
      </c>
      <c r="C6667">
        <v>251441</v>
      </c>
      <c r="E6667">
        <v>108708</v>
      </c>
      <c r="F6667">
        <v>226</v>
      </c>
      <c r="G6667">
        <v>1444118</v>
      </c>
    </row>
    <row r="6668" spans="1:7" x14ac:dyDescent="0.25">
      <c r="A6668">
        <v>72246</v>
      </c>
      <c r="B6668">
        <v>193</v>
      </c>
      <c r="C6668">
        <v>251445</v>
      </c>
      <c r="E6668">
        <v>108709</v>
      </c>
      <c r="F6668">
        <v>233</v>
      </c>
      <c r="G6668">
        <v>1444119</v>
      </c>
    </row>
    <row r="6669" spans="1:7" x14ac:dyDescent="0.25">
      <c r="A6669">
        <v>72247</v>
      </c>
      <c r="B6669">
        <v>182</v>
      </c>
      <c r="C6669">
        <v>251449</v>
      </c>
      <c r="E6669">
        <v>108710</v>
      </c>
      <c r="F6669">
        <v>226</v>
      </c>
      <c r="G6669">
        <v>1444120</v>
      </c>
    </row>
    <row r="6670" spans="1:7" x14ac:dyDescent="0.25">
      <c r="A6670">
        <v>72248</v>
      </c>
      <c r="B6670">
        <v>182</v>
      </c>
      <c r="C6670">
        <v>251455</v>
      </c>
      <c r="E6670">
        <v>108711</v>
      </c>
      <c r="F6670">
        <v>226</v>
      </c>
      <c r="G6670">
        <v>1444121</v>
      </c>
    </row>
    <row r="6671" spans="1:7" x14ac:dyDescent="0.25">
      <c r="A6671">
        <v>72249</v>
      </c>
      <c r="B6671">
        <v>193</v>
      </c>
      <c r="C6671">
        <v>251459</v>
      </c>
      <c r="E6671">
        <v>108712</v>
      </c>
      <c r="F6671">
        <v>226</v>
      </c>
      <c r="G6671">
        <v>1444095</v>
      </c>
    </row>
    <row r="6672" spans="1:7" x14ac:dyDescent="0.25">
      <c r="A6672">
        <v>72252</v>
      </c>
      <c r="B6672">
        <v>165</v>
      </c>
      <c r="C6672">
        <v>271710</v>
      </c>
      <c r="E6672">
        <v>108713</v>
      </c>
      <c r="F6672">
        <v>226</v>
      </c>
      <c r="G6672">
        <v>1444096</v>
      </c>
    </row>
    <row r="6673" spans="1:7" x14ac:dyDescent="0.25">
      <c r="A6673">
        <v>72266</v>
      </c>
      <c r="B6673">
        <v>202</v>
      </c>
      <c r="C6673">
        <v>251320</v>
      </c>
      <c r="E6673">
        <v>108714</v>
      </c>
      <c r="F6673">
        <v>226</v>
      </c>
      <c r="G6673">
        <v>1444097</v>
      </c>
    </row>
    <row r="6674" spans="1:7" x14ac:dyDescent="0.25">
      <c r="A6674">
        <v>72277</v>
      </c>
      <c r="B6674">
        <v>123</v>
      </c>
      <c r="C6674">
        <v>89594</v>
      </c>
      <c r="E6674">
        <v>108717</v>
      </c>
      <c r="F6674">
        <v>226</v>
      </c>
      <c r="G6674">
        <v>1444098</v>
      </c>
    </row>
    <row r="6675" spans="1:7" x14ac:dyDescent="0.25">
      <c r="A6675">
        <v>72292</v>
      </c>
      <c r="B6675">
        <v>226</v>
      </c>
      <c r="C6675">
        <v>184422</v>
      </c>
      <c r="E6675">
        <v>108718</v>
      </c>
      <c r="F6675">
        <v>226</v>
      </c>
      <c r="G6675">
        <v>1444179</v>
      </c>
    </row>
    <row r="6676" spans="1:7" x14ac:dyDescent="0.25">
      <c r="A6676">
        <v>72295</v>
      </c>
      <c r="B6676">
        <v>226</v>
      </c>
      <c r="C6676">
        <v>59020</v>
      </c>
      <c r="E6676">
        <v>108719</v>
      </c>
      <c r="F6676">
        <v>226</v>
      </c>
      <c r="G6676">
        <v>1444114</v>
      </c>
    </row>
    <row r="6677" spans="1:7" x14ac:dyDescent="0.25">
      <c r="A6677">
        <v>72300</v>
      </c>
      <c r="B6677">
        <v>123</v>
      </c>
      <c r="C6677">
        <v>251473</v>
      </c>
      <c r="E6677">
        <v>108720</v>
      </c>
      <c r="F6677">
        <v>233</v>
      </c>
      <c r="G6677">
        <v>1443684</v>
      </c>
    </row>
    <row r="6678" spans="1:7" x14ac:dyDescent="0.25">
      <c r="A6678">
        <v>72304</v>
      </c>
      <c r="B6678">
        <v>182</v>
      </c>
      <c r="C6678">
        <v>184946</v>
      </c>
      <c r="E6678">
        <v>108721</v>
      </c>
      <c r="F6678">
        <v>226</v>
      </c>
      <c r="G6678">
        <v>1444099</v>
      </c>
    </row>
    <row r="6679" spans="1:7" x14ac:dyDescent="0.25">
      <c r="A6679">
        <v>72305</v>
      </c>
      <c r="B6679">
        <v>182</v>
      </c>
      <c r="C6679">
        <v>184947</v>
      </c>
      <c r="E6679">
        <v>108722</v>
      </c>
      <c r="F6679">
        <v>233</v>
      </c>
      <c r="G6679">
        <v>1444100</v>
      </c>
    </row>
    <row r="6680" spans="1:7" x14ac:dyDescent="0.25">
      <c r="A6680">
        <v>72306</v>
      </c>
      <c r="B6680">
        <v>182</v>
      </c>
      <c r="C6680">
        <v>188976</v>
      </c>
      <c r="E6680">
        <v>108723</v>
      </c>
      <c r="F6680">
        <v>233</v>
      </c>
      <c r="G6680">
        <v>1444101</v>
      </c>
    </row>
    <row r="6681" spans="1:7" x14ac:dyDescent="0.25">
      <c r="A6681">
        <v>72307</v>
      </c>
      <c r="B6681">
        <v>182</v>
      </c>
      <c r="C6681">
        <v>188977</v>
      </c>
      <c r="E6681">
        <v>108724</v>
      </c>
      <c r="F6681">
        <v>226</v>
      </c>
      <c r="G6681">
        <v>1444115</v>
      </c>
    </row>
    <row r="6682" spans="1:7" x14ac:dyDescent="0.25">
      <c r="A6682">
        <v>72308</v>
      </c>
      <c r="B6682">
        <v>236</v>
      </c>
      <c r="C6682">
        <v>188978</v>
      </c>
      <c r="E6682">
        <v>108725</v>
      </c>
      <c r="F6682">
        <v>226</v>
      </c>
      <c r="G6682">
        <v>1444102</v>
      </c>
    </row>
    <row r="6683" spans="1:7" x14ac:dyDescent="0.25">
      <c r="A6683">
        <v>72309</v>
      </c>
      <c r="B6683">
        <v>182</v>
      </c>
      <c r="C6683">
        <v>188979</v>
      </c>
      <c r="E6683">
        <v>108726</v>
      </c>
      <c r="F6683">
        <v>226</v>
      </c>
      <c r="G6683">
        <v>1444112</v>
      </c>
    </row>
    <row r="6684" spans="1:7" x14ac:dyDescent="0.25">
      <c r="A6684">
        <v>72310</v>
      </c>
      <c r="B6684">
        <v>123</v>
      </c>
      <c r="C6684">
        <v>184952</v>
      </c>
      <c r="E6684">
        <v>108727</v>
      </c>
      <c r="F6684">
        <v>226</v>
      </c>
      <c r="G6684">
        <v>1444103</v>
      </c>
    </row>
    <row r="6685" spans="1:7" x14ac:dyDescent="0.25">
      <c r="A6685">
        <v>72311</v>
      </c>
      <c r="B6685">
        <v>182</v>
      </c>
      <c r="C6685">
        <v>184953</v>
      </c>
      <c r="E6685">
        <v>108728</v>
      </c>
      <c r="F6685">
        <v>226</v>
      </c>
      <c r="G6685">
        <v>1444104</v>
      </c>
    </row>
    <row r="6686" spans="1:7" x14ac:dyDescent="0.25">
      <c r="A6686">
        <v>72314</v>
      </c>
      <c r="B6686">
        <v>182</v>
      </c>
      <c r="C6686">
        <v>185520</v>
      </c>
      <c r="E6686">
        <v>108729</v>
      </c>
      <c r="F6686">
        <v>226</v>
      </c>
      <c r="G6686">
        <v>1444105</v>
      </c>
    </row>
    <row r="6687" spans="1:7" x14ac:dyDescent="0.25">
      <c r="A6687">
        <v>72316</v>
      </c>
      <c r="B6687">
        <v>222</v>
      </c>
      <c r="C6687">
        <v>935916</v>
      </c>
      <c r="E6687">
        <v>108730</v>
      </c>
      <c r="F6687">
        <v>226</v>
      </c>
      <c r="G6687">
        <v>1444106</v>
      </c>
    </row>
    <row r="6688" spans="1:7" x14ac:dyDescent="0.25">
      <c r="A6688">
        <v>72317</v>
      </c>
      <c r="B6688">
        <v>182</v>
      </c>
      <c r="C6688">
        <v>184364</v>
      </c>
      <c r="E6688">
        <v>108731</v>
      </c>
      <c r="F6688">
        <v>233</v>
      </c>
      <c r="G6688">
        <v>1443557</v>
      </c>
    </row>
    <row r="6689" spans="1:7" x14ac:dyDescent="0.25">
      <c r="A6689">
        <v>72318</v>
      </c>
      <c r="B6689">
        <v>202</v>
      </c>
      <c r="C6689">
        <v>184363</v>
      </c>
      <c r="E6689">
        <v>108732</v>
      </c>
      <c r="F6689">
        <v>226</v>
      </c>
      <c r="G6689">
        <v>1443842</v>
      </c>
    </row>
    <row r="6690" spans="1:7" x14ac:dyDescent="0.25">
      <c r="A6690">
        <v>72319</v>
      </c>
      <c r="B6690">
        <v>182</v>
      </c>
      <c r="C6690">
        <v>184366</v>
      </c>
      <c r="E6690">
        <v>108734</v>
      </c>
      <c r="F6690">
        <v>226</v>
      </c>
      <c r="G6690">
        <v>1444107</v>
      </c>
    </row>
    <row r="6691" spans="1:7" x14ac:dyDescent="0.25">
      <c r="A6691">
        <v>72320</v>
      </c>
      <c r="B6691">
        <v>226</v>
      </c>
      <c r="C6691">
        <v>184368</v>
      </c>
      <c r="E6691">
        <v>108735</v>
      </c>
      <c r="F6691">
        <v>226</v>
      </c>
      <c r="G6691">
        <v>1444108</v>
      </c>
    </row>
    <row r="6692" spans="1:7" x14ac:dyDescent="0.25">
      <c r="A6692">
        <v>72321</v>
      </c>
      <c r="B6692">
        <v>193</v>
      </c>
      <c r="C6692">
        <v>184365</v>
      </c>
      <c r="E6692">
        <v>108737</v>
      </c>
      <c r="F6692">
        <v>226</v>
      </c>
      <c r="G6692">
        <v>1444109</v>
      </c>
    </row>
    <row r="6693" spans="1:7" x14ac:dyDescent="0.25">
      <c r="A6693">
        <v>72322</v>
      </c>
      <c r="B6693">
        <v>193</v>
      </c>
      <c r="C6693">
        <v>184367</v>
      </c>
      <c r="E6693">
        <v>108738</v>
      </c>
      <c r="F6693">
        <v>226</v>
      </c>
      <c r="G6693">
        <v>1443843</v>
      </c>
    </row>
    <row r="6694" spans="1:7" x14ac:dyDescent="0.25">
      <c r="A6694">
        <v>72328</v>
      </c>
      <c r="B6694">
        <v>182</v>
      </c>
      <c r="C6694">
        <v>185756</v>
      </c>
      <c r="E6694">
        <v>108739</v>
      </c>
      <c r="F6694">
        <v>226</v>
      </c>
      <c r="G6694">
        <v>1444110</v>
      </c>
    </row>
    <row r="6695" spans="1:7" x14ac:dyDescent="0.25">
      <c r="A6695">
        <v>72329</v>
      </c>
      <c r="B6695">
        <v>193</v>
      </c>
      <c r="C6695">
        <v>185755</v>
      </c>
      <c r="E6695">
        <v>108740</v>
      </c>
      <c r="F6695">
        <v>226</v>
      </c>
      <c r="G6695">
        <v>1444111</v>
      </c>
    </row>
    <row r="6696" spans="1:7" x14ac:dyDescent="0.25">
      <c r="A6696">
        <v>72330</v>
      </c>
      <c r="B6696">
        <v>193</v>
      </c>
      <c r="C6696">
        <v>185754</v>
      </c>
      <c r="E6696">
        <v>108743</v>
      </c>
      <c r="F6696">
        <v>226</v>
      </c>
      <c r="G6696">
        <v>1444162</v>
      </c>
    </row>
    <row r="6697" spans="1:7" x14ac:dyDescent="0.25">
      <c r="A6697">
        <v>72331</v>
      </c>
      <c r="B6697">
        <v>236</v>
      </c>
      <c r="C6697">
        <v>185752</v>
      </c>
      <c r="E6697">
        <v>108744</v>
      </c>
      <c r="F6697">
        <v>226</v>
      </c>
      <c r="G6697">
        <v>1444163</v>
      </c>
    </row>
    <row r="6698" spans="1:7" x14ac:dyDescent="0.25">
      <c r="A6698">
        <v>72332</v>
      </c>
      <c r="B6698">
        <v>193</v>
      </c>
      <c r="C6698">
        <v>185753</v>
      </c>
      <c r="E6698">
        <v>108745</v>
      </c>
      <c r="F6698">
        <v>226</v>
      </c>
      <c r="G6698">
        <v>1444164</v>
      </c>
    </row>
    <row r="6699" spans="1:7" x14ac:dyDescent="0.25">
      <c r="A6699">
        <v>72338</v>
      </c>
      <c r="B6699">
        <v>182</v>
      </c>
      <c r="C6699">
        <v>185866</v>
      </c>
      <c r="E6699">
        <v>108746</v>
      </c>
      <c r="F6699">
        <v>226</v>
      </c>
      <c r="G6699">
        <v>1444165</v>
      </c>
    </row>
    <row r="6700" spans="1:7" x14ac:dyDescent="0.25">
      <c r="A6700">
        <v>72340</v>
      </c>
      <c r="B6700">
        <v>182</v>
      </c>
      <c r="C6700">
        <v>385771</v>
      </c>
      <c r="E6700">
        <v>108747</v>
      </c>
      <c r="F6700">
        <v>226</v>
      </c>
      <c r="G6700">
        <v>1444166</v>
      </c>
    </row>
    <row r="6701" spans="1:7" x14ac:dyDescent="0.25">
      <c r="A6701">
        <v>72341</v>
      </c>
      <c r="B6701">
        <v>123</v>
      </c>
      <c r="C6701">
        <v>185869</v>
      </c>
      <c r="E6701">
        <v>108748</v>
      </c>
      <c r="F6701">
        <v>226</v>
      </c>
      <c r="G6701">
        <v>1444167</v>
      </c>
    </row>
    <row r="6702" spans="1:7" x14ac:dyDescent="0.25">
      <c r="A6702">
        <v>72343</v>
      </c>
      <c r="B6702">
        <v>182</v>
      </c>
      <c r="C6702">
        <v>186003</v>
      </c>
      <c r="E6702">
        <v>108749</v>
      </c>
      <c r="F6702">
        <v>226</v>
      </c>
      <c r="G6702">
        <v>1444040</v>
      </c>
    </row>
    <row r="6703" spans="1:7" x14ac:dyDescent="0.25">
      <c r="A6703">
        <v>72358</v>
      </c>
      <c r="B6703">
        <v>202</v>
      </c>
      <c r="C6703">
        <v>810260</v>
      </c>
      <c r="E6703">
        <v>108750</v>
      </c>
      <c r="F6703">
        <v>226</v>
      </c>
      <c r="G6703">
        <v>1444041</v>
      </c>
    </row>
    <row r="6704" spans="1:7" x14ac:dyDescent="0.25">
      <c r="A6704">
        <v>72363</v>
      </c>
      <c r="B6704">
        <v>202</v>
      </c>
      <c r="C6704">
        <v>810098</v>
      </c>
      <c r="E6704">
        <v>108752</v>
      </c>
      <c r="F6704">
        <v>226</v>
      </c>
      <c r="G6704">
        <v>1444042</v>
      </c>
    </row>
    <row r="6705" spans="1:7" x14ac:dyDescent="0.25">
      <c r="A6705">
        <v>72385</v>
      </c>
      <c r="B6705">
        <v>233</v>
      </c>
      <c r="C6705">
        <v>185056</v>
      </c>
      <c r="E6705">
        <v>108753</v>
      </c>
      <c r="F6705">
        <v>226</v>
      </c>
      <c r="G6705">
        <v>1444043</v>
      </c>
    </row>
    <row r="6706" spans="1:7" x14ac:dyDescent="0.25">
      <c r="A6706">
        <v>72386</v>
      </c>
      <c r="B6706">
        <v>182</v>
      </c>
      <c r="C6706">
        <v>185052</v>
      </c>
      <c r="E6706">
        <v>108754</v>
      </c>
      <c r="F6706">
        <v>226</v>
      </c>
      <c r="G6706">
        <v>1444044</v>
      </c>
    </row>
    <row r="6707" spans="1:7" x14ac:dyDescent="0.25">
      <c r="A6707">
        <v>72388</v>
      </c>
      <c r="B6707">
        <v>182</v>
      </c>
      <c r="C6707">
        <v>185054</v>
      </c>
      <c r="E6707">
        <v>108755</v>
      </c>
      <c r="F6707">
        <v>226</v>
      </c>
      <c r="G6707">
        <v>1444045</v>
      </c>
    </row>
    <row r="6708" spans="1:7" x14ac:dyDescent="0.25">
      <c r="A6708">
        <v>72391</v>
      </c>
      <c r="B6708">
        <v>182</v>
      </c>
      <c r="C6708">
        <v>185055</v>
      </c>
      <c r="E6708">
        <v>108756</v>
      </c>
      <c r="F6708">
        <v>226</v>
      </c>
      <c r="G6708">
        <v>1444046</v>
      </c>
    </row>
    <row r="6709" spans="1:7" x14ac:dyDescent="0.25">
      <c r="A6709">
        <v>72392</v>
      </c>
      <c r="B6709">
        <v>182</v>
      </c>
      <c r="C6709">
        <v>186102</v>
      </c>
      <c r="E6709">
        <v>108757</v>
      </c>
      <c r="F6709">
        <v>226</v>
      </c>
      <c r="G6709">
        <v>1444047</v>
      </c>
    </row>
    <row r="6710" spans="1:7" x14ac:dyDescent="0.25">
      <c r="A6710">
        <v>72399</v>
      </c>
      <c r="B6710">
        <v>182</v>
      </c>
      <c r="C6710">
        <v>185039</v>
      </c>
      <c r="E6710">
        <v>108758</v>
      </c>
      <c r="F6710">
        <v>226</v>
      </c>
      <c r="G6710">
        <v>1444048</v>
      </c>
    </row>
    <row r="6711" spans="1:7" x14ac:dyDescent="0.25">
      <c r="A6711">
        <v>72400</v>
      </c>
      <c r="B6711">
        <v>182</v>
      </c>
      <c r="C6711">
        <v>185040</v>
      </c>
      <c r="E6711">
        <v>108759</v>
      </c>
      <c r="F6711">
        <v>226</v>
      </c>
      <c r="G6711">
        <v>1444168</v>
      </c>
    </row>
    <row r="6712" spans="1:7" x14ac:dyDescent="0.25">
      <c r="A6712">
        <v>72401</v>
      </c>
      <c r="B6712">
        <v>182</v>
      </c>
      <c r="C6712">
        <v>185041</v>
      </c>
      <c r="E6712">
        <v>108760</v>
      </c>
      <c r="F6712">
        <v>226</v>
      </c>
      <c r="G6712">
        <v>1444049</v>
      </c>
    </row>
    <row r="6713" spans="1:7" x14ac:dyDescent="0.25">
      <c r="A6713">
        <v>72402</v>
      </c>
      <c r="B6713">
        <v>182</v>
      </c>
      <c r="C6713">
        <v>186103</v>
      </c>
      <c r="E6713">
        <v>108761</v>
      </c>
      <c r="F6713">
        <v>226</v>
      </c>
      <c r="G6713">
        <v>1444160</v>
      </c>
    </row>
    <row r="6714" spans="1:7" x14ac:dyDescent="0.25">
      <c r="A6714">
        <v>72403</v>
      </c>
      <c r="B6714">
        <v>182</v>
      </c>
      <c r="C6714">
        <v>185042</v>
      </c>
      <c r="E6714">
        <v>108762</v>
      </c>
      <c r="F6714">
        <v>226</v>
      </c>
      <c r="G6714">
        <v>1444058</v>
      </c>
    </row>
    <row r="6715" spans="1:7" x14ac:dyDescent="0.25">
      <c r="A6715">
        <v>72432</v>
      </c>
      <c r="B6715">
        <v>193</v>
      </c>
      <c r="C6715">
        <v>184497</v>
      </c>
      <c r="E6715">
        <v>108763</v>
      </c>
      <c r="F6715">
        <v>226</v>
      </c>
      <c r="G6715">
        <v>1444156</v>
      </c>
    </row>
    <row r="6716" spans="1:7" x14ac:dyDescent="0.25">
      <c r="A6716">
        <v>72433</v>
      </c>
      <c r="B6716">
        <v>193</v>
      </c>
      <c r="C6716">
        <v>935900</v>
      </c>
      <c r="E6716">
        <v>108764</v>
      </c>
      <c r="F6716">
        <v>226</v>
      </c>
      <c r="G6716">
        <v>1444059</v>
      </c>
    </row>
    <row r="6717" spans="1:7" x14ac:dyDescent="0.25">
      <c r="A6717">
        <v>72438</v>
      </c>
      <c r="B6717">
        <v>182</v>
      </c>
      <c r="C6717">
        <v>810229</v>
      </c>
      <c r="E6717">
        <v>108765</v>
      </c>
      <c r="F6717">
        <v>226</v>
      </c>
      <c r="G6717">
        <v>1444060</v>
      </c>
    </row>
    <row r="6718" spans="1:7" x14ac:dyDescent="0.25">
      <c r="A6718">
        <v>72445</v>
      </c>
      <c r="B6718">
        <v>182</v>
      </c>
      <c r="C6718">
        <v>201092</v>
      </c>
      <c r="E6718">
        <v>108766</v>
      </c>
      <c r="F6718">
        <v>226</v>
      </c>
      <c r="G6718">
        <v>1444155</v>
      </c>
    </row>
    <row r="6719" spans="1:7" x14ac:dyDescent="0.25">
      <c r="A6719">
        <v>72446</v>
      </c>
      <c r="B6719">
        <v>182</v>
      </c>
      <c r="C6719">
        <v>201093</v>
      </c>
      <c r="E6719">
        <v>108767</v>
      </c>
      <c r="F6719">
        <v>226</v>
      </c>
      <c r="G6719">
        <v>1444050</v>
      </c>
    </row>
    <row r="6720" spans="1:7" x14ac:dyDescent="0.25">
      <c r="A6720">
        <v>72447</v>
      </c>
      <c r="B6720">
        <v>182</v>
      </c>
      <c r="C6720">
        <v>201094</v>
      </c>
      <c r="E6720">
        <v>108768</v>
      </c>
      <c r="F6720">
        <v>226</v>
      </c>
      <c r="G6720">
        <v>1444051</v>
      </c>
    </row>
    <row r="6721" spans="1:7" x14ac:dyDescent="0.25">
      <c r="A6721">
        <v>72448</v>
      </c>
      <c r="B6721">
        <v>182</v>
      </c>
      <c r="C6721">
        <v>184775</v>
      </c>
      <c r="E6721">
        <v>108769</v>
      </c>
      <c r="F6721">
        <v>226</v>
      </c>
      <c r="G6721">
        <v>1444052</v>
      </c>
    </row>
    <row r="6722" spans="1:7" x14ac:dyDescent="0.25">
      <c r="A6722">
        <v>72449</v>
      </c>
      <c r="B6722">
        <v>182</v>
      </c>
      <c r="C6722">
        <v>184776</v>
      </c>
      <c r="E6722">
        <v>108770</v>
      </c>
      <c r="F6722">
        <v>226</v>
      </c>
      <c r="G6722">
        <v>1444053</v>
      </c>
    </row>
    <row r="6723" spans="1:7" x14ac:dyDescent="0.25">
      <c r="A6723">
        <v>72450</v>
      </c>
      <c r="B6723">
        <v>193</v>
      </c>
      <c r="C6723">
        <v>184777</v>
      </c>
      <c r="E6723">
        <v>108771</v>
      </c>
      <c r="F6723">
        <v>226</v>
      </c>
      <c r="G6723">
        <v>1444054</v>
      </c>
    </row>
    <row r="6724" spans="1:7" x14ac:dyDescent="0.25">
      <c r="A6724">
        <v>72451</v>
      </c>
      <c r="B6724">
        <v>213</v>
      </c>
      <c r="C6724">
        <v>184778</v>
      </c>
      <c r="E6724">
        <v>108772</v>
      </c>
      <c r="F6724">
        <v>226</v>
      </c>
      <c r="G6724">
        <v>1444055</v>
      </c>
    </row>
    <row r="6725" spans="1:7" x14ac:dyDescent="0.25">
      <c r="A6725">
        <v>72452</v>
      </c>
      <c r="B6725">
        <v>182</v>
      </c>
      <c r="C6725">
        <v>184779</v>
      </c>
      <c r="E6725">
        <v>108773</v>
      </c>
      <c r="F6725">
        <v>226</v>
      </c>
      <c r="G6725">
        <v>1444056</v>
      </c>
    </row>
    <row r="6726" spans="1:7" x14ac:dyDescent="0.25">
      <c r="A6726">
        <v>72455</v>
      </c>
      <c r="B6726">
        <v>123</v>
      </c>
      <c r="C6726">
        <v>97910</v>
      </c>
      <c r="E6726">
        <v>108774</v>
      </c>
      <c r="F6726">
        <v>233</v>
      </c>
      <c r="G6726">
        <v>1444057</v>
      </c>
    </row>
    <row r="6727" spans="1:7" x14ac:dyDescent="0.25">
      <c r="A6727">
        <v>72458</v>
      </c>
      <c r="B6727">
        <v>182</v>
      </c>
      <c r="C6727">
        <v>185479</v>
      </c>
      <c r="E6727">
        <v>108776</v>
      </c>
      <c r="F6727">
        <v>226</v>
      </c>
      <c r="G6727">
        <v>1444157</v>
      </c>
    </row>
    <row r="6728" spans="1:7" x14ac:dyDescent="0.25">
      <c r="A6728">
        <v>72459</v>
      </c>
      <c r="B6728">
        <v>165</v>
      </c>
      <c r="C6728">
        <v>184986</v>
      </c>
      <c r="E6728">
        <v>108778</v>
      </c>
      <c r="F6728">
        <v>226</v>
      </c>
      <c r="G6728">
        <v>1444158</v>
      </c>
    </row>
    <row r="6729" spans="1:7" x14ac:dyDescent="0.25">
      <c r="A6729">
        <v>72461</v>
      </c>
      <c r="B6729">
        <v>213</v>
      </c>
      <c r="C6729">
        <v>184988</v>
      </c>
      <c r="E6729">
        <v>108789</v>
      </c>
      <c r="F6729">
        <v>226</v>
      </c>
      <c r="G6729">
        <v>1444237</v>
      </c>
    </row>
    <row r="6730" spans="1:7" x14ac:dyDescent="0.25">
      <c r="A6730">
        <v>72466</v>
      </c>
      <c r="B6730">
        <v>182</v>
      </c>
      <c r="C6730">
        <v>185082</v>
      </c>
      <c r="E6730">
        <v>108790</v>
      </c>
      <c r="F6730">
        <v>233</v>
      </c>
      <c r="G6730">
        <v>1443897</v>
      </c>
    </row>
    <row r="6731" spans="1:7" x14ac:dyDescent="0.25">
      <c r="A6731">
        <v>72467</v>
      </c>
      <c r="B6731">
        <v>165</v>
      </c>
      <c r="C6731">
        <v>185106</v>
      </c>
      <c r="E6731">
        <v>108791</v>
      </c>
      <c r="F6731">
        <v>233</v>
      </c>
      <c r="G6731">
        <v>1443870</v>
      </c>
    </row>
    <row r="6732" spans="1:7" x14ac:dyDescent="0.25">
      <c r="A6732">
        <v>72468</v>
      </c>
      <c r="B6732">
        <v>182</v>
      </c>
      <c r="C6732">
        <v>185107</v>
      </c>
      <c r="E6732">
        <v>108792</v>
      </c>
      <c r="F6732">
        <v>226</v>
      </c>
      <c r="G6732">
        <v>1444028</v>
      </c>
    </row>
    <row r="6733" spans="1:7" x14ac:dyDescent="0.25">
      <c r="A6733">
        <v>72469</v>
      </c>
      <c r="B6733">
        <v>236</v>
      </c>
      <c r="C6733">
        <v>80737</v>
      </c>
      <c r="E6733">
        <v>108793</v>
      </c>
      <c r="F6733">
        <v>226</v>
      </c>
      <c r="G6733">
        <v>1444027</v>
      </c>
    </row>
    <row r="6734" spans="1:7" x14ac:dyDescent="0.25">
      <c r="A6734">
        <v>72472</v>
      </c>
      <c r="B6734">
        <v>193</v>
      </c>
      <c r="C6734">
        <v>185592</v>
      </c>
      <c r="E6734">
        <v>108794</v>
      </c>
      <c r="F6734">
        <v>226</v>
      </c>
      <c r="G6734">
        <v>1443898</v>
      </c>
    </row>
    <row r="6735" spans="1:7" x14ac:dyDescent="0.25">
      <c r="A6735">
        <v>72473</v>
      </c>
      <c r="B6735">
        <v>182</v>
      </c>
      <c r="C6735">
        <v>185588</v>
      </c>
      <c r="E6735">
        <v>108796</v>
      </c>
      <c r="F6735">
        <v>233</v>
      </c>
      <c r="G6735">
        <v>1443878</v>
      </c>
    </row>
    <row r="6736" spans="1:7" x14ac:dyDescent="0.25">
      <c r="A6736">
        <v>72474</v>
      </c>
      <c r="B6736">
        <v>123</v>
      </c>
      <c r="C6736">
        <v>185589</v>
      </c>
      <c r="E6736">
        <v>108797</v>
      </c>
      <c r="F6736">
        <v>233</v>
      </c>
      <c r="G6736">
        <v>1443900</v>
      </c>
    </row>
    <row r="6737" spans="1:7" x14ac:dyDescent="0.25">
      <c r="A6737">
        <v>72475</v>
      </c>
      <c r="B6737">
        <v>193</v>
      </c>
      <c r="C6737">
        <v>185590</v>
      </c>
      <c r="E6737">
        <v>108798</v>
      </c>
      <c r="F6737">
        <v>226</v>
      </c>
      <c r="G6737">
        <v>1443871</v>
      </c>
    </row>
    <row r="6738" spans="1:7" x14ac:dyDescent="0.25">
      <c r="A6738">
        <v>72476</v>
      </c>
      <c r="B6738">
        <v>182</v>
      </c>
      <c r="C6738">
        <v>185591</v>
      </c>
      <c r="E6738">
        <v>108799</v>
      </c>
      <c r="F6738">
        <v>233</v>
      </c>
      <c r="G6738">
        <v>1443899</v>
      </c>
    </row>
    <row r="6739" spans="1:7" x14ac:dyDescent="0.25">
      <c r="A6739">
        <v>72484</v>
      </c>
      <c r="B6739">
        <v>193</v>
      </c>
      <c r="C6739">
        <v>184527</v>
      </c>
      <c r="E6739">
        <v>108800</v>
      </c>
      <c r="F6739">
        <v>226</v>
      </c>
      <c r="G6739">
        <v>1444029</v>
      </c>
    </row>
    <row r="6740" spans="1:7" x14ac:dyDescent="0.25">
      <c r="A6740">
        <v>72487</v>
      </c>
      <c r="B6740">
        <v>222</v>
      </c>
      <c r="C6740">
        <v>80738</v>
      </c>
      <c r="E6740">
        <v>108805</v>
      </c>
      <c r="F6740">
        <v>226</v>
      </c>
      <c r="G6740">
        <v>1444159</v>
      </c>
    </row>
    <row r="6741" spans="1:7" x14ac:dyDescent="0.25">
      <c r="A6741">
        <v>72490</v>
      </c>
      <c r="B6741">
        <v>202</v>
      </c>
      <c r="C6741">
        <v>935897</v>
      </c>
      <c r="E6741">
        <v>108809</v>
      </c>
      <c r="F6741">
        <v>233</v>
      </c>
      <c r="G6741">
        <v>1443656</v>
      </c>
    </row>
    <row r="6742" spans="1:7" x14ac:dyDescent="0.25">
      <c r="A6742">
        <v>72500</v>
      </c>
      <c r="B6742">
        <v>123</v>
      </c>
      <c r="C6742">
        <v>200968</v>
      </c>
      <c r="E6742">
        <v>108810</v>
      </c>
      <c r="F6742">
        <v>233</v>
      </c>
      <c r="G6742">
        <v>1443566</v>
      </c>
    </row>
    <row r="6743" spans="1:7" x14ac:dyDescent="0.25">
      <c r="A6743">
        <v>72502</v>
      </c>
      <c r="B6743">
        <v>182</v>
      </c>
      <c r="C6743">
        <v>184930</v>
      </c>
      <c r="E6743">
        <v>108826</v>
      </c>
      <c r="F6743">
        <v>226</v>
      </c>
      <c r="G6743">
        <v>1443564</v>
      </c>
    </row>
    <row r="6744" spans="1:7" x14ac:dyDescent="0.25">
      <c r="A6744">
        <v>72504</v>
      </c>
      <c r="B6744">
        <v>182</v>
      </c>
      <c r="C6744">
        <v>184931</v>
      </c>
      <c r="E6744">
        <v>108848</v>
      </c>
      <c r="F6744">
        <v>226</v>
      </c>
      <c r="G6744">
        <v>1444061</v>
      </c>
    </row>
    <row r="6745" spans="1:7" x14ac:dyDescent="0.25">
      <c r="A6745">
        <v>72505</v>
      </c>
      <c r="B6745">
        <v>182</v>
      </c>
      <c r="C6745">
        <v>184932</v>
      </c>
      <c r="E6745">
        <v>108849</v>
      </c>
      <c r="F6745">
        <v>226</v>
      </c>
      <c r="G6745">
        <v>1444062</v>
      </c>
    </row>
    <row r="6746" spans="1:7" x14ac:dyDescent="0.25">
      <c r="A6746">
        <v>72506</v>
      </c>
      <c r="B6746">
        <v>182</v>
      </c>
      <c r="C6746">
        <v>184928</v>
      </c>
      <c r="E6746">
        <v>108851</v>
      </c>
      <c r="F6746">
        <v>226</v>
      </c>
      <c r="G6746">
        <v>1444063</v>
      </c>
    </row>
    <row r="6747" spans="1:7" x14ac:dyDescent="0.25">
      <c r="A6747">
        <v>72507</v>
      </c>
      <c r="B6747">
        <v>236</v>
      </c>
      <c r="C6747">
        <v>80739</v>
      </c>
      <c r="E6747">
        <v>108852</v>
      </c>
      <c r="F6747">
        <v>233</v>
      </c>
      <c r="G6747">
        <v>1444154</v>
      </c>
    </row>
    <row r="6748" spans="1:7" x14ac:dyDescent="0.25">
      <c r="A6748">
        <v>72511</v>
      </c>
      <c r="B6748">
        <v>193</v>
      </c>
      <c r="C6748">
        <v>80744</v>
      </c>
      <c r="E6748">
        <v>108853</v>
      </c>
      <c r="F6748">
        <v>226</v>
      </c>
      <c r="G6748">
        <v>1444076</v>
      </c>
    </row>
    <row r="6749" spans="1:7" x14ac:dyDescent="0.25">
      <c r="A6749">
        <v>72513</v>
      </c>
      <c r="B6749">
        <v>182</v>
      </c>
      <c r="C6749">
        <v>200918</v>
      </c>
      <c r="E6749">
        <v>108854</v>
      </c>
      <c r="F6749">
        <v>226</v>
      </c>
      <c r="G6749">
        <v>1444077</v>
      </c>
    </row>
    <row r="6750" spans="1:7" x14ac:dyDescent="0.25">
      <c r="A6750">
        <v>72514</v>
      </c>
      <c r="B6750">
        <v>193</v>
      </c>
      <c r="C6750">
        <v>207605</v>
      </c>
      <c r="E6750">
        <v>108855</v>
      </c>
      <c r="F6750">
        <v>226</v>
      </c>
      <c r="G6750">
        <v>1444078</v>
      </c>
    </row>
    <row r="6751" spans="1:7" x14ac:dyDescent="0.25">
      <c r="A6751">
        <v>72515</v>
      </c>
      <c r="B6751">
        <v>123</v>
      </c>
      <c r="C6751">
        <v>207606</v>
      </c>
      <c r="E6751">
        <v>108856</v>
      </c>
      <c r="F6751">
        <v>226</v>
      </c>
      <c r="G6751">
        <v>1444181</v>
      </c>
    </row>
    <row r="6752" spans="1:7" x14ac:dyDescent="0.25">
      <c r="A6752">
        <v>72516</v>
      </c>
      <c r="B6752">
        <v>182</v>
      </c>
      <c r="C6752">
        <v>200914</v>
      </c>
      <c r="E6752">
        <v>108857</v>
      </c>
      <c r="F6752">
        <v>226</v>
      </c>
      <c r="G6752">
        <v>1444064</v>
      </c>
    </row>
    <row r="6753" spans="1:7" x14ac:dyDescent="0.25">
      <c r="A6753">
        <v>72517</v>
      </c>
      <c r="B6753">
        <v>182</v>
      </c>
      <c r="C6753">
        <v>200922</v>
      </c>
      <c r="E6753">
        <v>108858</v>
      </c>
      <c r="F6753">
        <v>226</v>
      </c>
      <c r="G6753">
        <v>1444065</v>
      </c>
    </row>
    <row r="6754" spans="1:7" x14ac:dyDescent="0.25">
      <c r="A6754">
        <v>72518</v>
      </c>
      <c r="B6754">
        <v>182</v>
      </c>
      <c r="C6754">
        <v>200919</v>
      </c>
      <c r="E6754">
        <v>108859</v>
      </c>
      <c r="F6754">
        <v>226</v>
      </c>
      <c r="G6754">
        <v>1444066</v>
      </c>
    </row>
    <row r="6755" spans="1:7" x14ac:dyDescent="0.25">
      <c r="A6755">
        <v>72519</v>
      </c>
      <c r="B6755">
        <v>182</v>
      </c>
      <c r="C6755">
        <v>200920</v>
      </c>
      <c r="E6755">
        <v>108860</v>
      </c>
      <c r="F6755">
        <v>226</v>
      </c>
      <c r="G6755">
        <v>1444067</v>
      </c>
    </row>
    <row r="6756" spans="1:7" x14ac:dyDescent="0.25">
      <c r="A6756">
        <v>72520</v>
      </c>
      <c r="B6756">
        <v>193</v>
      </c>
      <c r="C6756">
        <v>200915</v>
      </c>
      <c r="E6756">
        <v>108861</v>
      </c>
      <c r="F6756">
        <v>226</v>
      </c>
      <c r="G6756">
        <v>1444068</v>
      </c>
    </row>
    <row r="6757" spans="1:7" x14ac:dyDescent="0.25">
      <c r="A6757">
        <v>72521</v>
      </c>
      <c r="B6757">
        <v>182</v>
      </c>
      <c r="C6757">
        <v>200916</v>
      </c>
      <c r="E6757">
        <v>108862</v>
      </c>
      <c r="F6757">
        <v>226</v>
      </c>
      <c r="G6757">
        <v>1444069</v>
      </c>
    </row>
    <row r="6758" spans="1:7" x14ac:dyDescent="0.25">
      <c r="A6758">
        <v>72522</v>
      </c>
      <c r="B6758">
        <v>182</v>
      </c>
      <c r="C6758">
        <v>200923</v>
      </c>
      <c r="E6758">
        <v>108863</v>
      </c>
      <c r="F6758">
        <v>226</v>
      </c>
      <c r="G6758">
        <v>1444070</v>
      </c>
    </row>
    <row r="6759" spans="1:7" x14ac:dyDescent="0.25">
      <c r="A6759">
        <v>72523</v>
      </c>
      <c r="B6759">
        <v>182</v>
      </c>
      <c r="C6759">
        <v>200921</v>
      </c>
      <c r="E6759">
        <v>108864</v>
      </c>
      <c r="F6759">
        <v>233</v>
      </c>
      <c r="G6759">
        <v>1444071</v>
      </c>
    </row>
    <row r="6760" spans="1:7" x14ac:dyDescent="0.25">
      <c r="A6760">
        <v>72524</v>
      </c>
      <c r="B6760">
        <v>182</v>
      </c>
      <c r="C6760">
        <v>207604</v>
      </c>
      <c r="E6760">
        <v>108865</v>
      </c>
      <c r="F6760">
        <v>226</v>
      </c>
      <c r="G6760">
        <v>1444072</v>
      </c>
    </row>
    <row r="6761" spans="1:7" x14ac:dyDescent="0.25">
      <c r="A6761">
        <v>72525</v>
      </c>
      <c r="B6761">
        <v>202</v>
      </c>
      <c r="C6761">
        <v>80810</v>
      </c>
      <c r="E6761">
        <v>108866</v>
      </c>
      <c r="F6761">
        <v>226</v>
      </c>
      <c r="G6761">
        <v>1444073</v>
      </c>
    </row>
    <row r="6762" spans="1:7" x14ac:dyDescent="0.25">
      <c r="A6762">
        <v>72526</v>
      </c>
      <c r="B6762">
        <v>123</v>
      </c>
      <c r="C6762">
        <v>182479</v>
      </c>
      <c r="E6762">
        <v>108867</v>
      </c>
      <c r="F6762">
        <v>233</v>
      </c>
      <c r="G6762">
        <v>1444074</v>
      </c>
    </row>
    <row r="6763" spans="1:7" x14ac:dyDescent="0.25">
      <c r="A6763">
        <v>72527</v>
      </c>
      <c r="B6763">
        <v>236</v>
      </c>
      <c r="C6763">
        <v>80812</v>
      </c>
      <c r="E6763">
        <v>108868</v>
      </c>
      <c r="F6763">
        <v>233</v>
      </c>
      <c r="G6763">
        <v>1444075</v>
      </c>
    </row>
    <row r="6764" spans="1:7" x14ac:dyDescent="0.25">
      <c r="A6764">
        <v>72576</v>
      </c>
      <c r="B6764">
        <v>182</v>
      </c>
      <c r="C6764">
        <v>184933</v>
      </c>
      <c r="E6764">
        <v>108869</v>
      </c>
      <c r="F6764">
        <v>226</v>
      </c>
      <c r="G6764">
        <v>1444151</v>
      </c>
    </row>
    <row r="6765" spans="1:7" x14ac:dyDescent="0.25">
      <c r="A6765">
        <v>72593</v>
      </c>
      <c r="B6765">
        <v>182</v>
      </c>
      <c r="C6765">
        <v>571753</v>
      </c>
      <c r="E6765">
        <v>108870</v>
      </c>
      <c r="F6765">
        <v>226</v>
      </c>
      <c r="G6765">
        <v>1444152</v>
      </c>
    </row>
    <row r="6766" spans="1:7" x14ac:dyDescent="0.25">
      <c r="A6766">
        <v>72596</v>
      </c>
      <c r="B6766">
        <v>182</v>
      </c>
      <c r="C6766">
        <v>212291</v>
      </c>
      <c r="E6766">
        <v>108871</v>
      </c>
      <c r="F6766">
        <v>233</v>
      </c>
      <c r="G6766">
        <v>1444153</v>
      </c>
    </row>
    <row r="6767" spans="1:7" x14ac:dyDescent="0.25">
      <c r="A6767">
        <v>72599</v>
      </c>
      <c r="B6767">
        <v>123</v>
      </c>
      <c r="C6767">
        <v>212344</v>
      </c>
      <c r="E6767">
        <v>108872</v>
      </c>
      <c r="F6767">
        <v>226</v>
      </c>
      <c r="G6767">
        <v>1444079</v>
      </c>
    </row>
    <row r="6768" spans="1:7" x14ac:dyDescent="0.25">
      <c r="A6768">
        <v>72600</v>
      </c>
      <c r="B6768">
        <v>193</v>
      </c>
      <c r="C6768">
        <v>201096</v>
      </c>
      <c r="E6768">
        <v>108873</v>
      </c>
      <c r="F6768">
        <v>226</v>
      </c>
      <c r="G6768">
        <v>1444235</v>
      </c>
    </row>
    <row r="6769" spans="1:7" x14ac:dyDescent="0.25">
      <c r="A6769">
        <v>72601</v>
      </c>
      <c r="B6769">
        <v>193</v>
      </c>
      <c r="C6769">
        <v>201097</v>
      </c>
      <c r="E6769">
        <v>108874</v>
      </c>
      <c r="F6769">
        <v>226</v>
      </c>
      <c r="G6769">
        <v>1444172</v>
      </c>
    </row>
    <row r="6770" spans="1:7" x14ac:dyDescent="0.25">
      <c r="A6770">
        <v>72602</v>
      </c>
      <c r="B6770">
        <v>202</v>
      </c>
      <c r="C6770">
        <v>251376</v>
      </c>
      <c r="E6770">
        <v>108875</v>
      </c>
      <c r="F6770">
        <v>226</v>
      </c>
      <c r="G6770">
        <v>1444080</v>
      </c>
    </row>
    <row r="6771" spans="1:7" x14ac:dyDescent="0.25">
      <c r="A6771">
        <v>72606</v>
      </c>
      <c r="B6771">
        <v>182</v>
      </c>
      <c r="C6771">
        <v>201098</v>
      </c>
      <c r="E6771">
        <v>108876</v>
      </c>
      <c r="F6771">
        <v>233</v>
      </c>
      <c r="G6771">
        <v>1444170</v>
      </c>
    </row>
    <row r="6772" spans="1:7" x14ac:dyDescent="0.25">
      <c r="A6772">
        <v>72609</v>
      </c>
      <c r="B6772">
        <v>202</v>
      </c>
      <c r="C6772">
        <v>86555</v>
      </c>
      <c r="E6772">
        <v>108877</v>
      </c>
      <c r="F6772">
        <v>233</v>
      </c>
      <c r="G6772">
        <v>1444171</v>
      </c>
    </row>
    <row r="6773" spans="1:7" x14ac:dyDescent="0.25">
      <c r="A6773">
        <v>72610</v>
      </c>
      <c r="B6773">
        <v>236</v>
      </c>
      <c r="C6773">
        <v>86556</v>
      </c>
      <c r="E6773">
        <v>108878</v>
      </c>
      <c r="F6773">
        <v>226</v>
      </c>
      <c r="G6773">
        <v>1444081</v>
      </c>
    </row>
    <row r="6774" spans="1:7" x14ac:dyDescent="0.25">
      <c r="A6774">
        <v>72615</v>
      </c>
      <c r="B6774">
        <v>226</v>
      </c>
      <c r="C6774">
        <v>876853</v>
      </c>
      <c r="E6774">
        <v>108879</v>
      </c>
      <c r="F6774">
        <v>226</v>
      </c>
      <c r="G6774">
        <v>1444174</v>
      </c>
    </row>
    <row r="6775" spans="1:7" x14ac:dyDescent="0.25">
      <c r="A6775">
        <v>72638</v>
      </c>
      <c r="B6775">
        <v>193</v>
      </c>
      <c r="C6775">
        <v>80872</v>
      </c>
      <c r="E6775">
        <v>108881</v>
      </c>
      <c r="F6775">
        <v>226</v>
      </c>
      <c r="G6775">
        <v>1444138</v>
      </c>
    </row>
    <row r="6776" spans="1:7" x14ac:dyDescent="0.25">
      <c r="A6776">
        <v>72646</v>
      </c>
      <c r="B6776">
        <v>123</v>
      </c>
      <c r="C6776">
        <v>434768</v>
      </c>
      <c r="E6776">
        <v>108882</v>
      </c>
      <c r="F6776">
        <v>233</v>
      </c>
      <c r="G6776">
        <v>1444173</v>
      </c>
    </row>
    <row r="6777" spans="1:7" x14ac:dyDescent="0.25">
      <c r="A6777">
        <v>72649</v>
      </c>
      <c r="B6777">
        <v>202</v>
      </c>
      <c r="C6777">
        <v>946568</v>
      </c>
      <c r="E6777">
        <v>108883</v>
      </c>
      <c r="F6777">
        <v>233</v>
      </c>
      <c r="G6777">
        <v>1443689</v>
      </c>
    </row>
    <row r="6778" spans="1:7" x14ac:dyDescent="0.25">
      <c r="A6778">
        <v>72651</v>
      </c>
      <c r="B6778">
        <v>193</v>
      </c>
      <c r="C6778">
        <v>258125</v>
      </c>
      <c r="E6778">
        <v>108885</v>
      </c>
      <c r="F6778">
        <v>233</v>
      </c>
      <c r="G6778">
        <v>1443690</v>
      </c>
    </row>
    <row r="6779" spans="1:7" x14ac:dyDescent="0.25">
      <c r="A6779">
        <v>72657</v>
      </c>
      <c r="B6779">
        <v>236</v>
      </c>
      <c r="C6779">
        <v>978656</v>
      </c>
      <c r="E6779">
        <v>108886</v>
      </c>
      <c r="F6779">
        <v>233</v>
      </c>
      <c r="G6779">
        <v>1443698</v>
      </c>
    </row>
    <row r="6780" spans="1:7" x14ac:dyDescent="0.25">
      <c r="A6780">
        <v>72658</v>
      </c>
      <c r="B6780">
        <v>236</v>
      </c>
      <c r="C6780">
        <v>97899</v>
      </c>
      <c r="E6780">
        <v>108887</v>
      </c>
      <c r="F6780">
        <v>233</v>
      </c>
      <c r="G6780">
        <v>1443691</v>
      </c>
    </row>
    <row r="6781" spans="1:7" x14ac:dyDescent="0.25">
      <c r="A6781">
        <v>72671</v>
      </c>
      <c r="B6781">
        <v>182</v>
      </c>
      <c r="C6781">
        <v>810366</v>
      </c>
      <c r="E6781">
        <v>108888</v>
      </c>
      <c r="F6781">
        <v>233</v>
      </c>
      <c r="G6781">
        <v>1443697</v>
      </c>
    </row>
    <row r="6782" spans="1:7" x14ac:dyDescent="0.25">
      <c r="A6782">
        <v>72672</v>
      </c>
      <c r="B6782">
        <v>182</v>
      </c>
      <c r="C6782">
        <v>185949</v>
      </c>
      <c r="E6782">
        <v>108889</v>
      </c>
      <c r="F6782">
        <v>233</v>
      </c>
      <c r="G6782">
        <v>1443695</v>
      </c>
    </row>
    <row r="6783" spans="1:7" x14ac:dyDescent="0.25">
      <c r="A6783">
        <v>72673</v>
      </c>
      <c r="B6783">
        <v>193</v>
      </c>
      <c r="C6783">
        <v>185964</v>
      </c>
      <c r="E6783">
        <v>108890</v>
      </c>
      <c r="F6783">
        <v>226</v>
      </c>
      <c r="G6783">
        <v>1443704</v>
      </c>
    </row>
    <row r="6784" spans="1:7" x14ac:dyDescent="0.25">
      <c r="A6784">
        <v>72674</v>
      </c>
      <c r="B6784">
        <v>226</v>
      </c>
      <c r="C6784">
        <v>185965</v>
      </c>
      <c r="E6784">
        <v>108896</v>
      </c>
      <c r="F6784">
        <v>233</v>
      </c>
      <c r="G6784">
        <v>1443740</v>
      </c>
    </row>
    <row r="6785" spans="1:7" x14ac:dyDescent="0.25">
      <c r="A6785">
        <v>72675</v>
      </c>
      <c r="B6785">
        <v>202</v>
      </c>
      <c r="C6785">
        <v>185966</v>
      </c>
      <c r="E6785">
        <v>108897</v>
      </c>
      <c r="F6785">
        <v>233</v>
      </c>
      <c r="G6785">
        <v>1443726</v>
      </c>
    </row>
    <row r="6786" spans="1:7" x14ac:dyDescent="0.25">
      <c r="A6786">
        <v>72676</v>
      </c>
      <c r="B6786">
        <v>213</v>
      </c>
      <c r="C6786">
        <v>185967</v>
      </c>
      <c r="E6786">
        <v>108898</v>
      </c>
      <c r="F6786">
        <v>233</v>
      </c>
      <c r="G6786">
        <v>1443746</v>
      </c>
    </row>
    <row r="6787" spans="1:7" x14ac:dyDescent="0.25">
      <c r="A6787">
        <v>72689</v>
      </c>
      <c r="B6787">
        <v>123</v>
      </c>
      <c r="C6787">
        <v>86554</v>
      </c>
      <c r="E6787">
        <v>108899</v>
      </c>
      <c r="F6787">
        <v>233</v>
      </c>
      <c r="G6787">
        <v>1443739</v>
      </c>
    </row>
    <row r="6788" spans="1:7" x14ac:dyDescent="0.25">
      <c r="A6788">
        <v>72695</v>
      </c>
      <c r="B6788">
        <v>226</v>
      </c>
      <c r="C6788">
        <v>97897</v>
      </c>
      <c r="E6788">
        <v>108900</v>
      </c>
      <c r="F6788">
        <v>233</v>
      </c>
      <c r="G6788">
        <v>1443733</v>
      </c>
    </row>
    <row r="6789" spans="1:7" x14ac:dyDescent="0.25">
      <c r="A6789">
        <v>72697</v>
      </c>
      <c r="B6789">
        <v>236</v>
      </c>
      <c r="C6789">
        <v>86553</v>
      </c>
      <c r="E6789">
        <v>108904</v>
      </c>
      <c r="F6789">
        <v>233</v>
      </c>
      <c r="G6789">
        <v>1443734</v>
      </c>
    </row>
    <row r="6790" spans="1:7" x14ac:dyDescent="0.25">
      <c r="A6790">
        <v>72699</v>
      </c>
      <c r="B6790">
        <v>202</v>
      </c>
      <c r="C6790">
        <v>936088</v>
      </c>
      <c r="E6790">
        <v>108905</v>
      </c>
      <c r="F6790">
        <v>233</v>
      </c>
      <c r="G6790">
        <v>1443735</v>
      </c>
    </row>
    <row r="6791" spans="1:7" x14ac:dyDescent="0.25">
      <c r="A6791">
        <v>72701</v>
      </c>
      <c r="B6791">
        <v>236</v>
      </c>
      <c r="C6791">
        <v>936034</v>
      </c>
      <c r="E6791">
        <v>108906</v>
      </c>
      <c r="F6791">
        <v>233</v>
      </c>
      <c r="G6791">
        <v>1443574</v>
      </c>
    </row>
    <row r="6792" spans="1:7" x14ac:dyDescent="0.25">
      <c r="A6792">
        <v>72706</v>
      </c>
      <c r="B6792">
        <v>236</v>
      </c>
      <c r="C6792">
        <v>86557</v>
      </c>
      <c r="E6792">
        <v>108907</v>
      </c>
      <c r="F6792">
        <v>233</v>
      </c>
      <c r="G6792">
        <v>1443770</v>
      </c>
    </row>
    <row r="6793" spans="1:7" x14ac:dyDescent="0.25">
      <c r="A6793">
        <v>72717</v>
      </c>
      <c r="B6793">
        <v>222</v>
      </c>
      <c r="C6793">
        <v>159327</v>
      </c>
      <c r="E6793">
        <v>108908</v>
      </c>
      <c r="F6793">
        <v>233</v>
      </c>
      <c r="G6793">
        <v>1443736</v>
      </c>
    </row>
    <row r="6794" spans="1:7" x14ac:dyDescent="0.25">
      <c r="A6794">
        <v>72724</v>
      </c>
      <c r="B6794">
        <v>202</v>
      </c>
      <c r="C6794">
        <v>94847</v>
      </c>
      <c r="E6794">
        <v>108909</v>
      </c>
      <c r="F6794">
        <v>233</v>
      </c>
      <c r="G6794">
        <v>1443737</v>
      </c>
    </row>
    <row r="6795" spans="1:7" x14ac:dyDescent="0.25">
      <c r="A6795">
        <v>72726</v>
      </c>
      <c r="B6795">
        <v>226</v>
      </c>
      <c r="C6795">
        <v>94846</v>
      </c>
      <c r="E6795">
        <v>108914</v>
      </c>
      <c r="F6795">
        <v>233</v>
      </c>
      <c r="G6795">
        <v>1443738</v>
      </c>
    </row>
    <row r="6796" spans="1:7" x14ac:dyDescent="0.25">
      <c r="A6796">
        <v>72749</v>
      </c>
      <c r="B6796">
        <v>213</v>
      </c>
      <c r="C6796">
        <v>1059130</v>
      </c>
      <c r="E6796">
        <v>108946</v>
      </c>
      <c r="F6796">
        <v>233</v>
      </c>
      <c r="G6796">
        <v>1444020</v>
      </c>
    </row>
    <row r="6797" spans="1:7" x14ac:dyDescent="0.25">
      <c r="A6797">
        <v>72782</v>
      </c>
      <c r="B6797">
        <v>202</v>
      </c>
      <c r="C6797">
        <v>935901</v>
      </c>
      <c r="E6797">
        <v>108951</v>
      </c>
      <c r="F6797">
        <v>233</v>
      </c>
      <c r="G6797">
        <v>1444213</v>
      </c>
    </row>
    <row r="6798" spans="1:7" x14ac:dyDescent="0.25">
      <c r="A6798">
        <v>72794</v>
      </c>
      <c r="B6798">
        <v>182</v>
      </c>
      <c r="C6798">
        <v>97909</v>
      </c>
      <c r="E6798">
        <v>108952</v>
      </c>
      <c r="F6798">
        <v>233</v>
      </c>
      <c r="G6798">
        <v>1444214</v>
      </c>
    </row>
    <row r="6799" spans="1:7" x14ac:dyDescent="0.25">
      <c r="A6799">
        <v>72795</v>
      </c>
      <c r="B6799">
        <v>236</v>
      </c>
      <c r="C6799">
        <v>97903</v>
      </c>
      <c r="E6799">
        <v>108955</v>
      </c>
      <c r="F6799">
        <v>233</v>
      </c>
      <c r="G6799">
        <v>1443586</v>
      </c>
    </row>
    <row r="6800" spans="1:7" x14ac:dyDescent="0.25">
      <c r="A6800">
        <v>72796</v>
      </c>
      <c r="B6800">
        <v>193</v>
      </c>
      <c r="C6800">
        <v>97904</v>
      </c>
      <c r="E6800">
        <v>108956</v>
      </c>
      <c r="F6800">
        <v>233</v>
      </c>
      <c r="G6800">
        <v>1443587</v>
      </c>
    </row>
    <row r="6801" spans="1:7" x14ac:dyDescent="0.25">
      <c r="A6801">
        <v>72797</v>
      </c>
      <c r="B6801">
        <v>182</v>
      </c>
      <c r="C6801">
        <v>97905</v>
      </c>
      <c r="E6801">
        <v>108959</v>
      </c>
      <c r="F6801">
        <v>233</v>
      </c>
      <c r="G6801">
        <v>1443588</v>
      </c>
    </row>
    <row r="6802" spans="1:7" x14ac:dyDescent="0.25">
      <c r="A6802">
        <v>72798</v>
      </c>
      <c r="B6802">
        <v>236</v>
      </c>
      <c r="C6802">
        <v>97906</v>
      </c>
      <c r="E6802">
        <v>108966</v>
      </c>
      <c r="F6802">
        <v>233</v>
      </c>
      <c r="G6802">
        <v>1443589</v>
      </c>
    </row>
    <row r="6803" spans="1:7" x14ac:dyDescent="0.25">
      <c r="A6803">
        <v>72799</v>
      </c>
      <c r="B6803">
        <v>236</v>
      </c>
      <c r="C6803">
        <v>97907</v>
      </c>
      <c r="E6803">
        <v>108976</v>
      </c>
      <c r="F6803">
        <v>233</v>
      </c>
      <c r="G6803">
        <v>1451621</v>
      </c>
    </row>
    <row r="6804" spans="1:7" x14ac:dyDescent="0.25">
      <c r="A6804">
        <v>72800</v>
      </c>
      <c r="B6804">
        <v>236</v>
      </c>
      <c r="C6804">
        <v>97908</v>
      </c>
      <c r="E6804">
        <v>108978</v>
      </c>
      <c r="F6804">
        <v>226</v>
      </c>
      <c r="G6804">
        <v>1451607</v>
      </c>
    </row>
    <row r="6805" spans="1:7" x14ac:dyDescent="0.25">
      <c r="A6805">
        <v>72801</v>
      </c>
      <c r="B6805">
        <v>123</v>
      </c>
      <c r="C6805">
        <v>97901</v>
      </c>
      <c r="E6805">
        <v>108980</v>
      </c>
      <c r="F6805">
        <v>233</v>
      </c>
      <c r="G6805">
        <v>1443590</v>
      </c>
    </row>
    <row r="6806" spans="1:7" x14ac:dyDescent="0.25">
      <c r="A6806">
        <v>72802</v>
      </c>
      <c r="B6806">
        <v>226</v>
      </c>
      <c r="C6806">
        <v>539189</v>
      </c>
      <c r="E6806">
        <v>108981</v>
      </c>
      <c r="F6806">
        <v>233</v>
      </c>
      <c r="G6806">
        <v>1443594</v>
      </c>
    </row>
    <row r="6807" spans="1:7" x14ac:dyDescent="0.25">
      <c r="A6807">
        <v>72803</v>
      </c>
      <c r="B6807">
        <v>233</v>
      </c>
      <c r="C6807">
        <v>97922</v>
      </c>
      <c r="E6807">
        <v>108982</v>
      </c>
      <c r="F6807">
        <v>233</v>
      </c>
      <c r="G6807">
        <v>1443591</v>
      </c>
    </row>
    <row r="6808" spans="1:7" x14ac:dyDescent="0.25">
      <c r="A6808">
        <v>72835</v>
      </c>
      <c r="B6808">
        <v>226</v>
      </c>
      <c r="C6808">
        <v>97895</v>
      </c>
      <c r="E6808">
        <v>108983</v>
      </c>
      <c r="F6808">
        <v>233</v>
      </c>
      <c r="G6808">
        <v>1443592</v>
      </c>
    </row>
    <row r="6809" spans="1:7" x14ac:dyDescent="0.25">
      <c r="A6809">
        <v>72867</v>
      </c>
      <c r="B6809">
        <v>182</v>
      </c>
      <c r="C6809">
        <v>186111</v>
      </c>
      <c r="E6809">
        <v>108984</v>
      </c>
      <c r="F6809">
        <v>233</v>
      </c>
      <c r="G6809">
        <v>1443593</v>
      </c>
    </row>
    <row r="6810" spans="1:7" x14ac:dyDescent="0.25">
      <c r="A6810">
        <v>72868</v>
      </c>
      <c r="B6810">
        <v>182</v>
      </c>
      <c r="C6810">
        <v>186112</v>
      </c>
      <c r="E6810">
        <v>108991</v>
      </c>
      <c r="F6810">
        <v>233</v>
      </c>
      <c r="G6810">
        <v>1451556</v>
      </c>
    </row>
    <row r="6811" spans="1:7" x14ac:dyDescent="0.25">
      <c r="A6811">
        <v>72869</v>
      </c>
      <c r="B6811">
        <v>165</v>
      </c>
      <c r="C6811">
        <v>184445</v>
      </c>
      <c r="E6811">
        <v>109024</v>
      </c>
      <c r="F6811">
        <v>226</v>
      </c>
      <c r="G6811">
        <v>1451707</v>
      </c>
    </row>
    <row r="6812" spans="1:7" x14ac:dyDescent="0.25">
      <c r="A6812">
        <v>72870</v>
      </c>
      <c r="B6812">
        <v>165</v>
      </c>
      <c r="C6812">
        <v>201099</v>
      </c>
      <c r="E6812">
        <v>109025</v>
      </c>
      <c r="F6812">
        <v>226</v>
      </c>
      <c r="G6812">
        <v>1451705</v>
      </c>
    </row>
    <row r="6813" spans="1:7" x14ac:dyDescent="0.25">
      <c r="A6813">
        <v>72871</v>
      </c>
      <c r="B6813">
        <v>165</v>
      </c>
      <c r="C6813">
        <v>185695</v>
      </c>
      <c r="E6813">
        <v>109026</v>
      </c>
      <c r="F6813">
        <v>226</v>
      </c>
      <c r="G6813">
        <v>1451706</v>
      </c>
    </row>
    <row r="6814" spans="1:7" x14ac:dyDescent="0.25">
      <c r="A6814">
        <v>72872</v>
      </c>
      <c r="B6814">
        <v>182</v>
      </c>
      <c r="C6814">
        <v>185698</v>
      </c>
      <c r="E6814">
        <v>109053</v>
      </c>
      <c r="F6814">
        <v>226</v>
      </c>
      <c r="G6814">
        <v>1451713</v>
      </c>
    </row>
    <row r="6815" spans="1:7" x14ac:dyDescent="0.25">
      <c r="A6815">
        <v>72873</v>
      </c>
      <c r="B6815">
        <v>182</v>
      </c>
      <c r="C6815">
        <v>185696</v>
      </c>
      <c r="E6815">
        <v>109054</v>
      </c>
      <c r="F6815">
        <v>226</v>
      </c>
      <c r="G6815">
        <v>1451714</v>
      </c>
    </row>
    <row r="6816" spans="1:7" x14ac:dyDescent="0.25">
      <c r="A6816">
        <v>72883</v>
      </c>
      <c r="B6816">
        <v>202</v>
      </c>
      <c r="C6816">
        <v>97923</v>
      </c>
      <c r="E6816">
        <v>109055</v>
      </c>
      <c r="F6816">
        <v>226</v>
      </c>
      <c r="G6816">
        <v>1451715</v>
      </c>
    </row>
    <row r="6817" spans="1:7" x14ac:dyDescent="0.25">
      <c r="A6817">
        <v>72898</v>
      </c>
      <c r="B6817">
        <v>236</v>
      </c>
      <c r="C6817">
        <v>97920</v>
      </c>
      <c r="E6817">
        <v>109056</v>
      </c>
      <c r="F6817">
        <v>226</v>
      </c>
      <c r="G6817">
        <v>1451727</v>
      </c>
    </row>
    <row r="6818" spans="1:7" x14ac:dyDescent="0.25">
      <c r="A6818">
        <v>72904</v>
      </c>
      <c r="B6818">
        <v>236</v>
      </c>
      <c r="C6818">
        <v>105988</v>
      </c>
      <c r="E6818">
        <v>109057</v>
      </c>
      <c r="F6818">
        <v>226</v>
      </c>
      <c r="G6818">
        <v>1451724</v>
      </c>
    </row>
    <row r="6819" spans="1:7" x14ac:dyDescent="0.25">
      <c r="A6819">
        <v>72906</v>
      </c>
      <c r="B6819">
        <v>226</v>
      </c>
      <c r="C6819">
        <v>184430</v>
      </c>
      <c r="E6819">
        <v>109059</v>
      </c>
      <c r="F6819">
        <v>233</v>
      </c>
      <c r="G6819">
        <v>1451711</v>
      </c>
    </row>
    <row r="6820" spans="1:7" x14ac:dyDescent="0.25">
      <c r="A6820">
        <v>72907</v>
      </c>
      <c r="B6820">
        <v>193</v>
      </c>
      <c r="C6820">
        <v>184421</v>
      </c>
      <c r="E6820">
        <v>109062</v>
      </c>
      <c r="F6820">
        <v>233</v>
      </c>
      <c r="G6820">
        <v>1443639</v>
      </c>
    </row>
    <row r="6821" spans="1:7" x14ac:dyDescent="0.25">
      <c r="A6821">
        <v>72908</v>
      </c>
      <c r="B6821">
        <v>226</v>
      </c>
      <c r="C6821">
        <v>184433</v>
      </c>
      <c r="E6821">
        <v>109068</v>
      </c>
      <c r="F6821">
        <v>233</v>
      </c>
      <c r="G6821">
        <v>1443640</v>
      </c>
    </row>
    <row r="6822" spans="1:7" x14ac:dyDescent="0.25">
      <c r="A6822">
        <v>72909</v>
      </c>
      <c r="B6822">
        <v>236</v>
      </c>
      <c r="C6822">
        <v>184431</v>
      </c>
      <c r="E6822">
        <v>109069</v>
      </c>
      <c r="F6822">
        <v>226</v>
      </c>
      <c r="G6822">
        <v>1443641</v>
      </c>
    </row>
    <row r="6823" spans="1:7" x14ac:dyDescent="0.25">
      <c r="A6823">
        <v>72910</v>
      </c>
      <c r="B6823">
        <v>213</v>
      </c>
      <c r="C6823">
        <v>184423</v>
      </c>
      <c r="E6823">
        <v>109070</v>
      </c>
      <c r="F6823">
        <v>233</v>
      </c>
      <c r="G6823">
        <v>1443643</v>
      </c>
    </row>
    <row r="6824" spans="1:7" x14ac:dyDescent="0.25">
      <c r="A6824">
        <v>72911</v>
      </c>
      <c r="B6824">
        <v>213</v>
      </c>
      <c r="C6824">
        <v>184426</v>
      </c>
      <c r="E6824">
        <v>109071</v>
      </c>
      <c r="F6824">
        <v>226</v>
      </c>
      <c r="G6824">
        <v>1444034</v>
      </c>
    </row>
    <row r="6825" spans="1:7" x14ac:dyDescent="0.25">
      <c r="A6825">
        <v>72913</v>
      </c>
      <c r="B6825">
        <v>213</v>
      </c>
      <c r="C6825">
        <v>184424</v>
      </c>
      <c r="E6825">
        <v>109072</v>
      </c>
      <c r="F6825">
        <v>226</v>
      </c>
      <c r="G6825">
        <v>1444036</v>
      </c>
    </row>
    <row r="6826" spans="1:7" x14ac:dyDescent="0.25">
      <c r="A6826">
        <v>72915</v>
      </c>
      <c r="B6826">
        <v>236</v>
      </c>
      <c r="C6826">
        <v>184427</v>
      </c>
      <c r="E6826">
        <v>109074</v>
      </c>
      <c r="F6826">
        <v>226</v>
      </c>
      <c r="G6826">
        <v>1451721</v>
      </c>
    </row>
    <row r="6827" spans="1:7" x14ac:dyDescent="0.25">
      <c r="A6827">
        <v>72917</v>
      </c>
      <c r="B6827">
        <v>193</v>
      </c>
      <c r="C6827">
        <v>184428</v>
      </c>
      <c r="E6827">
        <v>109076</v>
      </c>
      <c r="F6827">
        <v>233</v>
      </c>
      <c r="G6827">
        <v>1468821</v>
      </c>
    </row>
    <row r="6828" spans="1:7" x14ac:dyDescent="0.25">
      <c r="A6828">
        <v>72918</v>
      </c>
      <c r="B6828">
        <v>226</v>
      </c>
      <c r="C6828">
        <v>184429</v>
      </c>
      <c r="E6828">
        <v>109082</v>
      </c>
      <c r="F6828">
        <v>226</v>
      </c>
      <c r="G6828">
        <v>1451604</v>
      </c>
    </row>
    <row r="6829" spans="1:7" x14ac:dyDescent="0.25">
      <c r="A6829">
        <v>72992</v>
      </c>
      <c r="B6829">
        <v>193</v>
      </c>
      <c r="C6829">
        <v>810299</v>
      </c>
      <c r="E6829">
        <v>109083</v>
      </c>
      <c r="F6829">
        <v>233</v>
      </c>
      <c r="G6829">
        <v>1490681</v>
      </c>
    </row>
    <row r="6830" spans="1:7" x14ac:dyDescent="0.25">
      <c r="A6830">
        <v>72995</v>
      </c>
      <c r="B6830">
        <v>193</v>
      </c>
      <c r="C6830">
        <v>113595</v>
      </c>
      <c r="E6830">
        <v>109084</v>
      </c>
      <c r="F6830">
        <v>226</v>
      </c>
      <c r="G6830">
        <v>1451609</v>
      </c>
    </row>
    <row r="6831" spans="1:7" x14ac:dyDescent="0.25">
      <c r="A6831">
        <v>73000</v>
      </c>
      <c r="B6831">
        <v>182</v>
      </c>
      <c r="C6831">
        <v>810173</v>
      </c>
      <c r="E6831">
        <v>109085</v>
      </c>
      <c r="F6831">
        <v>226</v>
      </c>
      <c r="G6831">
        <v>1451610</v>
      </c>
    </row>
    <row r="6832" spans="1:7" x14ac:dyDescent="0.25">
      <c r="A6832">
        <v>73001</v>
      </c>
      <c r="B6832">
        <v>193</v>
      </c>
      <c r="C6832">
        <v>97924</v>
      </c>
      <c r="E6832">
        <v>109086</v>
      </c>
      <c r="F6832">
        <v>226</v>
      </c>
      <c r="G6832">
        <v>1451611</v>
      </c>
    </row>
    <row r="6833" spans="1:7" x14ac:dyDescent="0.25">
      <c r="A6833">
        <v>73002</v>
      </c>
      <c r="B6833">
        <v>236</v>
      </c>
      <c r="C6833">
        <v>97925</v>
      </c>
      <c r="E6833">
        <v>109145</v>
      </c>
      <c r="F6833">
        <v>233</v>
      </c>
      <c r="G6833">
        <v>1451658</v>
      </c>
    </row>
    <row r="6834" spans="1:7" x14ac:dyDescent="0.25">
      <c r="A6834">
        <v>73003</v>
      </c>
      <c r="B6834">
        <v>182</v>
      </c>
      <c r="C6834">
        <v>810254</v>
      </c>
      <c r="E6834">
        <v>109190</v>
      </c>
      <c r="F6834">
        <v>226</v>
      </c>
      <c r="G6834">
        <v>1443823</v>
      </c>
    </row>
    <row r="6835" spans="1:7" x14ac:dyDescent="0.25">
      <c r="A6835">
        <v>73004</v>
      </c>
      <c r="B6835">
        <v>236</v>
      </c>
      <c r="C6835">
        <v>97926</v>
      </c>
      <c r="E6835">
        <v>109191</v>
      </c>
      <c r="F6835">
        <v>226</v>
      </c>
      <c r="G6835">
        <v>1443792</v>
      </c>
    </row>
    <row r="6836" spans="1:7" x14ac:dyDescent="0.25">
      <c r="A6836">
        <v>73005</v>
      </c>
      <c r="B6836">
        <v>182</v>
      </c>
      <c r="C6836">
        <v>810168</v>
      </c>
      <c r="E6836">
        <v>109194</v>
      </c>
      <c r="F6836">
        <v>233</v>
      </c>
      <c r="G6836">
        <v>1443824</v>
      </c>
    </row>
    <row r="6837" spans="1:7" x14ac:dyDescent="0.25">
      <c r="A6837">
        <v>73006</v>
      </c>
      <c r="B6837">
        <v>236</v>
      </c>
      <c r="C6837">
        <v>97927</v>
      </c>
      <c r="E6837">
        <v>109198</v>
      </c>
      <c r="F6837">
        <v>233</v>
      </c>
      <c r="G6837">
        <v>1451659</v>
      </c>
    </row>
    <row r="6838" spans="1:7" x14ac:dyDescent="0.25">
      <c r="A6838">
        <v>73012</v>
      </c>
      <c r="B6838">
        <v>182</v>
      </c>
      <c r="C6838">
        <v>810172</v>
      </c>
      <c r="E6838">
        <v>109229</v>
      </c>
      <c r="F6838">
        <v>233</v>
      </c>
      <c r="G6838">
        <v>1443829</v>
      </c>
    </row>
    <row r="6839" spans="1:7" x14ac:dyDescent="0.25">
      <c r="A6839">
        <v>73022</v>
      </c>
      <c r="B6839">
        <v>226</v>
      </c>
      <c r="C6839">
        <v>97928</v>
      </c>
      <c r="E6839">
        <v>109230</v>
      </c>
      <c r="F6839">
        <v>233</v>
      </c>
      <c r="G6839">
        <v>1443832</v>
      </c>
    </row>
    <row r="6840" spans="1:7" x14ac:dyDescent="0.25">
      <c r="A6840">
        <v>73095</v>
      </c>
      <c r="B6840">
        <v>182</v>
      </c>
      <c r="C6840">
        <v>185440</v>
      </c>
      <c r="E6840">
        <v>109231</v>
      </c>
      <c r="F6840">
        <v>226</v>
      </c>
      <c r="G6840">
        <v>1443793</v>
      </c>
    </row>
    <row r="6841" spans="1:7" x14ac:dyDescent="0.25">
      <c r="A6841">
        <v>73096</v>
      </c>
      <c r="B6841">
        <v>226</v>
      </c>
      <c r="C6841">
        <v>1243103</v>
      </c>
      <c r="E6841">
        <v>109232</v>
      </c>
      <c r="F6841">
        <v>233</v>
      </c>
      <c r="G6841">
        <v>1443905</v>
      </c>
    </row>
    <row r="6842" spans="1:7" x14ac:dyDescent="0.25">
      <c r="A6842">
        <v>73097</v>
      </c>
      <c r="B6842">
        <v>182</v>
      </c>
      <c r="C6842">
        <v>185442</v>
      </c>
      <c r="E6842">
        <v>109233</v>
      </c>
      <c r="F6842">
        <v>233</v>
      </c>
      <c r="G6842">
        <v>1451660</v>
      </c>
    </row>
    <row r="6843" spans="1:7" x14ac:dyDescent="0.25">
      <c r="A6843">
        <v>73098</v>
      </c>
      <c r="B6843">
        <v>182</v>
      </c>
      <c r="C6843">
        <v>185411</v>
      </c>
      <c r="E6843">
        <v>109249</v>
      </c>
      <c r="F6843">
        <v>226</v>
      </c>
      <c r="G6843">
        <v>1451612</v>
      </c>
    </row>
    <row r="6844" spans="1:7" x14ac:dyDescent="0.25">
      <c r="A6844">
        <v>73099</v>
      </c>
      <c r="B6844">
        <v>182</v>
      </c>
      <c r="C6844">
        <v>185413</v>
      </c>
      <c r="E6844">
        <v>109250</v>
      </c>
      <c r="F6844">
        <v>226</v>
      </c>
      <c r="G6844">
        <v>1451613</v>
      </c>
    </row>
    <row r="6845" spans="1:7" x14ac:dyDescent="0.25">
      <c r="A6845">
        <v>73100</v>
      </c>
      <c r="B6845">
        <v>202</v>
      </c>
      <c r="C6845">
        <v>185414</v>
      </c>
      <c r="E6845">
        <v>109251</v>
      </c>
      <c r="F6845">
        <v>233</v>
      </c>
      <c r="G6845">
        <v>1451661</v>
      </c>
    </row>
    <row r="6846" spans="1:7" x14ac:dyDescent="0.25">
      <c r="A6846">
        <v>73101</v>
      </c>
      <c r="B6846">
        <v>222</v>
      </c>
      <c r="C6846">
        <v>185416</v>
      </c>
      <c r="E6846">
        <v>109257</v>
      </c>
      <c r="F6846">
        <v>233</v>
      </c>
      <c r="G6846">
        <v>1451662</v>
      </c>
    </row>
    <row r="6847" spans="1:7" x14ac:dyDescent="0.25">
      <c r="A6847">
        <v>73102</v>
      </c>
      <c r="B6847">
        <v>182</v>
      </c>
      <c r="C6847">
        <v>185417</v>
      </c>
      <c r="E6847">
        <v>109258</v>
      </c>
      <c r="F6847">
        <v>233</v>
      </c>
      <c r="G6847">
        <v>1451663</v>
      </c>
    </row>
    <row r="6848" spans="1:7" x14ac:dyDescent="0.25">
      <c r="A6848">
        <v>73103</v>
      </c>
      <c r="B6848">
        <v>182</v>
      </c>
      <c r="C6848">
        <v>185418</v>
      </c>
      <c r="E6848">
        <v>109259</v>
      </c>
      <c r="F6848">
        <v>233</v>
      </c>
      <c r="G6848">
        <v>1451664</v>
      </c>
    </row>
    <row r="6849" spans="1:7" x14ac:dyDescent="0.25">
      <c r="A6849">
        <v>73104</v>
      </c>
      <c r="B6849">
        <v>226</v>
      </c>
      <c r="C6849">
        <v>185419</v>
      </c>
      <c r="E6849">
        <v>109260</v>
      </c>
      <c r="F6849">
        <v>233</v>
      </c>
      <c r="G6849">
        <v>1443821</v>
      </c>
    </row>
    <row r="6850" spans="1:7" x14ac:dyDescent="0.25">
      <c r="A6850">
        <v>73105</v>
      </c>
      <c r="B6850">
        <v>202</v>
      </c>
      <c r="C6850">
        <v>185420</v>
      </c>
      <c r="E6850">
        <v>109261</v>
      </c>
      <c r="F6850">
        <v>226</v>
      </c>
      <c r="G6850">
        <v>1444008</v>
      </c>
    </row>
    <row r="6851" spans="1:7" x14ac:dyDescent="0.25">
      <c r="A6851">
        <v>73106</v>
      </c>
      <c r="B6851">
        <v>226</v>
      </c>
      <c r="C6851">
        <v>185421</v>
      </c>
      <c r="E6851">
        <v>109263</v>
      </c>
      <c r="F6851">
        <v>233</v>
      </c>
      <c r="G6851">
        <v>1443709</v>
      </c>
    </row>
    <row r="6852" spans="1:7" x14ac:dyDescent="0.25">
      <c r="A6852">
        <v>73107</v>
      </c>
      <c r="B6852">
        <v>202</v>
      </c>
      <c r="C6852">
        <v>185422</v>
      </c>
      <c r="E6852">
        <v>109264</v>
      </c>
      <c r="F6852">
        <v>233</v>
      </c>
      <c r="G6852">
        <v>1443712</v>
      </c>
    </row>
    <row r="6853" spans="1:7" x14ac:dyDescent="0.25">
      <c r="A6853">
        <v>73109</v>
      </c>
      <c r="B6853">
        <v>202</v>
      </c>
      <c r="C6853">
        <v>185423</v>
      </c>
      <c r="E6853">
        <v>109265</v>
      </c>
      <c r="F6853">
        <v>233</v>
      </c>
      <c r="G6853">
        <v>1443830</v>
      </c>
    </row>
    <row r="6854" spans="1:7" x14ac:dyDescent="0.25">
      <c r="A6854">
        <v>73110</v>
      </c>
      <c r="B6854">
        <v>193</v>
      </c>
      <c r="C6854">
        <v>185424</v>
      </c>
      <c r="E6854">
        <v>109266</v>
      </c>
      <c r="F6854">
        <v>226</v>
      </c>
      <c r="G6854">
        <v>1443825</v>
      </c>
    </row>
    <row r="6855" spans="1:7" x14ac:dyDescent="0.25">
      <c r="A6855">
        <v>73111</v>
      </c>
      <c r="B6855">
        <v>202</v>
      </c>
      <c r="C6855">
        <v>185425</v>
      </c>
      <c r="E6855">
        <v>109278</v>
      </c>
      <c r="F6855">
        <v>226</v>
      </c>
      <c r="G6855">
        <v>1451671</v>
      </c>
    </row>
    <row r="6856" spans="1:7" x14ac:dyDescent="0.25">
      <c r="A6856">
        <v>73112</v>
      </c>
      <c r="B6856">
        <v>182</v>
      </c>
      <c r="C6856">
        <v>185426</v>
      </c>
      <c r="E6856">
        <v>109286</v>
      </c>
      <c r="F6856">
        <v>233</v>
      </c>
      <c r="G6856">
        <v>1443727</v>
      </c>
    </row>
    <row r="6857" spans="1:7" x14ac:dyDescent="0.25">
      <c r="A6857">
        <v>73113</v>
      </c>
      <c r="B6857">
        <v>193</v>
      </c>
      <c r="C6857">
        <v>185427</v>
      </c>
      <c r="E6857">
        <v>109287</v>
      </c>
      <c r="F6857">
        <v>233</v>
      </c>
      <c r="G6857">
        <v>1443732</v>
      </c>
    </row>
    <row r="6858" spans="1:7" x14ac:dyDescent="0.25">
      <c r="A6858">
        <v>73114</v>
      </c>
      <c r="B6858">
        <v>193</v>
      </c>
      <c r="C6858">
        <v>185428</v>
      </c>
      <c r="E6858">
        <v>109288</v>
      </c>
      <c r="F6858">
        <v>233</v>
      </c>
      <c r="G6858">
        <v>1443743</v>
      </c>
    </row>
    <row r="6859" spans="1:7" x14ac:dyDescent="0.25">
      <c r="A6859">
        <v>73115</v>
      </c>
      <c r="B6859">
        <v>222</v>
      </c>
      <c r="C6859">
        <v>185429</v>
      </c>
      <c r="E6859">
        <v>109289</v>
      </c>
      <c r="F6859">
        <v>233</v>
      </c>
      <c r="G6859">
        <v>1443673</v>
      </c>
    </row>
    <row r="6860" spans="1:7" x14ac:dyDescent="0.25">
      <c r="A6860">
        <v>73119</v>
      </c>
      <c r="B6860">
        <v>226</v>
      </c>
      <c r="C6860">
        <v>185430</v>
      </c>
      <c r="E6860">
        <v>109293</v>
      </c>
      <c r="F6860">
        <v>233</v>
      </c>
      <c r="G6860">
        <v>1443683</v>
      </c>
    </row>
    <row r="6861" spans="1:7" x14ac:dyDescent="0.25">
      <c r="A6861">
        <v>73120</v>
      </c>
      <c r="B6861">
        <v>193</v>
      </c>
      <c r="C6861">
        <v>185431</v>
      </c>
      <c r="E6861">
        <v>109294</v>
      </c>
      <c r="F6861">
        <v>226</v>
      </c>
      <c r="G6861">
        <v>1451614</v>
      </c>
    </row>
    <row r="6862" spans="1:7" x14ac:dyDescent="0.25">
      <c r="A6862">
        <v>73121</v>
      </c>
      <c r="B6862">
        <v>226</v>
      </c>
      <c r="C6862">
        <v>185432</v>
      </c>
      <c r="E6862">
        <v>109295</v>
      </c>
      <c r="F6862">
        <v>226</v>
      </c>
      <c r="G6862">
        <v>1451615</v>
      </c>
    </row>
    <row r="6863" spans="1:7" x14ac:dyDescent="0.25">
      <c r="A6863">
        <v>73122</v>
      </c>
      <c r="B6863">
        <v>222</v>
      </c>
      <c r="C6863">
        <v>185433</v>
      </c>
      <c r="E6863">
        <v>109296</v>
      </c>
      <c r="F6863">
        <v>233</v>
      </c>
      <c r="G6863">
        <v>1443675</v>
      </c>
    </row>
    <row r="6864" spans="1:7" x14ac:dyDescent="0.25">
      <c r="A6864">
        <v>73123</v>
      </c>
      <c r="B6864">
        <v>193</v>
      </c>
      <c r="C6864">
        <v>185434</v>
      </c>
      <c r="E6864">
        <v>109297</v>
      </c>
      <c r="F6864">
        <v>233</v>
      </c>
      <c r="G6864">
        <v>1443678</v>
      </c>
    </row>
    <row r="6865" spans="1:7" x14ac:dyDescent="0.25">
      <c r="A6865">
        <v>73124</v>
      </c>
      <c r="B6865">
        <v>193</v>
      </c>
      <c r="C6865">
        <v>185435</v>
      </c>
      <c r="E6865">
        <v>109299</v>
      </c>
      <c r="F6865">
        <v>233</v>
      </c>
      <c r="G6865">
        <v>1443679</v>
      </c>
    </row>
    <row r="6866" spans="1:7" x14ac:dyDescent="0.25">
      <c r="A6866">
        <v>73125</v>
      </c>
      <c r="B6866">
        <v>193</v>
      </c>
      <c r="C6866">
        <v>185436</v>
      </c>
      <c r="E6866">
        <v>109302</v>
      </c>
      <c r="F6866">
        <v>233</v>
      </c>
      <c r="G6866">
        <v>1443552</v>
      </c>
    </row>
    <row r="6867" spans="1:7" x14ac:dyDescent="0.25">
      <c r="A6867">
        <v>73126</v>
      </c>
      <c r="B6867">
        <v>193</v>
      </c>
      <c r="C6867">
        <v>185437</v>
      </c>
      <c r="E6867">
        <v>109303</v>
      </c>
      <c r="F6867">
        <v>233</v>
      </c>
      <c r="G6867">
        <v>1443558</v>
      </c>
    </row>
    <row r="6868" spans="1:7" x14ac:dyDescent="0.25">
      <c r="A6868">
        <v>73127</v>
      </c>
      <c r="B6868">
        <v>222</v>
      </c>
      <c r="C6868">
        <v>185438</v>
      </c>
      <c r="E6868">
        <v>109304</v>
      </c>
      <c r="F6868">
        <v>233</v>
      </c>
      <c r="G6868">
        <v>1443560</v>
      </c>
    </row>
    <row r="6869" spans="1:7" x14ac:dyDescent="0.25">
      <c r="A6869">
        <v>73128</v>
      </c>
      <c r="B6869">
        <v>226</v>
      </c>
      <c r="C6869">
        <v>185439</v>
      </c>
      <c r="E6869">
        <v>109305</v>
      </c>
      <c r="F6869">
        <v>233</v>
      </c>
      <c r="G6869">
        <v>1443808</v>
      </c>
    </row>
    <row r="6870" spans="1:7" x14ac:dyDescent="0.25">
      <c r="A6870">
        <v>73134</v>
      </c>
      <c r="B6870">
        <v>165</v>
      </c>
      <c r="C6870">
        <v>185688</v>
      </c>
      <c r="E6870">
        <v>109306</v>
      </c>
      <c r="F6870">
        <v>233</v>
      </c>
      <c r="G6870">
        <v>1443809</v>
      </c>
    </row>
    <row r="6871" spans="1:7" x14ac:dyDescent="0.25">
      <c r="A6871">
        <v>73135</v>
      </c>
      <c r="B6871">
        <v>182</v>
      </c>
      <c r="C6871">
        <v>185687</v>
      </c>
      <c r="E6871">
        <v>109307</v>
      </c>
      <c r="F6871">
        <v>233</v>
      </c>
      <c r="G6871">
        <v>1443680</v>
      </c>
    </row>
    <row r="6872" spans="1:7" x14ac:dyDescent="0.25">
      <c r="A6872">
        <v>73136</v>
      </c>
      <c r="B6872">
        <v>233</v>
      </c>
      <c r="C6872">
        <v>113632</v>
      </c>
      <c r="E6872">
        <v>109308</v>
      </c>
      <c r="F6872">
        <v>233</v>
      </c>
      <c r="G6872">
        <v>1443814</v>
      </c>
    </row>
    <row r="6873" spans="1:7" x14ac:dyDescent="0.25">
      <c r="A6873">
        <v>73137</v>
      </c>
      <c r="B6873">
        <v>182</v>
      </c>
      <c r="C6873">
        <v>184969</v>
      </c>
      <c r="E6873">
        <v>109309</v>
      </c>
      <c r="F6873">
        <v>233</v>
      </c>
      <c r="G6873">
        <v>1443682</v>
      </c>
    </row>
    <row r="6874" spans="1:7" x14ac:dyDescent="0.25">
      <c r="A6874">
        <v>73138</v>
      </c>
      <c r="B6874">
        <v>182</v>
      </c>
      <c r="C6874">
        <v>185637</v>
      </c>
      <c r="E6874">
        <v>109310</v>
      </c>
      <c r="F6874">
        <v>233</v>
      </c>
      <c r="G6874">
        <v>1443801</v>
      </c>
    </row>
    <row r="6875" spans="1:7" x14ac:dyDescent="0.25">
      <c r="A6875">
        <v>73139</v>
      </c>
      <c r="B6875">
        <v>182</v>
      </c>
      <c r="C6875">
        <v>185647</v>
      </c>
      <c r="E6875">
        <v>109311</v>
      </c>
      <c r="F6875">
        <v>233</v>
      </c>
      <c r="G6875">
        <v>1443810</v>
      </c>
    </row>
    <row r="6876" spans="1:7" x14ac:dyDescent="0.25">
      <c r="A6876">
        <v>73141</v>
      </c>
      <c r="B6876">
        <v>182</v>
      </c>
      <c r="C6876">
        <v>184944</v>
      </c>
      <c r="E6876">
        <v>109312</v>
      </c>
      <c r="F6876">
        <v>233</v>
      </c>
      <c r="G6876">
        <v>1443556</v>
      </c>
    </row>
    <row r="6877" spans="1:7" x14ac:dyDescent="0.25">
      <c r="A6877">
        <v>73142</v>
      </c>
      <c r="B6877">
        <v>193</v>
      </c>
      <c r="C6877">
        <v>184945</v>
      </c>
      <c r="E6877">
        <v>109313</v>
      </c>
      <c r="F6877">
        <v>233</v>
      </c>
      <c r="G6877">
        <v>1443807</v>
      </c>
    </row>
    <row r="6878" spans="1:7" x14ac:dyDescent="0.25">
      <c r="A6878">
        <v>73145</v>
      </c>
      <c r="B6878">
        <v>165</v>
      </c>
      <c r="C6878">
        <v>185867</v>
      </c>
      <c r="E6878">
        <v>109314</v>
      </c>
      <c r="F6878">
        <v>233</v>
      </c>
      <c r="G6878">
        <v>1443553</v>
      </c>
    </row>
    <row r="6879" spans="1:7" x14ac:dyDescent="0.25">
      <c r="A6879">
        <v>73146</v>
      </c>
      <c r="B6879">
        <v>165</v>
      </c>
      <c r="C6879">
        <v>185868</v>
      </c>
      <c r="E6879">
        <v>109315</v>
      </c>
      <c r="F6879">
        <v>233</v>
      </c>
      <c r="G6879">
        <v>1443803</v>
      </c>
    </row>
    <row r="6880" spans="1:7" x14ac:dyDescent="0.25">
      <c r="A6880">
        <v>73147</v>
      </c>
      <c r="B6880">
        <v>182</v>
      </c>
      <c r="C6880">
        <v>185870</v>
      </c>
      <c r="E6880">
        <v>109317</v>
      </c>
      <c r="F6880">
        <v>233</v>
      </c>
      <c r="G6880">
        <v>1443802</v>
      </c>
    </row>
    <row r="6881" spans="1:7" x14ac:dyDescent="0.25">
      <c r="A6881">
        <v>73148</v>
      </c>
      <c r="B6881">
        <v>182</v>
      </c>
      <c r="C6881">
        <v>185871</v>
      </c>
      <c r="E6881">
        <v>109319</v>
      </c>
      <c r="F6881">
        <v>233</v>
      </c>
      <c r="G6881">
        <v>1443797</v>
      </c>
    </row>
    <row r="6882" spans="1:7" x14ac:dyDescent="0.25">
      <c r="A6882">
        <v>73149</v>
      </c>
      <c r="B6882">
        <v>182</v>
      </c>
      <c r="C6882">
        <v>185872</v>
      </c>
      <c r="E6882">
        <v>109320</v>
      </c>
      <c r="F6882">
        <v>233</v>
      </c>
      <c r="G6882">
        <v>1443798</v>
      </c>
    </row>
    <row r="6883" spans="1:7" x14ac:dyDescent="0.25">
      <c r="A6883">
        <v>73150</v>
      </c>
      <c r="B6883">
        <v>182</v>
      </c>
      <c r="C6883">
        <v>185873</v>
      </c>
      <c r="E6883">
        <v>109321</v>
      </c>
      <c r="F6883">
        <v>233</v>
      </c>
      <c r="G6883">
        <v>1443799</v>
      </c>
    </row>
    <row r="6884" spans="1:7" x14ac:dyDescent="0.25">
      <c r="A6884">
        <v>73151</v>
      </c>
      <c r="B6884">
        <v>182</v>
      </c>
      <c r="C6884">
        <v>185874</v>
      </c>
      <c r="E6884">
        <v>109322</v>
      </c>
      <c r="F6884">
        <v>233</v>
      </c>
      <c r="G6884">
        <v>1443800</v>
      </c>
    </row>
    <row r="6885" spans="1:7" x14ac:dyDescent="0.25">
      <c r="A6885">
        <v>73152</v>
      </c>
      <c r="B6885">
        <v>182</v>
      </c>
      <c r="C6885">
        <v>185875</v>
      </c>
      <c r="E6885">
        <v>109325</v>
      </c>
      <c r="F6885">
        <v>233</v>
      </c>
      <c r="G6885">
        <v>1443653</v>
      </c>
    </row>
    <row r="6886" spans="1:7" x14ac:dyDescent="0.25">
      <c r="A6886">
        <v>73153</v>
      </c>
      <c r="B6886">
        <v>193</v>
      </c>
      <c r="C6886">
        <v>185876</v>
      </c>
      <c r="E6886">
        <v>109326</v>
      </c>
      <c r="F6886">
        <v>233</v>
      </c>
      <c r="G6886">
        <v>1443654</v>
      </c>
    </row>
    <row r="6887" spans="1:7" x14ac:dyDescent="0.25">
      <c r="A6887">
        <v>73154</v>
      </c>
      <c r="B6887">
        <v>193</v>
      </c>
      <c r="C6887">
        <v>185877</v>
      </c>
      <c r="E6887">
        <v>109356</v>
      </c>
      <c r="F6887">
        <v>233</v>
      </c>
      <c r="G6887">
        <v>1459240</v>
      </c>
    </row>
    <row r="6888" spans="1:7" x14ac:dyDescent="0.25">
      <c r="A6888">
        <v>73158</v>
      </c>
      <c r="B6888">
        <v>165</v>
      </c>
      <c r="C6888">
        <v>185744</v>
      </c>
      <c r="E6888">
        <v>109357</v>
      </c>
      <c r="F6888">
        <v>233</v>
      </c>
      <c r="G6888">
        <v>1459241</v>
      </c>
    </row>
    <row r="6889" spans="1:7" x14ac:dyDescent="0.25">
      <c r="A6889">
        <v>73160</v>
      </c>
      <c r="B6889">
        <v>182</v>
      </c>
      <c r="C6889">
        <v>185745</v>
      </c>
      <c r="E6889">
        <v>109368</v>
      </c>
      <c r="F6889">
        <v>233</v>
      </c>
      <c r="G6889">
        <v>1443749</v>
      </c>
    </row>
    <row r="6890" spans="1:7" x14ac:dyDescent="0.25">
      <c r="A6890">
        <v>73161</v>
      </c>
      <c r="B6890">
        <v>165</v>
      </c>
      <c r="C6890">
        <v>185746</v>
      </c>
      <c r="E6890">
        <v>109370</v>
      </c>
      <c r="F6890">
        <v>233</v>
      </c>
      <c r="G6890">
        <v>1443424</v>
      </c>
    </row>
    <row r="6891" spans="1:7" x14ac:dyDescent="0.25">
      <c r="A6891">
        <v>73162</v>
      </c>
      <c r="B6891">
        <v>193</v>
      </c>
      <c r="C6891">
        <v>185747</v>
      </c>
      <c r="E6891">
        <v>109376</v>
      </c>
      <c r="F6891">
        <v>233</v>
      </c>
      <c r="G6891">
        <v>1443751</v>
      </c>
    </row>
    <row r="6892" spans="1:7" x14ac:dyDescent="0.25">
      <c r="A6892">
        <v>73163</v>
      </c>
      <c r="B6892">
        <v>202</v>
      </c>
      <c r="C6892">
        <v>185748</v>
      </c>
      <c r="E6892">
        <v>109377</v>
      </c>
      <c r="F6892">
        <v>233</v>
      </c>
      <c r="G6892">
        <v>1443752</v>
      </c>
    </row>
    <row r="6893" spans="1:7" x14ac:dyDescent="0.25">
      <c r="A6893">
        <v>73165</v>
      </c>
      <c r="B6893">
        <v>165</v>
      </c>
      <c r="C6893">
        <v>185749</v>
      </c>
      <c r="E6893">
        <v>109378</v>
      </c>
      <c r="F6893">
        <v>233</v>
      </c>
      <c r="G6893">
        <v>1443655</v>
      </c>
    </row>
    <row r="6894" spans="1:7" x14ac:dyDescent="0.25">
      <c r="A6894">
        <v>73166</v>
      </c>
      <c r="B6894">
        <v>165</v>
      </c>
      <c r="C6894">
        <v>185750</v>
      </c>
      <c r="E6894">
        <v>109379</v>
      </c>
      <c r="F6894">
        <v>233</v>
      </c>
      <c r="G6894">
        <v>1443657</v>
      </c>
    </row>
    <row r="6895" spans="1:7" x14ac:dyDescent="0.25">
      <c r="A6895">
        <v>73167</v>
      </c>
      <c r="B6895">
        <v>182</v>
      </c>
      <c r="C6895">
        <v>185751</v>
      </c>
      <c r="E6895">
        <v>109380</v>
      </c>
      <c r="F6895">
        <v>233</v>
      </c>
      <c r="G6895">
        <v>1443631</v>
      </c>
    </row>
    <row r="6896" spans="1:7" x14ac:dyDescent="0.25">
      <c r="A6896">
        <v>73170</v>
      </c>
      <c r="B6896">
        <v>193</v>
      </c>
      <c r="C6896">
        <v>185629</v>
      </c>
      <c r="E6896">
        <v>109381</v>
      </c>
      <c r="F6896">
        <v>233</v>
      </c>
      <c r="G6896">
        <v>1443559</v>
      </c>
    </row>
    <row r="6897" spans="1:7" x14ac:dyDescent="0.25">
      <c r="A6897">
        <v>73198</v>
      </c>
      <c r="B6897">
        <v>193</v>
      </c>
      <c r="C6897">
        <v>113614</v>
      </c>
      <c r="E6897">
        <v>109382</v>
      </c>
      <c r="F6897">
        <v>233</v>
      </c>
      <c r="G6897">
        <v>1491146</v>
      </c>
    </row>
    <row r="6898" spans="1:7" x14ac:dyDescent="0.25">
      <c r="A6898">
        <v>73234</v>
      </c>
      <c r="B6898">
        <v>202</v>
      </c>
      <c r="C6898">
        <v>113596</v>
      </c>
      <c r="E6898">
        <v>109383</v>
      </c>
      <c r="F6898">
        <v>233</v>
      </c>
      <c r="G6898">
        <v>1459112</v>
      </c>
    </row>
    <row r="6899" spans="1:7" x14ac:dyDescent="0.25">
      <c r="A6899">
        <v>73235</v>
      </c>
      <c r="B6899">
        <v>236</v>
      </c>
      <c r="C6899">
        <v>106010</v>
      </c>
      <c r="E6899">
        <v>109384</v>
      </c>
      <c r="F6899">
        <v>233</v>
      </c>
      <c r="G6899">
        <v>1459245</v>
      </c>
    </row>
    <row r="6900" spans="1:7" x14ac:dyDescent="0.25">
      <c r="A6900">
        <v>73243</v>
      </c>
      <c r="B6900">
        <v>123</v>
      </c>
      <c r="C6900">
        <v>113636</v>
      </c>
      <c r="E6900">
        <v>109385</v>
      </c>
      <c r="F6900">
        <v>233</v>
      </c>
      <c r="G6900">
        <v>1459239</v>
      </c>
    </row>
    <row r="6901" spans="1:7" x14ac:dyDescent="0.25">
      <c r="A6901">
        <v>73244</v>
      </c>
      <c r="B6901">
        <v>213</v>
      </c>
      <c r="C6901">
        <v>1323266</v>
      </c>
      <c r="E6901">
        <v>109397</v>
      </c>
      <c r="F6901">
        <v>233</v>
      </c>
      <c r="G6901">
        <v>1444021</v>
      </c>
    </row>
    <row r="6902" spans="1:7" x14ac:dyDescent="0.25">
      <c r="A6902">
        <v>73245</v>
      </c>
      <c r="B6902">
        <v>236</v>
      </c>
      <c r="C6902">
        <v>113638</v>
      </c>
      <c r="E6902">
        <v>109402</v>
      </c>
      <c r="F6902">
        <v>233</v>
      </c>
      <c r="G6902">
        <v>1459207</v>
      </c>
    </row>
    <row r="6903" spans="1:7" x14ac:dyDescent="0.25">
      <c r="A6903">
        <v>73246</v>
      </c>
      <c r="B6903">
        <v>193</v>
      </c>
      <c r="C6903">
        <v>113639</v>
      </c>
      <c r="E6903">
        <v>109403</v>
      </c>
      <c r="F6903">
        <v>233</v>
      </c>
      <c r="G6903">
        <v>1459209</v>
      </c>
    </row>
    <row r="6904" spans="1:7" x14ac:dyDescent="0.25">
      <c r="A6904">
        <v>73249</v>
      </c>
      <c r="B6904">
        <v>236</v>
      </c>
      <c r="C6904">
        <v>113640</v>
      </c>
      <c r="E6904">
        <v>109404</v>
      </c>
      <c r="F6904">
        <v>233</v>
      </c>
      <c r="G6904">
        <v>1459211</v>
      </c>
    </row>
    <row r="6905" spans="1:7" x14ac:dyDescent="0.25">
      <c r="A6905">
        <v>73261</v>
      </c>
      <c r="B6905">
        <v>182</v>
      </c>
      <c r="C6905">
        <v>935926</v>
      </c>
      <c r="E6905">
        <v>109405</v>
      </c>
      <c r="F6905">
        <v>233</v>
      </c>
      <c r="G6905">
        <v>1459212</v>
      </c>
    </row>
    <row r="6906" spans="1:7" x14ac:dyDescent="0.25">
      <c r="A6906">
        <v>73268</v>
      </c>
      <c r="B6906">
        <v>236</v>
      </c>
      <c r="C6906">
        <v>113613</v>
      </c>
      <c r="E6906">
        <v>109406</v>
      </c>
      <c r="F6906">
        <v>233</v>
      </c>
      <c r="G6906">
        <v>1459213</v>
      </c>
    </row>
    <row r="6907" spans="1:7" x14ac:dyDescent="0.25">
      <c r="A6907">
        <v>73281</v>
      </c>
      <c r="B6907">
        <v>182</v>
      </c>
      <c r="C6907">
        <v>258157</v>
      </c>
      <c r="E6907">
        <v>109407</v>
      </c>
      <c r="F6907">
        <v>233</v>
      </c>
      <c r="G6907">
        <v>1459214</v>
      </c>
    </row>
    <row r="6908" spans="1:7" x14ac:dyDescent="0.25">
      <c r="A6908">
        <v>73282</v>
      </c>
      <c r="B6908">
        <v>236</v>
      </c>
      <c r="C6908">
        <v>113633</v>
      </c>
      <c r="E6908">
        <v>109408</v>
      </c>
      <c r="F6908">
        <v>233</v>
      </c>
      <c r="G6908">
        <v>1459224</v>
      </c>
    </row>
    <row r="6909" spans="1:7" x14ac:dyDescent="0.25">
      <c r="A6909">
        <v>73360</v>
      </c>
      <c r="B6909">
        <v>182</v>
      </c>
      <c r="C6909">
        <v>185383</v>
      </c>
      <c r="E6909">
        <v>109409</v>
      </c>
      <c r="F6909">
        <v>233</v>
      </c>
      <c r="G6909">
        <v>1443595</v>
      </c>
    </row>
    <row r="6910" spans="1:7" x14ac:dyDescent="0.25">
      <c r="A6910">
        <v>73366</v>
      </c>
      <c r="B6910">
        <v>123</v>
      </c>
      <c r="C6910">
        <v>539768</v>
      </c>
      <c r="E6910">
        <v>109410</v>
      </c>
      <c r="F6910">
        <v>233</v>
      </c>
      <c r="G6910">
        <v>1443583</v>
      </c>
    </row>
    <row r="6911" spans="1:7" x14ac:dyDescent="0.25">
      <c r="A6911">
        <v>73369</v>
      </c>
      <c r="B6911">
        <v>236</v>
      </c>
      <c r="C6911">
        <v>184961</v>
      </c>
      <c r="E6911">
        <v>109412</v>
      </c>
      <c r="F6911">
        <v>233</v>
      </c>
      <c r="G6911">
        <v>1459218</v>
      </c>
    </row>
    <row r="6912" spans="1:7" x14ac:dyDescent="0.25">
      <c r="A6912">
        <v>73370</v>
      </c>
      <c r="B6912">
        <v>182</v>
      </c>
      <c r="C6912">
        <v>185146</v>
      </c>
      <c r="E6912">
        <v>109415</v>
      </c>
      <c r="F6912">
        <v>233</v>
      </c>
      <c r="G6912">
        <v>1459215</v>
      </c>
    </row>
    <row r="6913" spans="1:7" x14ac:dyDescent="0.25">
      <c r="A6913">
        <v>73372</v>
      </c>
      <c r="B6913">
        <v>193</v>
      </c>
      <c r="C6913">
        <v>185882</v>
      </c>
      <c r="E6913">
        <v>109416</v>
      </c>
      <c r="F6913">
        <v>233</v>
      </c>
      <c r="G6913">
        <v>1459217</v>
      </c>
    </row>
    <row r="6914" spans="1:7" x14ac:dyDescent="0.25">
      <c r="A6914">
        <v>73511</v>
      </c>
      <c r="B6914">
        <v>226</v>
      </c>
      <c r="C6914">
        <v>185266</v>
      </c>
      <c r="E6914">
        <v>109417</v>
      </c>
      <c r="F6914">
        <v>233</v>
      </c>
      <c r="G6914">
        <v>1459247</v>
      </c>
    </row>
    <row r="6915" spans="1:7" x14ac:dyDescent="0.25">
      <c r="A6915">
        <v>73512</v>
      </c>
      <c r="B6915">
        <v>202</v>
      </c>
      <c r="C6915">
        <v>800976</v>
      </c>
      <c r="E6915">
        <v>109418</v>
      </c>
      <c r="F6915">
        <v>233</v>
      </c>
      <c r="G6915">
        <v>1443584</v>
      </c>
    </row>
    <row r="6916" spans="1:7" x14ac:dyDescent="0.25">
      <c r="A6916">
        <v>73531</v>
      </c>
      <c r="B6916">
        <v>226</v>
      </c>
      <c r="C6916">
        <v>185809</v>
      </c>
      <c r="E6916">
        <v>109419</v>
      </c>
      <c r="F6916">
        <v>233</v>
      </c>
      <c r="G6916">
        <v>1443500</v>
      </c>
    </row>
    <row r="6917" spans="1:7" x14ac:dyDescent="0.25">
      <c r="A6917">
        <v>73555</v>
      </c>
      <c r="B6917">
        <v>213</v>
      </c>
      <c r="C6917">
        <v>185929</v>
      </c>
      <c r="E6917">
        <v>109433</v>
      </c>
      <c r="F6917">
        <v>233</v>
      </c>
      <c r="G6917">
        <v>1459210</v>
      </c>
    </row>
    <row r="6918" spans="1:7" x14ac:dyDescent="0.25">
      <c r="A6918">
        <v>73602</v>
      </c>
      <c r="B6918">
        <v>182</v>
      </c>
      <c r="C6918">
        <v>185915</v>
      </c>
      <c r="E6918">
        <v>109435</v>
      </c>
      <c r="F6918">
        <v>233</v>
      </c>
      <c r="G6918">
        <v>1459223</v>
      </c>
    </row>
    <row r="6919" spans="1:7" x14ac:dyDescent="0.25">
      <c r="A6919">
        <v>73608</v>
      </c>
      <c r="B6919">
        <v>236</v>
      </c>
      <c r="C6919">
        <v>144828</v>
      </c>
      <c r="E6919">
        <v>109436</v>
      </c>
      <c r="F6919">
        <v>233</v>
      </c>
      <c r="G6919">
        <v>1443495</v>
      </c>
    </row>
    <row r="6920" spans="1:7" x14ac:dyDescent="0.25">
      <c r="A6920">
        <v>73624</v>
      </c>
      <c r="B6920">
        <v>236</v>
      </c>
      <c r="C6920">
        <v>185937</v>
      </c>
      <c r="E6920">
        <v>109437</v>
      </c>
      <c r="F6920">
        <v>233</v>
      </c>
      <c r="G6920">
        <v>1443498</v>
      </c>
    </row>
    <row r="6921" spans="1:7" x14ac:dyDescent="0.25">
      <c r="A6921">
        <v>73627</v>
      </c>
      <c r="B6921">
        <v>182</v>
      </c>
      <c r="C6921">
        <v>185376</v>
      </c>
      <c r="E6921">
        <v>109438</v>
      </c>
      <c r="F6921">
        <v>233</v>
      </c>
      <c r="G6921">
        <v>1443497</v>
      </c>
    </row>
    <row r="6922" spans="1:7" x14ac:dyDescent="0.25">
      <c r="A6922">
        <v>73643</v>
      </c>
      <c r="B6922">
        <v>202</v>
      </c>
      <c r="C6922">
        <v>810230</v>
      </c>
      <c r="E6922">
        <v>109439</v>
      </c>
      <c r="F6922">
        <v>233</v>
      </c>
      <c r="G6922">
        <v>1443496</v>
      </c>
    </row>
    <row r="6923" spans="1:7" x14ac:dyDescent="0.25">
      <c r="A6923">
        <v>73653</v>
      </c>
      <c r="B6923">
        <v>182</v>
      </c>
      <c r="C6923">
        <v>251262</v>
      </c>
      <c r="E6923">
        <v>109440</v>
      </c>
      <c r="F6923">
        <v>233</v>
      </c>
      <c r="G6923">
        <v>1443499</v>
      </c>
    </row>
    <row r="6924" spans="1:7" x14ac:dyDescent="0.25">
      <c r="A6924">
        <v>73664</v>
      </c>
      <c r="B6924">
        <v>123</v>
      </c>
      <c r="C6924">
        <v>539770</v>
      </c>
      <c r="E6924">
        <v>109441</v>
      </c>
      <c r="F6924">
        <v>233</v>
      </c>
      <c r="G6924">
        <v>1459219</v>
      </c>
    </row>
    <row r="6925" spans="1:7" x14ac:dyDescent="0.25">
      <c r="A6925">
        <v>73679</v>
      </c>
      <c r="B6925">
        <v>202</v>
      </c>
      <c r="C6925">
        <v>935894</v>
      </c>
      <c r="E6925">
        <v>109442</v>
      </c>
      <c r="F6925">
        <v>233</v>
      </c>
      <c r="G6925">
        <v>1459220</v>
      </c>
    </row>
    <row r="6926" spans="1:7" x14ac:dyDescent="0.25">
      <c r="A6926">
        <v>73685</v>
      </c>
      <c r="B6926">
        <v>202</v>
      </c>
      <c r="C6926">
        <v>935906</v>
      </c>
      <c r="E6926">
        <v>109443</v>
      </c>
      <c r="F6926">
        <v>233</v>
      </c>
      <c r="G6926">
        <v>1459221</v>
      </c>
    </row>
    <row r="6927" spans="1:7" x14ac:dyDescent="0.25">
      <c r="A6927">
        <v>73690</v>
      </c>
      <c r="B6927">
        <v>202</v>
      </c>
      <c r="C6927">
        <v>810011</v>
      </c>
      <c r="E6927">
        <v>109444</v>
      </c>
      <c r="F6927">
        <v>233</v>
      </c>
      <c r="G6927">
        <v>1459222</v>
      </c>
    </row>
    <row r="6928" spans="1:7" x14ac:dyDescent="0.25">
      <c r="A6928">
        <v>73693</v>
      </c>
      <c r="B6928">
        <v>202</v>
      </c>
      <c r="C6928">
        <v>810206</v>
      </c>
      <c r="E6928">
        <v>109445</v>
      </c>
      <c r="F6928">
        <v>233</v>
      </c>
      <c r="G6928">
        <v>1459225</v>
      </c>
    </row>
    <row r="6929" spans="1:7" x14ac:dyDescent="0.25">
      <c r="A6929">
        <v>73723</v>
      </c>
      <c r="B6929">
        <v>182</v>
      </c>
      <c r="C6929">
        <v>159324</v>
      </c>
      <c r="E6929">
        <v>109446</v>
      </c>
      <c r="F6929">
        <v>233</v>
      </c>
      <c r="G6929">
        <v>1459226</v>
      </c>
    </row>
    <row r="6930" spans="1:7" x14ac:dyDescent="0.25">
      <c r="A6930">
        <v>73724</v>
      </c>
      <c r="B6930">
        <v>182</v>
      </c>
      <c r="C6930">
        <v>159325</v>
      </c>
      <c r="E6930">
        <v>109447</v>
      </c>
      <c r="F6930">
        <v>233</v>
      </c>
      <c r="G6930">
        <v>1459230</v>
      </c>
    </row>
    <row r="6931" spans="1:7" x14ac:dyDescent="0.25">
      <c r="A6931">
        <v>73725</v>
      </c>
      <c r="B6931">
        <v>202</v>
      </c>
      <c r="C6931">
        <v>159326</v>
      </c>
      <c r="E6931">
        <v>109449</v>
      </c>
      <c r="F6931">
        <v>233</v>
      </c>
      <c r="G6931">
        <v>1459231</v>
      </c>
    </row>
    <row r="6932" spans="1:7" x14ac:dyDescent="0.25">
      <c r="A6932">
        <v>73727</v>
      </c>
      <c r="B6932">
        <v>193</v>
      </c>
      <c r="C6932">
        <v>810203</v>
      </c>
      <c r="E6932">
        <v>109452</v>
      </c>
      <c r="F6932">
        <v>233</v>
      </c>
      <c r="G6932">
        <v>1459229</v>
      </c>
    </row>
    <row r="6933" spans="1:7" x14ac:dyDescent="0.25">
      <c r="A6933">
        <v>73730</v>
      </c>
      <c r="B6933">
        <v>202</v>
      </c>
      <c r="C6933">
        <v>810205</v>
      </c>
      <c r="E6933">
        <v>109454</v>
      </c>
      <c r="F6933">
        <v>233</v>
      </c>
      <c r="G6933">
        <v>1451655</v>
      </c>
    </row>
    <row r="6934" spans="1:7" x14ac:dyDescent="0.25">
      <c r="A6934">
        <v>73741</v>
      </c>
      <c r="B6934">
        <v>202</v>
      </c>
      <c r="C6934">
        <v>810262</v>
      </c>
      <c r="E6934">
        <v>109455</v>
      </c>
      <c r="F6934">
        <v>233</v>
      </c>
      <c r="G6934">
        <v>1451654</v>
      </c>
    </row>
    <row r="6935" spans="1:7" x14ac:dyDescent="0.25">
      <c r="A6935">
        <v>73742</v>
      </c>
      <c r="B6935">
        <v>202</v>
      </c>
      <c r="C6935">
        <v>810259</v>
      </c>
      <c r="E6935">
        <v>109456</v>
      </c>
      <c r="F6935">
        <v>233</v>
      </c>
      <c r="G6935">
        <v>1451653</v>
      </c>
    </row>
    <row r="6936" spans="1:7" x14ac:dyDescent="0.25">
      <c r="A6936">
        <v>73757</v>
      </c>
      <c r="B6936">
        <v>182</v>
      </c>
      <c r="C6936">
        <v>364080</v>
      </c>
      <c r="E6936">
        <v>109459</v>
      </c>
      <c r="F6936">
        <v>233</v>
      </c>
      <c r="G6936">
        <v>1459233</v>
      </c>
    </row>
    <row r="6937" spans="1:7" x14ac:dyDescent="0.25">
      <c r="A6937">
        <v>73773</v>
      </c>
      <c r="B6937">
        <v>202</v>
      </c>
      <c r="C6937">
        <v>810263</v>
      </c>
      <c r="E6937">
        <v>109460</v>
      </c>
      <c r="F6937">
        <v>233</v>
      </c>
      <c r="G6937">
        <v>1459232</v>
      </c>
    </row>
    <row r="6938" spans="1:7" x14ac:dyDescent="0.25">
      <c r="A6938">
        <v>73794</v>
      </c>
      <c r="B6938">
        <v>123</v>
      </c>
      <c r="C6938">
        <v>156769</v>
      </c>
      <c r="E6938">
        <v>109463</v>
      </c>
      <c r="F6938">
        <v>233</v>
      </c>
      <c r="G6938">
        <v>1459242</v>
      </c>
    </row>
    <row r="6939" spans="1:7" x14ac:dyDescent="0.25">
      <c r="A6939">
        <v>73795</v>
      </c>
      <c r="B6939">
        <v>123</v>
      </c>
      <c r="C6939">
        <v>156770</v>
      </c>
      <c r="E6939">
        <v>109466</v>
      </c>
      <c r="F6939">
        <v>233</v>
      </c>
      <c r="G6939">
        <v>1443449</v>
      </c>
    </row>
    <row r="6940" spans="1:7" x14ac:dyDescent="0.25">
      <c r="A6940">
        <v>73796</v>
      </c>
      <c r="B6940">
        <v>123</v>
      </c>
      <c r="C6940">
        <v>156771</v>
      </c>
      <c r="E6940">
        <v>109467</v>
      </c>
      <c r="F6940">
        <v>233</v>
      </c>
      <c r="G6940">
        <v>1443454</v>
      </c>
    </row>
    <row r="6941" spans="1:7" x14ac:dyDescent="0.25">
      <c r="A6941">
        <v>73823</v>
      </c>
      <c r="B6941">
        <v>202</v>
      </c>
      <c r="C6941">
        <v>185265</v>
      </c>
      <c r="E6941">
        <v>109468</v>
      </c>
      <c r="F6941">
        <v>233</v>
      </c>
      <c r="G6941">
        <v>1443459</v>
      </c>
    </row>
    <row r="6942" spans="1:7" x14ac:dyDescent="0.25">
      <c r="A6942">
        <v>73824</v>
      </c>
      <c r="B6942">
        <v>182</v>
      </c>
      <c r="C6942">
        <v>185263</v>
      </c>
      <c r="E6942">
        <v>109469</v>
      </c>
      <c r="F6942">
        <v>233</v>
      </c>
      <c r="G6942">
        <v>1443681</v>
      </c>
    </row>
    <row r="6943" spans="1:7" x14ac:dyDescent="0.25">
      <c r="A6943">
        <v>73833</v>
      </c>
      <c r="B6943">
        <v>182</v>
      </c>
      <c r="C6943">
        <v>197427</v>
      </c>
      <c r="E6943">
        <v>109470</v>
      </c>
      <c r="F6943">
        <v>233</v>
      </c>
      <c r="G6943">
        <v>1443450</v>
      </c>
    </row>
    <row r="6944" spans="1:7" x14ac:dyDescent="0.25">
      <c r="A6944">
        <v>73834</v>
      </c>
      <c r="B6944">
        <v>202</v>
      </c>
      <c r="C6944">
        <v>197428</v>
      </c>
      <c r="E6944">
        <v>109471</v>
      </c>
      <c r="F6944">
        <v>233</v>
      </c>
      <c r="G6944">
        <v>1443446</v>
      </c>
    </row>
    <row r="6945" spans="1:7" x14ac:dyDescent="0.25">
      <c r="A6945">
        <v>73868</v>
      </c>
      <c r="B6945">
        <v>202</v>
      </c>
      <c r="C6945">
        <v>1059463</v>
      </c>
      <c r="E6945">
        <v>109473</v>
      </c>
      <c r="F6945">
        <v>233</v>
      </c>
      <c r="G6945">
        <v>1444185</v>
      </c>
    </row>
    <row r="6946" spans="1:7" x14ac:dyDescent="0.25">
      <c r="A6946">
        <v>73980</v>
      </c>
      <c r="B6946">
        <v>202</v>
      </c>
      <c r="C6946">
        <v>800753</v>
      </c>
      <c r="E6946">
        <v>109474</v>
      </c>
      <c r="F6946">
        <v>233</v>
      </c>
      <c r="G6946">
        <v>1443452</v>
      </c>
    </row>
    <row r="6947" spans="1:7" x14ac:dyDescent="0.25">
      <c r="A6947">
        <v>74002</v>
      </c>
      <c r="B6947">
        <v>202</v>
      </c>
      <c r="C6947">
        <v>152403</v>
      </c>
      <c r="E6947">
        <v>109477</v>
      </c>
      <c r="F6947">
        <v>233</v>
      </c>
      <c r="G6947">
        <v>1443730</v>
      </c>
    </row>
    <row r="6948" spans="1:7" x14ac:dyDescent="0.25">
      <c r="A6948">
        <v>74042</v>
      </c>
      <c r="B6948">
        <v>202</v>
      </c>
      <c r="C6948">
        <v>152404</v>
      </c>
      <c r="E6948">
        <v>109478</v>
      </c>
      <c r="F6948">
        <v>233</v>
      </c>
      <c r="G6948">
        <v>1443644</v>
      </c>
    </row>
    <row r="6949" spans="1:7" x14ac:dyDescent="0.25">
      <c r="A6949">
        <v>74043</v>
      </c>
      <c r="B6949">
        <v>202</v>
      </c>
      <c r="C6949">
        <v>152405</v>
      </c>
      <c r="E6949">
        <v>109480</v>
      </c>
      <c r="F6949">
        <v>233</v>
      </c>
      <c r="G6949">
        <v>1443811</v>
      </c>
    </row>
    <row r="6950" spans="1:7" x14ac:dyDescent="0.25">
      <c r="A6950">
        <v>74044</v>
      </c>
      <c r="B6950">
        <v>182</v>
      </c>
      <c r="C6950">
        <v>184708</v>
      </c>
      <c r="E6950">
        <v>109481</v>
      </c>
      <c r="F6950">
        <v>233</v>
      </c>
      <c r="G6950">
        <v>1443554</v>
      </c>
    </row>
    <row r="6951" spans="1:7" x14ac:dyDescent="0.25">
      <c r="A6951">
        <v>74059</v>
      </c>
      <c r="B6951">
        <v>182</v>
      </c>
      <c r="C6951">
        <v>212297</v>
      </c>
      <c r="E6951">
        <v>109482</v>
      </c>
      <c r="F6951">
        <v>233</v>
      </c>
      <c r="G6951">
        <v>1443839</v>
      </c>
    </row>
    <row r="6952" spans="1:7" x14ac:dyDescent="0.25">
      <c r="A6952">
        <v>74113</v>
      </c>
      <c r="B6952">
        <v>193</v>
      </c>
      <c r="C6952">
        <v>251256</v>
      </c>
      <c r="E6952">
        <v>109484</v>
      </c>
      <c r="F6952">
        <v>233</v>
      </c>
      <c r="G6952">
        <v>1443813</v>
      </c>
    </row>
    <row r="6953" spans="1:7" x14ac:dyDescent="0.25">
      <c r="A6953">
        <v>74268</v>
      </c>
      <c r="B6953">
        <v>202</v>
      </c>
      <c r="C6953">
        <v>1191196</v>
      </c>
      <c r="E6953">
        <v>109487</v>
      </c>
      <c r="F6953">
        <v>233</v>
      </c>
      <c r="G6953">
        <v>1451601</v>
      </c>
    </row>
    <row r="6954" spans="1:7" x14ac:dyDescent="0.25">
      <c r="A6954">
        <v>74485</v>
      </c>
      <c r="B6954">
        <v>202</v>
      </c>
      <c r="C6954">
        <v>935902</v>
      </c>
      <c r="E6954">
        <v>109493</v>
      </c>
      <c r="F6954">
        <v>233</v>
      </c>
      <c r="G6954">
        <v>1459216</v>
      </c>
    </row>
    <row r="6955" spans="1:7" x14ac:dyDescent="0.25">
      <c r="A6955">
        <v>74552</v>
      </c>
      <c r="B6955">
        <v>202</v>
      </c>
      <c r="C6955">
        <v>935917</v>
      </c>
      <c r="E6955">
        <v>109495</v>
      </c>
      <c r="F6955">
        <v>233</v>
      </c>
      <c r="G6955">
        <v>1451643</v>
      </c>
    </row>
    <row r="6956" spans="1:7" x14ac:dyDescent="0.25">
      <c r="A6956">
        <v>74654</v>
      </c>
      <c r="B6956">
        <v>182</v>
      </c>
      <c r="C6956">
        <v>258158</v>
      </c>
      <c r="E6956">
        <v>109496</v>
      </c>
      <c r="F6956">
        <v>233</v>
      </c>
      <c r="G6956">
        <v>1451649</v>
      </c>
    </row>
    <row r="6957" spans="1:7" x14ac:dyDescent="0.25">
      <c r="A6957">
        <v>74709</v>
      </c>
      <c r="B6957">
        <v>182</v>
      </c>
      <c r="C6957">
        <v>184468</v>
      </c>
      <c r="E6957">
        <v>109497</v>
      </c>
      <c r="F6957">
        <v>233</v>
      </c>
      <c r="G6957">
        <v>1451650</v>
      </c>
    </row>
    <row r="6958" spans="1:7" x14ac:dyDescent="0.25">
      <c r="A6958">
        <v>74710</v>
      </c>
      <c r="B6958">
        <v>182</v>
      </c>
      <c r="C6958">
        <v>184469</v>
      </c>
      <c r="E6958">
        <v>109499</v>
      </c>
      <c r="F6958">
        <v>233</v>
      </c>
      <c r="G6958">
        <v>1451651</v>
      </c>
    </row>
    <row r="6959" spans="1:7" x14ac:dyDescent="0.25">
      <c r="A6959">
        <v>74712</v>
      </c>
      <c r="B6959">
        <v>182</v>
      </c>
      <c r="C6959">
        <v>184467</v>
      </c>
      <c r="E6959">
        <v>109500</v>
      </c>
      <c r="F6959">
        <v>233</v>
      </c>
      <c r="G6959">
        <v>1451652</v>
      </c>
    </row>
    <row r="6960" spans="1:7" x14ac:dyDescent="0.25">
      <c r="A6960">
        <v>74749</v>
      </c>
      <c r="B6960">
        <v>193</v>
      </c>
      <c r="C6960">
        <v>156778</v>
      </c>
      <c r="E6960">
        <v>109504</v>
      </c>
      <c r="F6960">
        <v>233</v>
      </c>
      <c r="G6960">
        <v>1475891</v>
      </c>
    </row>
    <row r="6961" spans="1:7" x14ac:dyDescent="0.25">
      <c r="A6961">
        <v>74756</v>
      </c>
      <c r="B6961">
        <v>182</v>
      </c>
      <c r="C6961">
        <v>201100</v>
      </c>
      <c r="E6961">
        <v>109506</v>
      </c>
      <c r="F6961">
        <v>233</v>
      </c>
      <c r="G6961">
        <v>1443647</v>
      </c>
    </row>
    <row r="6962" spans="1:7" x14ac:dyDescent="0.25">
      <c r="A6962">
        <v>74757</v>
      </c>
      <c r="B6962">
        <v>193</v>
      </c>
      <c r="C6962">
        <v>251243</v>
      </c>
      <c r="E6962">
        <v>109507</v>
      </c>
      <c r="F6962">
        <v>233</v>
      </c>
      <c r="G6962">
        <v>1443519</v>
      </c>
    </row>
    <row r="6963" spans="1:7" x14ac:dyDescent="0.25">
      <c r="A6963">
        <v>74766</v>
      </c>
      <c r="B6963">
        <v>226</v>
      </c>
      <c r="C6963">
        <v>1303157</v>
      </c>
      <c r="E6963">
        <v>109508</v>
      </c>
      <c r="F6963">
        <v>233</v>
      </c>
      <c r="G6963">
        <v>1443521</v>
      </c>
    </row>
    <row r="6964" spans="1:7" x14ac:dyDescent="0.25">
      <c r="A6964">
        <v>74837</v>
      </c>
      <c r="B6964">
        <v>193</v>
      </c>
      <c r="C6964">
        <v>185918</v>
      </c>
      <c r="E6964">
        <v>109512</v>
      </c>
      <c r="F6964">
        <v>233</v>
      </c>
      <c r="G6964">
        <v>1443516</v>
      </c>
    </row>
    <row r="6965" spans="1:7" x14ac:dyDescent="0.25">
      <c r="A6965">
        <v>74838</v>
      </c>
      <c r="B6965">
        <v>222</v>
      </c>
      <c r="C6965">
        <v>185917</v>
      </c>
      <c r="E6965">
        <v>109513</v>
      </c>
      <c r="F6965">
        <v>233</v>
      </c>
      <c r="G6965">
        <v>1443515</v>
      </c>
    </row>
    <row r="6966" spans="1:7" x14ac:dyDescent="0.25">
      <c r="A6966">
        <v>74894</v>
      </c>
      <c r="B6966">
        <v>123</v>
      </c>
      <c r="C6966">
        <v>356828</v>
      </c>
      <c r="E6966">
        <v>109515</v>
      </c>
      <c r="F6966">
        <v>233</v>
      </c>
      <c r="G6966">
        <v>1443731</v>
      </c>
    </row>
    <row r="6967" spans="1:7" x14ac:dyDescent="0.25">
      <c r="A6967">
        <v>75031</v>
      </c>
      <c r="B6967">
        <v>182</v>
      </c>
      <c r="C6967">
        <v>185269</v>
      </c>
      <c r="E6967">
        <v>109516</v>
      </c>
      <c r="F6967">
        <v>233</v>
      </c>
      <c r="G6967">
        <v>1443722</v>
      </c>
    </row>
    <row r="6968" spans="1:7" x14ac:dyDescent="0.25">
      <c r="A6968">
        <v>75091</v>
      </c>
      <c r="B6968">
        <v>202</v>
      </c>
      <c r="C6968">
        <v>810322</v>
      </c>
      <c r="E6968">
        <v>109519</v>
      </c>
      <c r="F6968">
        <v>233</v>
      </c>
      <c r="G6968">
        <v>1443806</v>
      </c>
    </row>
    <row r="6969" spans="1:7" x14ac:dyDescent="0.25">
      <c r="A6969">
        <v>75113</v>
      </c>
      <c r="B6969">
        <v>193</v>
      </c>
      <c r="C6969">
        <v>184531</v>
      </c>
      <c r="E6969">
        <v>109520</v>
      </c>
      <c r="F6969">
        <v>233</v>
      </c>
      <c r="G6969">
        <v>1443804</v>
      </c>
    </row>
    <row r="6970" spans="1:7" x14ac:dyDescent="0.25">
      <c r="A6970">
        <v>75208</v>
      </c>
      <c r="B6970">
        <v>202</v>
      </c>
      <c r="C6970">
        <v>810276</v>
      </c>
      <c r="E6970">
        <v>109523</v>
      </c>
      <c r="F6970">
        <v>233</v>
      </c>
      <c r="G6970">
        <v>1443805</v>
      </c>
    </row>
    <row r="6971" spans="1:7" x14ac:dyDescent="0.25">
      <c r="A6971">
        <v>75209</v>
      </c>
      <c r="B6971">
        <v>202</v>
      </c>
      <c r="C6971">
        <v>810243</v>
      </c>
      <c r="E6971">
        <v>109528</v>
      </c>
      <c r="F6971">
        <v>233</v>
      </c>
      <c r="G6971">
        <v>1443469</v>
      </c>
    </row>
    <row r="6972" spans="1:7" x14ac:dyDescent="0.25">
      <c r="A6972">
        <v>75238</v>
      </c>
      <c r="B6972">
        <v>236</v>
      </c>
      <c r="C6972">
        <v>159336</v>
      </c>
      <c r="E6972">
        <v>109529</v>
      </c>
      <c r="F6972">
        <v>233</v>
      </c>
      <c r="G6972">
        <v>1443468</v>
      </c>
    </row>
    <row r="6973" spans="1:7" x14ac:dyDescent="0.25">
      <c r="A6973">
        <v>75245</v>
      </c>
      <c r="B6973">
        <v>236</v>
      </c>
      <c r="C6973">
        <v>228438</v>
      </c>
      <c r="E6973">
        <v>109530</v>
      </c>
      <c r="F6973">
        <v>233</v>
      </c>
      <c r="G6973">
        <v>1443478</v>
      </c>
    </row>
    <row r="6974" spans="1:7" x14ac:dyDescent="0.25">
      <c r="A6974">
        <v>75246</v>
      </c>
      <c r="B6974">
        <v>236</v>
      </c>
      <c r="C6974">
        <v>228439</v>
      </c>
      <c r="E6974">
        <v>109531</v>
      </c>
      <c r="F6974">
        <v>233</v>
      </c>
      <c r="G6974">
        <v>1443461</v>
      </c>
    </row>
    <row r="6975" spans="1:7" x14ac:dyDescent="0.25">
      <c r="A6975">
        <v>75247</v>
      </c>
      <c r="B6975">
        <v>236</v>
      </c>
      <c r="C6975">
        <v>228441</v>
      </c>
      <c r="E6975">
        <v>109534</v>
      </c>
      <c r="F6975">
        <v>233</v>
      </c>
      <c r="G6975">
        <v>1443463</v>
      </c>
    </row>
    <row r="6976" spans="1:7" x14ac:dyDescent="0.25">
      <c r="A6976">
        <v>75248</v>
      </c>
      <c r="B6976">
        <v>222</v>
      </c>
      <c r="C6976">
        <v>212432</v>
      </c>
      <c r="E6976">
        <v>109535</v>
      </c>
      <c r="F6976">
        <v>233</v>
      </c>
      <c r="G6976">
        <v>1443472</v>
      </c>
    </row>
    <row r="6977" spans="1:7" x14ac:dyDescent="0.25">
      <c r="A6977">
        <v>75249</v>
      </c>
      <c r="B6977">
        <v>236</v>
      </c>
      <c r="C6977">
        <v>228442</v>
      </c>
      <c r="E6977">
        <v>109536</v>
      </c>
      <c r="F6977">
        <v>233</v>
      </c>
      <c r="G6977">
        <v>1459145</v>
      </c>
    </row>
    <row r="6978" spans="1:7" x14ac:dyDescent="0.25">
      <c r="A6978">
        <v>75250</v>
      </c>
      <c r="B6978">
        <v>236</v>
      </c>
      <c r="C6978">
        <v>212433</v>
      </c>
      <c r="E6978">
        <v>109537</v>
      </c>
      <c r="F6978">
        <v>233</v>
      </c>
      <c r="G6978">
        <v>1443501</v>
      </c>
    </row>
    <row r="6979" spans="1:7" x14ac:dyDescent="0.25">
      <c r="A6979">
        <v>75251</v>
      </c>
      <c r="B6979">
        <v>193</v>
      </c>
      <c r="C6979">
        <v>228443</v>
      </c>
      <c r="E6979">
        <v>109538</v>
      </c>
      <c r="F6979">
        <v>233</v>
      </c>
      <c r="G6979">
        <v>1443480</v>
      </c>
    </row>
    <row r="6980" spans="1:7" x14ac:dyDescent="0.25">
      <c r="A6980">
        <v>75252</v>
      </c>
      <c r="B6980">
        <v>236</v>
      </c>
      <c r="C6980">
        <v>228444</v>
      </c>
      <c r="E6980">
        <v>109540</v>
      </c>
      <c r="F6980">
        <v>233</v>
      </c>
      <c r="G6980">
        <v>1459146</v>
      </c>
    </row>
    <row r="6981" spans="1:7" x14ac:dyDescent="0.25">
      <c r="A6981">
        <v>75253</v>
      </c>
      <c r="B6981">
        <v>165</v>
      </c>
      <c r="C6981">
        <v>228445</v>
      </c>
      <c r="E6981">
        <v>109541</v>
      </c>
      <c r="F6981">
        <v>233</v>
      </c>
      <c r="G6981">
        <v>1443676</v>
      </c>
    </row>
    <row r="6982" spans="1:7" x14ac:dyDescent="0.25">
      <c r="A6982">
        <v>75255</v>
      </c>
      <c r="B6982">
        <v>236</v>
      </c>
      <c r="C6982">
        <v>228448</v>
      </c>
      <c r="E6982">
        <v>109542</v>
      </c>
      <c r="F6982">
        <v>233</v>
      </c>
      <c r="G6982">
        <v>1459147</v>
      </c>
    </row>
    <row r="6983" spans="1:7" x14ac:dyDescent="0.25">
      <c r="A6983">
        <v>75256</v>
      </c>
      <c r="B6983">
        <v>236</v>
      </c>
      <c r="C6983">
        <v>212401</v>
      </c>
      <c r="E6983">
        <v>109543</v>
      </c>
      <c r="F6983">
        <v>233</v>
      </c>
      <c r="G6983">
        <v>1443479</v>
      </c>
    </row>
    <row r="6984" spans="1:7" x14ac:dyDescent="0.25">
      <c r="A6984">
        <v>75257</v>
      </c>
      <c r="B6984">
        <v>236</v>
      </c>
      <c r="C6984">
        <v>228452</v>
      </c>
      <c r="E6984">
        <v>109544</v>
      </c>
      <c r="F6984">
        <v>233</v>
      </c>
      <c r="G6984">
        <v>1443477</v>
      </c>
    </row>
    <row r="6985" spans="1:7" x14ac:dyDescent="0.25">
      <c r="A6985">
        <v>75258</v>
      </c>
      <c r="B6985">
        <v>222</v>
      </c>
      <c r="C6985">
        <v>228453</v>
      </c>
      <c r="E6985">
        <v>109545</v>
      </c>
      <c r="F6985">
        <v>233</v>
      </c>
      <c r="G6985">
        <v>1459148</v>
      </c>
    </row>
    <row r="6986" spans="1:7" x14ac:dyDescent="0.25">
      <c r="A6986">
        <v>75259</v>
      </c>
      <c r="B6986">
        <v>236</v>
      </c>
      <c r="C6986">
        <v>212408</v>
      </c>
      <c r="E6986">
        <v>109546</v>
      </c>
      <c r="F6986">
        <v>233</v>
      </c>
      <c r="G6986">
        <v>1443476</v>
      </c>
    </row>
    <row r="6987" spans="1:7" x14ac:dyDescent="0.25">
      <c r="A6987">
        <v>75260</v>
      </c>
      <c r="B6987">
        <v>123</v>
      </c>
      <c r="C6987">
        <v>237455</v>
      </c>
      <c r="E6987">
        <v>109547</v>
      </c>
      <c r="F6987">
        <v>233</v>
      </c>
      <c r="G6987">
        <v>1459149</v>
      </c>
    </row>
    <row r="6988" spans="1:7" x14ac:dyDescent="0.25">
      <c r="A6988">
        <v>75261</v>
      </c>
      <c r="B6988">
        <v>233</v>
      </c>
      <c r="C6988">
        <v>212411</v>
      </c>
      <c r="E6988">
        <v>109549</v>
      </c>
      <c r="F6988">
        <v>233</v>
      </c>
      <c r="G6988">
        <v>1443826</v>
      </c>
    </row>
    <row r="6989" spans="1:7" x14ac:dyDescent="0.25">
      <c r="A6989">
        <v>75262</v>
      </c>
      <c r="B6989">
        <v>165</v>
      </c>
      <c r="C6989">
        <v>237456</v>
      </c>
      <c r="E6989">
        <v>109550</v>
      </c>
      <c r="F6989">
        <v>233</v>
      </c>
      <c r="G6989">
        <v>1443481</v>
      </c>
    </row>
    <row r="6990" spans="1:7" x14ac:dyDescent="0.25">
      <c r="A6990">
        <v>75263</v>
      </c>
      <c r="B6990">
        <v>236</v>
      </c>
      <c r="C6990">
        <v>237457</v>
      </c>
      <c r="E6990">
        <v>109551</v>
      </c>
      <c r="F6990">
        <v>233</v>
      </c>
      <c r="G6990">
        <v>1443550</v>
      </c>
    </row>
    <row r="6991" spans="1:7" x14ac:dyDescent="0.25">
      <c r="A6991">
        <v>75264</v>
      </c>
      <c r="B6991">
        <v>236</v>
      </c>
      <c r="C6991">
        <v>237458</v>
      </c>
      <c r="E6991">
        <v>109554</v>
      </c>
      <c r="F6991">
        <v>233</v>
      </c>
      <c r="G6991">
        <v>1443482</v>
      </c>
    </row>
    <row r="6992" spans="1:7" x14ac:dyDescent="0.25">
      <c r="A6992">
        <v>75265</v>
      </c>
      <c r="B6992">
        <v>236</v>
      </c>
      <c r="C6992">
        <v>212412</v>
      </c>
      <c r="E6992">
        <v>109555</v>
      </c>
      <c r="F6992">
        <v>233</v>
      </c>
      <c r="G6992">
        <v>1443464</v>
      </c>
    </row>
    <row r="6993" spans="1:7" x14ac:dyDescent="0.25">
      <c r="A6993">
        <v>75266</v>
      </c>
      <c r="B6993">
        <v>193</v>
      </c>
      <c r="C6993">
        <v>212414</v>
      </c>
      <c r="E6993">
        <v>109557</v>
      </c>
      <c r="F6993">
        <v>233</v>
      </c>
      <c r="G6993">
        <v>1451648</v>
      </c>
    </row>
    <row r="6994" spans="1:7" x14ac:dyDescent="0.25">
      <c r="A6994">
        <v>75267</v>
      </c>
      <c r="B6994">
        <v>236</v>
      </c>
      <c r="C6994">
        <v>212415</v>
      </c>
      <c r="E6994">
        <v>109559</v>
      </c>
      <c r="F6994">
        <v>233</v>
      </c>
      <c r="G6994">
        <v>1451647</v>
      </c>
    </row>
    <row r="6995" spans="1:7" x14ac:dyDescent="0.25">
      <c r="A6995">
        <v>75268</v>
      </c>
      <c r="B6995">
        <v>236</v>
      </c>
      <c r="C6995">
        <v>237477</v>
      </c>
      <c r="E6995">
        <v>109560</v>
      </c>
      <c r="F6995">
        <v>233</v>
      </c>
      <c r="G6995">
        <v>1443748</v>
      </c>
    </row>
    <row r="6996" spans="1:7" x14ac:dyDescent="0.25">
      <c r="A6996">
        <v>75269</v>
      </c>
      <c r="B6996">
        <v>236</v>
      </c>
      <c r="C6996">
        <v>212421</v>
      </c>
      <c r="E6996">
        <v>109561</v>
      </c>
      <c r="F6996">
        <v>233</v>
      </c>
      <c r="G6996">
        <v>1451646</v>
      </c>
    </row>
    <row r="6997" spans="1:7" x14ac:dyDescent="0.25">
      <c r="A6997">
        <v>75270</v>
      </c>
      <c r="B6997">
        <v>236</v>
      </c>
      <c r="C6997">
        <v>237471</v>
      </c>
      <c r="E6997">
        <v>109563</v>
      </c>
      <c r="F6997">
        <v>233</v>
      </c>
      <c r="G6997">
        <v>1451645</v>
      </c>
    </row>
    <row r="6998" spans="1:7" x14ac:dyDescent="0.25">
      <c r="A6998">
        <v>75271</v>
      </c>
      <c r="B6998">
        <v>236</v>
      </c>
      <c r="C6998">
        <v>212418</v>
      </c>
      <c r="E6998">
        <v>109564</v>
      </c>
      <c r="F6998">
        <v>233</v>
      </c>
      <c r="G6998">
        <v>1451644</v>
      </c>
    </row>
    <row r="6999" spans="1:7" x14ac:dyDescent="0.25">
      <c r="A6999">
        <v>75272</v>
      </c>
      <c r="B6999">
        <v>202</v>
      </c>
      <c r="C6999">
        <v>212419</v>
      </c>
      <c r="E6999">
        <v>109570</v>
      </c>
      <c r="F6999">
        <v>233</v>
      </c>
      <c r="G6999">
        <v>1443625</v>
      </c>
    </row>
    <row r="7000" spans="1:7" x14ac:dyDescent="0.25">
      <c r="A7000">
        <v>75273</v>
      </c>
      <c r="B7000">
        <v>202</v>
      </c>
      <c r="C7000">
        <v>212420</v>
      </c>
      <c r="E7000">
        <v>109573</v>
      </c>
      <c r="F7000">
        <v>233</v>
      </c>
      <c r="G7000">
        <v>1443636</v>
      </c>
    </row>
    <row r="7001" spans="1:7" x14ac:dyDescent="0.25">
      <c r="A7001">
        <v>75274</v>
      </c>
      <c r="B7001">
        <v>222</v>
      </c>
      <c r="C7001">
        <v>237479</v>
      </c>
      <c r="E7001">
        <v>109574</v>
      </c>
      <c r="F7001">
        <v>233</v>
      </c>
      <c r="G7001">
        <v>1443455</v>
      </c>
    </row>
    <row r="7002" spans="1:7" x14ac:dyDescent="0.25">
      <c r="A7002">
        <v>75298</v>
      </c>
      <c r="B7002">
        <v>165</v>
      </c>
      <c r="C7002">
        <v>251264</v>
      </c>
      <c r="E7002">
        <v>109575</v>
      </c>
      <c r="F7002">
        <v>233</v>
      </c>
      <c r="G7002">
        <v>1443536</v>
      </c>
    </row>
    <row r="7003" spans="1:7" x14ac:dyDescent="0.25">
      <c r="A7003">
        <v>75303</v>
      </c>
      <c r="B7003">
        <v>182</v>
      </c>
      <c r="C7003">
        <v>251263</v>
      </c>
      <c r="E7003">
        <v>109576</v>
      </c>
      <c r="F7003">
        <v>233</v>
      </c>
      <c r="G7003">
        <v>1443444</v>
      </c>
    </row>
    <row r="7004" spans="1:7" x14ac:dyDescent="0.25">
      <c r="A7004">
        <v>75315</v>
      </c>
      <c r="B7004">
        <v>165</v>
      </c>
      <c r="C7004">
        <v>185991</v>
      </c>
      <c r="E7004">
        <v>109577</v>
      </c>
      <c r="F7004">
        <v>233</v>
      </c>
      <c r="G7004">
        <v>1443537</v>
      </c>
    </row>
    <row r="7005" spans="1:7" x14ac:dyDescent="0.25">
      <c r="A7005">
        <v>75316</v>
      </c>
      <c r="B7005">
        <v>182</v>
      </c>
      <c r="C7005">
        <v>184374</v>
      </c>
      <c r="E7005">
        <v>109578</v>
      </c>
      <c r="F7005">
        <v>233</v>
      </c>
      <c r="G7005">
        <v>1443448</v>
      </c>
    </row>
    <row r="7006" spans="1:7" x14ac:dyDescent="0.25">
      <c r="A7006">
        <v>75319</v>
      </c>
      <c r="B7006">
        <v>193</v>
      </c>
      <c r="C7006">
        <v>184955</v>
      </c>
      <c r="E7006">
        <v>109579</v>
      </c>
      <c r="F7006">
        <v>233</v>
      </c>
      <c r="G7006">
        <v>1443626</v>
      </c>
    </row>
    <row r="7007" spans="1:7" x14ac:dyDescent="0.25">
      <c r="A7007">
        <v>75320</v>
      </c>
      <c r="B7007">
        <v>193</v>
      </c>
      <c r="C7007">
        <v>185878</v>
      </c>
      <c r="E7007">
        <v>109580</v>
      </c>
      <c r="F7007">
        <v>233</v>
      </c>
      <c r="G7007">
        <v>1443627</v>
      </c>
    </row>
    <row r="7008" spans="1:7" x14ac:dyDescent="0.25">
      <c r="A7008">
        <v>75321</v>
      </c>
      <c r="B7008">
        <v>193</v>
      </c>
      <c r="C7008">
        <v>185879</v>
      </c>
      <c r="E7008">
        <v>109581</v>
      </c>
      <c r="F7008">
        <v>233</v>
      </c>
      <c r="G7008">
        <v>1443456</v>
      </c>
    </row>
    <row r="7009" spans="1:7" x14ac:dyDescent="0.25">
      <c r="A7009">
        <v>75322</v>
      </c>
      <c r="B7009">
        <v>193</v>
      </c>
      <c r="C7009">
        <v>185881</v>
      </c>
      <c r="E7009">
        <v>109582</v>
      </c>
      <c r="F7009">
        <v>233</v>
      </c>
      <c r="G7009">
        <v>1443628</v>
      </c>
    </row>
    <row r="7010" spans="1:7" x14ac:dyDescent="0.25">
      <c r="A7010">
        <v>75340</v>
      </c>
      <c r="B7010">
        <v>182</v>
      </c>
      <c r="C7010">
        <v>185563</v>
      </c>
      <c r="E7010">
        <v>109583</v>
      </c>
      <c r="F7010">
        <v>233</v>
      </c>
      <c r="G7010">
        <v>1443620</v>
      </c>
    </row>
    <row r="7011" spans="1:7" x14ac:dyDescent="0.25">
      <c r="A7011">
        <v>75341</v>
      </c>
      <c r="B7011">
        <v>226</v>
      </c>
      <c r="C7011">
        <v>185564</v>
      </c>
      <c r="E7011">
        <v>109584</v>
      </c>
      <c r="F7011">
        <v>233</v>
      </c>
      <c r="G7011">
        <v>1443902</v>
      </c>
    </row>
    <row r="7012" spans="1:7" x14ac:dyDescent="0.25">
      <c r="A7012">
        <v>75342</v>
      </c>
      <c r="B7012">
        <v>226</v>
      </c>
      <c r="C7012">
        <v>185565</v>
      </c>
      <c r="E7012">
        <v>109587</v>
      </c>
      <c r="F7012">
        <v>233</v>
      </c>
      <c r="G7012">
        <v>1443632</v>
      </c>
    </row>
    <row r="7013" spans="1:7" x14ac:dyDescent="0.25">
      <c r="A7013">
        <v>75343</v>
      </c>
      <c r="B7013">
        <v>182</v>
      </c>
      <c r="C7013">
        <v>185566</v>
      </c>
      <c r="E7013">
        <v>109588</v>
      </c>
      <c r="F7013">
        <v>233</v>
      </c>
      <c r="G7013">
        <v>1443633</v>
      </c>
    </row>
    <row r="7014" spans="1:7" x14ac:dyDescent="0.25">
      <c r="A7014">
        <v>75344</v>
      </c>
      <c r="B7014">
        <v>182</v>
      </c>
      <c r="C7014">
        <v>185569</v>
      </c>
      <c r="E7014">
        <v>109591</v>
      </c>
      <c r="F7014">
        <v>233</v>
      </c>
      <c r="G7014">
        <v>1410771</v>
      </c>
    </row>
    <row r="7015" spans="1:7" x14ac:dyDescent="0.25">
      <c r="A7015">
        <v>75345</v>
      </c>
      <c r="B7015">
        <v>182</v>
      </c>
      <c r="C7015">
        <v>185570</v>
      </c>
      <c r="E7015">
        <v>109599</v>
      </c>
      <c r="F7015">
        <v>233</v>
      </c>
      <c r="G7015">
        <v>1451690</v>
      </c>
    </row>
    <row r="7016" spans="1:7" x14ac:dyDescent="0.25">
      <c r="A7016">
        <v>75346</v>
      </c>
      <c r="B7016">
        <v>222</v>
      </c>
      <c r="C7016">
        <v>185571</v>
      </c>
      <c r="E7016">
        <v>109600</v>
      </c>
      <c r="F7016">
        <v>233</v>
      </c>
      <c r="G7016">
        <v>1451691</v>
      </c>
    </row>
    <row r="7017" spans="1:7" x14ac:dyDescent="0.25">
      <c r="A7017">
        <v>75347</v>
      </c>
      <c r="B7017">
        <v>182</v>
      </c>
      <c r="C7017">
        <v>185572</v>
      </c>
      <c r="E7017">
        <v>109601</v>
      </c>
      <c r="F7017">
        <v>233</v>
      </c>
      <c r="G7017">
        <v>1451692</v>
      </c>
    </row>
    <row r="7018" spans="1:7" x14ac:dyDescent="0.25">
      <c r="A7018">
        <v>75348</v>
      </c>
      <c r="B7018">
        <v>182</v>
      </c>
      <c r="C7018">
        <v>185573</v>
      </c>
      <c r="E7018">
        <v>109603</v>
      </c>
      <c r="F7018">
        <v>233</v>
      </c>
      <c r="G7018">
        <v>1451722</v>
      </c>
    </row>
    <row r="7019" spans="1:7" x14ac:dyDescent="0.25">
      <c r="A7019">
        <v>75349</v>
      </c>
      <c r="B7019">
        <v>182</v>
      </c>
      <c r="C7019">
        <v>185574</v>
      </c>
      <c r="E7019">
        <v>109607</v>
      </c>
      <c r="F7019">
        <v>233</v>
      </c>
      <c r="G7019">
        <v>1451718</v>
      </c>
    </row>
    <row r="7020" spans="1:7" x14ac:dyDescent="0.25">
      <c r="A7020">
        <v>75350</v>
      </c>
      <c r="B7020">
        <v>182</v>
      </c>
      <c r="C7020">
        <v>185575</v>
      </c>
      <c r="E7020">
        <v>109612</v>
      </c>
      <c r="F7020">
        <v>233</v>
      </c>
      <c r="G7020">
        <v>1451618</v>
      </c>
    </row>
    <row r="7021" spans="1:7" x14ac:dyDescent="0.25">
      <c r="A7021">
        <v>75360</v>
      </c>
      <c r="B7021">
        <v>193</v>
      </c>
      <c r="C7021">
        <v>185322</v>
      </c>
      <c r="E7021">
        <v>109624</v>
      </c>
      <c r="F7021">
        <v>233</v>
      </c>
      <c r="G7021">
        <v>1459228</v>
      </c>
    </row>
    <row r="7022" spans="1:7" x14ac:dyDescent="0.25">
      <c r="A7022">
        <v>75361</v>
      </c>
      <c r="B7022">
        <v>182</v>
      </c>
      <c r="C7022">
        <v>185369</v>
      </c>
      <c r="E7022">
        <v>109625</v>
      </c>
      <c r="F7022">
        <v>233</v>
      </c>
      <c r="G7022">
        <v>1459227</v>
      </c>
    </row>
    <row r="7023" spans="1:7" x14ac:dyDescent="0.25">
      <c r="A7023">
        <v>75362</v>
      </c>
      <c r="B7023">
        <v>123</v>
      </c>
      <c r="C7023">
        <v>184530</v>
      </c>
      <c r="E7023">
        <v>109628</v>
      </c>
      <c r="F7023">
        <v>233</v>
      </c>
      <c r="G7023">
        <v>1443702</v>
      </c>
    </row>
    <row r="7024" spans="1:7" x14ac:dyDescent="0.25">
      <c r="A7024">
        <v>75363</v>
      </c>
      <c r="B7024">
        <v>182</v>
      </c>
      <c r="C7024">
        <v>185557</v>
      </c>
      <c r="E7024">
        <v>109645</v>
      </c>
      <c r="F7024">
        <v>233</v>
      </c>
      <c r="G7024">
        <v>1459373</v>
      </c>
    </row>
    <row r="7025" spans="1:7" x14ac:dyDescent="0.25">
      <c r="A7025">
        <v>75418</v>
      </c>
      <c r="B7025">
        <v>222</v>
      </c>
      <c r="C7025">
        <v>185540</v>
      </c>
      <c r="E7025">
        <v>109646</v>
      </c>
      <c r="F7025">
        <v>233</v>
      </c>
      <c r="G7025">
        <v>1459383</v>
      </c>
    </row>
    <row r="7026" spans="1:7" x14ac:dyDescent="0.25">
      <c r="A7026">
        <v>75457</v>
      </c>
      <c r="B7026">
        <v>182</v>
      </c>
      <c r="C7026">
        <v>184954</v>
      </c>
      <c r="E7026">
        <v>109647</v>
      </c>
      <c r="F7026">
        <v>233</v>
      </c>
      <c r="G7026">
        <v>1459381</v>
      </c>
    </row>
    <row r="7027" spans="1:7" x14ac:dyDescent="0.25">
      <c r="A7027">
        <v>75522</v>
      </c>
      <c r="B7027">
        <v>182</v>
      </c>
      <c r="C7027">
        <v>212174</v>
      </c>
      <c r="E7027">
        <v>109650</v>
      </c>
      <c r="F7027">
        <v>233</v>
      </c>
      <c r="G7027">
        <v>1459385</v>
      </c>
    </row>
    <row r="7028" spans="1:7" x14ac:dyDescent="0.25">
      <c r="A7028">
        <v>75524</v>
      </c>
      <c r="B7028">
        <v>182</v>
      </c>
      <c r="C7028">
        <v>212331</v>
      </c>
      <c r="E7028">
        <v>109651</v>
      </c>
      <c r="F7028">
        <v>233</v>
      </c>
      <c r="G7028">
        <v>1459374</v>
      </c>
    </row>
    <row r="7029" spans="1:7" x14ac:dyDescent="0.25">
      <c r="A7029">
        <v>75525</v>
      </c>
      <c r="B7029">
        <v>123</v>
      </c>
      <c r="C7029">
        <v>212330</v>
      </c>
      <c r="E7029">
        <v>109665</v>
      </c>
      <c r="F7029">
        <v>233</v>
      </c>
      <c r="G7029">
        <v>1491104</v>
      </c>
    </row>
    <row r="7030" spans="1:7" x14ac:dyDescent="0.25">
      <c r="A7030">
        <v>75569</v>
      </c>
      <c r="B7030">
        <v>226</v>
      </c>
      <c r="C7030">
        <v>237478</v>
      </c>
      <c r="E7030">
        <v>109672</v>
      </c>
      <c r="F7030">
        <v>233</v>
      </c>
      <c r="G7030">
        <v>1451668</v>
      </c>
    </row>
    <row r="7031" spans="1:7" x14ac:dyDescent="0.25">
      <c r="A7031">
        <v>75635</v>
      </c>
      <c r="B7031">
        <v>182</v>
      </c>
      <c r="C7031">
        <v>810249</v>
      </c>
      <c r="E7031">
        <v>109703</v>
      </c>
      <c r="F7031">
        <v>233</v>
      </c>
      <c r="G7031">
        <v>1443473</v>
      </c>
    </row>
    <row r="7032" spans="1:7" x14ac:dyDescent="0.25">
      <c r="A7032">
        <v>75651</v>
      </c>
      <c r="B7032">
        <v>193</v>
      </c>
      <c r="C7032">
        <v>182486</v>
      </c>
      <c r="E7032">
        <v>109704</v>
      </c>
      <c r="F7032">
        <v>233</v>
      </c>
      <c r="G7032">
        <v>1443470</v>
      </c>
    </row>
    <row r="7033" spans="1:7" x14ac:dyDescent="0.25">
      <c r="A7033">
        <v>75652</v>
      </c>
      <c r="B7033">
        <v>193</v>
      </c>
      <c r="C7033">
        <v>188981</v>
      </c>
      <c r="E7033">
        <v>109731</v>
      </c>
      <c r="F7033">
        <v>233</v>
      </c>
      <c r="G7033">
        <v>1459315</v>
      </c>
    </row>
    <row r="7034" spans="1:7" x14ac:dyDescent="0.25">
      <c r="A7034">
        <v>75653</v>
      </c>
      <c r="B7034">
        <v>202</v>
      </c>
      <c r="C7034">
        <v>188982</v>
      </c>
      <c r="E7034">
        <v>109749</v>
      </c>
      <c r="F7034">
        <v>233</v>
      </c>
      <c r="G7034">
        <v>1443677</v>
      </c>
    </row>
    <row r="7035" spans="1:7" x14ac:dyDescent="0.25">
      <c r="A7035">
        <v>75654</v>
      </c>
      <c r="B7035">
        <v>202</v>
      </c>
      <c r="C7035">
        <v>188983</v>
      </c>
      <c r="E7035">
        <v>109791</v>
      </c>
      <c r="F7035">
        <v>233</v>
      </c>
      <c r="G7035">
        <v>1443465</v>
      </c>
    </row>
    <row r="7036" spans="1:7" x14ac:dyDescent="0.25">
      <c r="A7036">
        <v>75655</v>
      </c>
      <c r="B7036">
        <v>165</v>
      </c>
      <c r="C7036">
        <v>188984</v>
      </c>
      <c r="E7036">
        <v>109800</v>
      </c>
      <c r="F7036">
        <v>233</v>
      </c>
      <c r="G7036">
        <v>1459363</v>
      </c>
    </row>
    <row r="7037" spans="1:7" x14ac:dyDescent="0.25">
      <c r="A7037">
        <v>75657</v>
      </c>
      <c r="B7037">
        <v>165</v>
      </c>
      <c r="C7037">
        <v>188985</v>
      </c>
      <c r="E7037">
        <v>109801</v>
      </c>
      <c r="F7037">
        <v>233</v>
      </c>
      <c r="G7037">
        <v>1459432</v>
      </c>
    </row>
    <row r="7038" spans="1:7" x14ac:dyDescent="0.25">
      <c r="A7038">
        <v>75659</v>
      </c>
      <c r="B7038">
        <v>182</v>
      </c>
      <c r="C7038">
        <v>188986</v>
      </c>
      <c r="E7038">
        <v>109805</v>
      </c>
      <c r="F7038">
        <v>233</v>
      </c>
      <c r="G7038">
        <v>1459368</v>
      </c>
    </row>
    <row r="7039" spans="1:7" x14ac:dyDescent="0.25">
      <c r="A7039">
        <v>75660</v>
      </c>
      <c r="B7039">
        <v>123</v>
      </c>
      <c r="C7039">
        <v>188987</v>
      </c>
      <c r="E7039">
        <v>109808</v>
      </c>
      <c r="F7039">
        <v>233</v>
      </c>
      <c r="G7039">
        <v>1459378</v>
      </c>
    </row>
    <row r="7040" spans="1:7" x14ac:dyDescent="0.25">
      <c r="A7040">
        <v>75661</v>
      </c>
      <c r="B7040">
        <v>123</v>
      </c>
      <c r="C7040">
        <v>188988</v>
      </c>
      <c r="E7040">
        <v>109809</v>
      </c>
      <c r="F7040">
        <v>233</v>
      </c>
      <c r="G7040">
        <v>1459379</v>
      </c>
    </row>
    <row r="7041" spans="1:7" x14ac:dyDescent="0.25">
      <c r="A7041">
        <v>75662</v>
      </c>
      <c r="B7041">
        <v>182</v>
      </c>
      <c r="C7041">
        <v>188989</v>
      </c>
      <c r="E7041">
        <v>109810</v>
      </c>
      <c r="F7041">
        <v>233</v>
      </c>
      <c r="G7041">
        <v>1459387</v>
      </c>
    </row>
    <row r="7042" spans="1:7" x14ac:dyDescent="0.25">
      <c r="A7042">
        <v>75663</v>
      </c>
      <c r="B7042">
        <v>182</v>
      </c>
      <c r="C7042">
        <v>188990</v>
      </c>
      <c r="E7042">
        <v>109811</v>
      </c>
      <c r="F7042">
        <v>233</v>
      </c>
      <c r="G7042">
        <v>1451625</v>
      </c>
    </row>
    <row r="7043" spans="1:7" x14ac:dyDescent="0.25">
      <c r="A7043">
        <v>75664</v>
      </c>
      <c r="B7043">
        <v>193</v>
      </c>
      <c r="C7043">
        <v>188991</v>
      </c>
      <c r="E7043">
        <v>109816</v>
      </c>
      <c r="F7043">
        <v>233</v>
      </c>
      <c r="G7043">
        <v>1459283</v>
      </c>
    </row>
    <row r="7044" spans="1:7" x14ac:dyDescent="0.25">
      <c r="A7044">
        <v>75665</v>
      </c>
      <c r="B7044">
        <v>226</v>
      </c>
      <c r="C7044">
        <v>188992</v>
      </c>
      <c r="E7044">
        <v>109817</v>
      </c>
      <c r="F7044">
        <v>233</v>
      </c>
      <c r="G7044">
        <v>1459287</v>
      </c>
    </row>
    <row r="7045" spans="1:7" x14ac:dyDescent="0.25">
      <c r="A7045">
        <v>75666</v>
      </c>
      <c r="B7045">
        <v>165</v>
      </c>
      <c r="C7045">
        <v>188993</v>
      </c>
      <c r="E7045">
        <v>109819</v>
      </c>
      <c r="F7045">
        <v>233</v>
      </c>
      <c r="G7045">
        <v>1459372</v>
      </c>
    </row>
    <row r="7046" spans="1:7" x14ac:dyDescent="0.25">
      <c r="A7046">
        <v>75667</v>
      </c>
      <c r="B7046">
        <v>202</v>
      </c>
      <c r="C7046">
        <v>188994</v>
      </c>
      <c r="E7046">
        <v>109821</v>
      </c>
      <c r="F7046">
        <v>233</v>
      </c>
      <c r="G7046">
        <v>1459380</v>
      </c>
    </row>
    <row r="7047" spans="1:7" x14ac:dyDescent="0.25">
      <c r="A7047">
        <v>75669</v>
      </c>
      <c r="B7047">
        <v>182</v>
      </c>
      <c r="C7047">
        <v>188995</v>
      </c>
      <c r="E7047">
        <v>109829</v>
      </c>
      <c r="F7047">
        <v>233</v>
      </c>
      <c r="G7047">
        <v>1443467</v>
      </c>
    </row>
    <row r="7048" spans="1:7" x14ac:dyDescent="0.25">
      <c r="A7048">
        <v>75670</v>
      </c>
      <c r="B7048">
        <v>202</v>
      </c>
      <c r="C7048">
        <v>188996</v>
      </c>
      <c r="E7048">
        <v>109885</v>
      </c>
      <c r="F7048">
        <v>233</v>
      </c>
      <c r="G7048">
        <v>1444215</v>
      </c>
    </row>
    <row r="7049" spans="1:7" x14ac:dyDescent="0.25">
      <c r="A7049">
        <v>75671</v>
      </c>
      <c r="B7049">
        <v>202</v>
      </c>
      <c r="C7049">
        <v>188997</v>
      </c>
      <c r="E7049">
        <v>109889</v>
      </c>
      <c r="F7049">
        <v>233</v>
      </c>
      <c r="G7049">
        <v>1443528</v>
      </c>
    </row>
    <row r="7050" spans="1:7" x14ac:dyDescent="0.25">
      <c r="A7050">
        <v>75672</v>
      </c>
      <c r="B7050">
        <v>202</v>
      </c>
      <c r="C7050">
        <v>188998</v>
      </c>
      <c r="E7050">
        <v>109920</v>
      </c>
      <c r="F7050">
        <v>233</v>
      </c>
      <c r="G7050">
        <v>1443525</v>
      </c>
    </row>
    <row r="7051" spans="1:7" x14ac:dyDescent="0.25">
      <c r="A7051">
        <v>75673</v>
      </c>
      <c r="B7051">
        <v>202</v>
      </c>
      <c r="C7051">
        <v>188999</v>
      </c>
      <c r="E7051">
        <v>109921</v>
      </c>
      <c r="F7051">
        <v>233</v>
      </c>
      <c r="G7051">
        <v>1443531</v>
      </c>
    </row>
    <row r="7052" spans="1:7" x14ac:dyDescent="0.25">
      <c r="A7052">
        <v>75674</v>
      </c>
      <c r="B7052">
        <v>202</v>
      </c>
      <c r="C7052">
        <v>189000</v>
      </c>
      <c r="E7052">
        <v>109922</v>
      </c>
      <c r="F7052">
        <v>233</v>
      </c>
      <c r="G7052">
        <v>1443526</v>
      </c>
    </row>
    <row r="7053" spans="1:7" x14ac:dyDescent="0.25">
      <c r="A7053">
        <v>75676</v>
      </c>
      <c r="B7053">
        <v>202</v>
      </c>
      <c r="C7053">
        <v>189001</v>
      </c>
      <c r="E7053">
        <v>109923</v>
      </c>
      <c r="F7053">
        <v>233</v>
      </c>
      <c r="G7053">
        <v>1443530</v>
      </c>
    </row>
    <row r="7054" spans="1:7" x14ac:dyDescent="0.25">
      <c r="A7054">
        <v>75677</v>
      </c>
      <c r="B7054">
        <v>182</v>
      </c>
      <c r="C7054">
        <v>189002</v>
      </c>
      <c r="E7054">
        <v>109924</v>
      </c>
      <c r="F7054">
        <v>233</v>
      </c>
      <c r="G7054">
        <v>1443529</v>
      </c>
    </row>
    <row r="7055" spans="1:7" x14ac:dyDescent="0.25">
      <c r="A7055">
        <v>75678</v>
      </c>
      <c r="B7055">
        <v>202</v>
      </c>
      <c r="C7055">
        <v>189003</v>
      </c>
      <c r="E7055">
        <v>109951</v>
      </c>
      <c r="F7055">
        <v>233</v>
      </c>
      <c r="G7055">
        <v>1459391</v>
      </c>
    </row>
    <row r="7056" spans="1:7" x14ac:dyDescent="0.25">
      <c r="A7056">
        <v>75679</v>
      </c>
      <c r="B7056">
        <v>193</v>
      </c>
      <c r="C7056">
        <v>212177</v>
      </c>
      <c r="E7056">
        <v>109953</v>
      </c>
      <c r="F7056">
        <v>233</v>
      </c>
      <c r="G7056">
        <v>1459405</v>
      </c>
    </row>
    <row r="7057" spans="1:7" x14ac:dyDescent="0.25">
      <c r="A7057">
        <v>75815</v>
      </c>
      <c r="B7057">
        <v>226</v>
      </c>
      <c r="C7057">
        <v>177293</v>
      </c>
      <c r="E7057">
        <v>109954</v>
      </c>
      <c r="F7057">
        <v>233</v>
      </c>
      <c r="G7057">
        <v>1459429</v>
      </c>
    </row>
    <row r="7058" spans="1:7" x14ac:dyDescent="0.25">
      <c r="A7058">
        <v>75817</v>
      </c>
      <c r="B7058">
        <v>123</v>
      </c>
      <c r="C7058">
        <v>407610</v>
      </c>
      <c r="E7058">
        <v>109988</v>
      </c>
      <c r="F7058">
        <v>233</v>
      </c>
      <c r="G7058">
        <v>1459392</v>
      </c>
    </row>
    <row r="7059" spans="1:7" x14ac:dyDescent="0.25">
      <c r="A7059">
        <v>75877</v>
      </c>
      <c r="B7059">
        <v>236</v>
      </c>
      <c r="C7059">
        <v>167048</v>
      </c>
      <c r="E7059">
        <v>110000</v>
      </c>
      <c r="F7059">
        <v>233</v>
      </c>
      <c r="G7059">
        <v>1459395</v>
      </c>
    </row>
    <row r="7060" spans="1:7" x14ac:dyDescent="0.25">
      <c r="A7060">
        <v>75878</v>
      </c>
      <c r="B7060">
        <v>236</v>
      </c>
      <c r="C7060">
        <v>182473</v>
      </c>
      <c r="E7060">
        <v>110001</v>
      </c>
      <c r="F7060">
        <v>233</v>
      </c>
      <c r="G7060">
        <v>1459393</v>
      </c>
    </row>
    <row r="7061" spans="1:7" x14ac:dyDescent="0.25">
      <c r="A7061">
        <v>75879</v>
      </c>
      <c r="B7061">
        <v>202</v>
      </c>
      <c r="C7061">
        <v>182477</v>
      </c>
      <c r="E7061">
        <v>110011</v>
      </c>
      <c r="F7061">
        <v>233</v>
      </c>
      <c r="G7061">
        <v>1468823</v>
      </c>
    </row>
    <row r="7062" spans="1:7" x14ac:dyDescent="0.25">
      <c r="A7062">
        <v>75880</v>
      </c>
      <c r="B7062">
        <v>182</v>
      </c>
      <c r="C7062">
        <v>1071089</v>
      </c>
      <c r="E7062">
        <v>110012</v>
      </c>
      <c r="F7062">
        <v>233</v>
      </c>
      <c r="G7062">
        <v>1468822</v>
      </c>
    </row>
    <row r="7063" spans="1:7" x14ac:dyDescent="0.25">
      <c r="A7063">
        <v>75881</v>
      </c>
      <c r="B7063">
        <v>236</v>
      </c>
      <c r="C7063">
        <v>167049</v>
      </c>
      <c r="E7063">
        <v>110032</v>
      </c>
      <c r="F7063">
        <v>233</v>
      </c>
      <c r="G7063">
        <v>1459403</v>
      </c>
    </row>
    <row r="7064" spans="1:7" x14ac:dyDescent="0.25">
      <c r="A7064">
        <v>75882</v>
      </c>
      <c r="B7064">
        <v>236</v>
      </c>
      <c r="C7064">
        <v>167050</v>
      </c>
      <c r="E7064">
        <v>110088</v>
      </c>
      <c r="F7064">
        <v>233</v>
      </c>
      <c r="G7064">
        <v>1468824</v>
      </c>
    </row>
    <row r="7065" spans="1:7" x14ac:dyDescent="0.25">
      <c r="A7065">
        <v>75883</v>
      </c>
      <c r="B7065">
        <v>222</v>
      </c>
      <c r="C7065">
        <v>167051</v>
      </c>
      <c r="E7065">
        <v>110097</v>
      </c>
      <c r="F7065">
        <v>233</v>
      </c>
      <c r="G7065">
        <v>1468830</v>
      </c>
    </row>
    <row r="7066" spans="1:7" x14ac:dyDescent="0.25">
      <c r="A7066">
        <v>75884</v>
      </c>
      <c r="B7066">
        <v>182</v>
      </c>
      <c r="C7066">
        <v>167052</v>
      </c>
      <c r="E7066">
        <v>110101</v>
      </c>
      <c r="F7066">
        <v>233</v>
      </c>
      <c r="G7066">
        <v>1483583</v>
      </c>
    </row>
    <row r="7067" spans="1:7" x14ac:dyDescent="0.25">
      <c r="A7067">
        <v>75885</v>
      </c>
      <c r="B7067">
        <v>236</v>
      </c>
      <c r="C7067">
        <v>167054</v>
      </c>
      <c r="E7067">
        <v>110103</v>
      </c>
      <c r="F7067">
        <v>233</v>
      </c>
      <c r="G7067">
        <v>1475889</v>
      </c>
    </row>
    <row r="7068" spans="1:7" x14ac:dyDescent="0.25">
      <c r="A7068">
        <v>75886</v>
      </c>
      <c r="B7068">
        <v>193</v>
      </c>
      <c r="C7068">
        <v>167053</v>
      </c>
      <c r="E7068">
        <v>110104</v>
      </c>
      <c r="F7068">
        <v>233</v>
      </c>
      <c r="G7068">
        <v>1475887</v>
      </c>
    </row>
    <row r="7069" spans="1:7" x14ac:dyDescent="0.25">
      <c r="A7069">
        <v>75887</v>
      </c>
      <c r="B7069">
        <v>182</v>
      </c>
      <c r="C7069">
        <v>184783</v>
      </c>
      <c r="E7069">
        <v>110108</v>
      </c>
      <c r="F7069">
        <v>233</v>
      </c>
      <c r="G7069">
        <v>1443545</v>
      </c>
    </row>
    <row r="7070" spans="1:7" x14ac:dyDescent="0.25">
      <c r="A7070">
        <v>75891</v>
      </c>
      <c r="B7070">
        <v>213</v>
      </c>
      <c r="C7070">
        <v>184780</v>
      </c>
      <c r="E7070">
        <v>110109</v>
      </c>
      <c r="F7070">
        <v>233</v>
      </c>
      <c r="G7070">
        <v>1468831</v>
      </c>
    </row>
    <row r="7071" spans="1:7" x14ac:dyDescent="0.25">
      <c r="A7071">
        <v>75894</v>
      </c>
      <c r="B7071">
        <v>165</v>
      </c>
      <c r="C7071">
        <v>185190</v>
      </c>
      <c r="E7071">
        <v>110110</v>
      </c>
      <c r="F7071">
        <v>233</v>
      </c>
      <c r="G7071">
        <v>1468828</v>
      </c>
    </row>
    <row r="7072" spans="1:7" x14ac:dyDescent="0.25">
      <c r="A7072">
        <v>75896</v>
      </c>
      <c r="B7072">
        <v>182</v>
      </c>
      <c r="C7072">
        <v>185467</v>
      </c>
      <c r="E7072">
        <v>110111</v>
      </c>
      <c r="F7072">
        <v>233</v>
      </c>
      <c r="G7072">
        <v>1468832</v>
      </c>
    </row>
    <row r="7073" spans="1:7" x14ac:dyDescent="0.25">
      <c r="A7073">
        <v>75898</v>
      </c>
      <c r="B7073">
        <v>182</v>
      </c>
      <c r="C7073">
        <v>184594</v>
      </c>
      <c r="E7073">
        <v>110112</v>
      </c>
      <c r="F7073">
        <v>233</v>
      </c>
      <c r="G7073">
        <v>1468825</v>
      </c>
    </row>
    <row r="7074" spans="1:7" x14ac:dyDescent="0.25">
      <c r="A7074">
        <v>75899</v>
      </c>
      <c r="B7074">
        <v>193</v>
      </c>
      <c r="C7074">
        <v>184595</v>
      </c>
      <c r="E7074">
        <v>110184</v>
      </c>
      <c r="F7074">
        <v>233</v>
      </c>
      <c r="G7074">
        <v>1491114</v>
      </c>
    </row>
    <row r="7075" spans="1:7" x14ac:dyDescent="0.25">
      <c r="A7075">
        <v>75900</v>
      </c>
      <c r="B7075">
        <v>165</v>
      </c>
      <c r="C7075">
        <v>184596</v>
      </c>
      <c r="E7075">
        <v>110329</v>
      </c>
      <c r="F7075">
        <v>233</v>
      </c>
      <c r="G7075">
        <v>1476051</v>
      </c>
    </row>
    <row r="7076" spans="1:7" x14ac:dyDescent="0.25">
      <c r="A7076">
        <v>75905</v>
      </c>
      <c r="B7076">
        <v>123</v>
      </c>
      <c r="C7076">
        <v>184597</v>
      </c>
      <c r="E7076">
        <v>110332</v>
      </c>
      <c r="F7076">
        <v>233</v>
      </c>
      <c r="G7076">
        <v>1443674</v>
      </c>
    </row>
    <row r="7077" spans="1:7" x14ac:dyDescent="0.25">
      <c r="A7077">
        <v>75906</v>
      </c>
      <c r="B7077">
        <v>123</v>
      </c>
      <c r="C7077">
        <v>184598</v>
      </c>
      <c r="E7077">
        <v>110335</v>
      </c>
      <c r="F7077">
        <v>233</v>
      </c>
      <c r="G7077">
        <v>1443670</v>
      </c>
    </row>
    <row r="7078" spans="1:7" x14ac:dyDescent="0.25">
      <c r="A7078">
        <v>75908</v>
      </c>
      <c r="B7078">
        <v>202</v>
      </c>
      <c r="C7078">
        <v>810244</v>
      </c>
      <c r="E7078">
        <v>110368</v>
      </c>
      <c r="F7078">
        <v>233</v>
      </c>
      <c r="G7078">
        <v>1476116</v>
      </c>
    </row>
    <row r="7079" spans="1:7" x14ac:dyDescent="0.25">
      <c r="A7079">
        <v>75910</v>
      </c>
      <c r="B7079">
        <v>236</v>
      </c>
      <c r="C7079">
        <v>1242699</v>
      </c>
      <c r="E7079">
        <v>110369</v>
      </c>
      <c r="F7079">
        <v>233</v>
      </c>
      <c r="G7079">
        <v>1476117</v>
      </c>
    </row>
    <row r="7080" spans="1:7" x14ac:dyDescent="0.25">
      <c r="A7080">
        <v>75911</v>
      </c>
      <c r="B7080">
        <v>233</v>
      </c>
      <c r="C7080">
        <v>184978</v>
      </c>
      <c r="E7080">
        <v>110370</v>
      </c>
      <c r="F7080">
        <v>233</v>
      </c>
      <c r="G7080">
        <v>1476118</v>
      </c>
    </row>
    <row r="7081" spans="1:7" x14ac:dyDescent="0.25">
      <c r="A7081">
        <v>75912</v>
      </c>
      <c r="B7081">
        <v>165</v>
      </c>
      <c r="C7081">
        <v>185342</v>
      </c>
      <c r="E7081">
        <v>110375</v>
      </c>
      <c r="F7081">
        <v>233</v>
      </c>
      <c r="G7081">
        <v>1476120</v>
      </c>
    </row>
    <row r="7082" spans="1:7" x14ac:dyDescent="0.25">
      <c r="A7082">
        <v>75915</v>
      </c>
      <c r="B7082">
        <v>222</v>
      </c>
      <c r="C7082">
        <v>185179</v>
      </c>
      <c r="E7082">
        <v>110376</v>
      </c>
      <c r="F7082">
        <v>233</v>
      </c>
      <c r="G7082">
        <v>1476102</v>
      </c>
    </row>
    <row r="7083" spans="1:7" x14ac:dyDescent="0.25">
      <c r="A7083">
        <v>75918</v>
      </c>
      <c r="B7083">
        <v>222</v>
      </c>
      <c r="C7083">
        <v>185919</v>
      </c>
      <c r="E7083">
        <v>110377</v>
      </c>
      <c r="F7083">
        <v>233</v>
      </c>
      <c r="G7083">
        <v>1476105</v>
      </c>
    </row>
    <row r="7084" spans="1:7" x14ac:dyDescent="0.25">
      <c r="A7084">
        <v>75919</v>
      </c>
      <c r="B7084">
        <v>236</v>
      </c>
      <c r="C7084">
        <v>1411043</v>
      </c>
      <c r="E7084">
        <v>110379</v>
      </c>
      <c r="F7084">
        <v>233</v>
      </c>
      <c r="G7084">
        <v>1476104</v>
      </c>
    </row>
    <row r="7085" spans="1:7" x14ac:dyDescent="0.25">
      <c r="A7085">
        <v>75921</v>
      </c>
      <c r="B7085">
        <v>193</v>
      </c>
      <c r="C7085">
        <v>185940</v>
      </c>
      <c r="E7085">
        <v>110380</v>
      </c>
      <c r="F7085">
        <v>233</v>
      </c>
      <c r="G7085">
        <v>1476115</v>
      </c>
    </row>
    <row r="7086" spans="1:7" x14ac:dyDescent="0.25">
      <c r="A7086">
        <v>75932</v>
      </c>
      <c r="B7086">
        <v>182</v>
      </c>
      <c r="C7086">
        <v>184936</v>
      </c>
      <c r="E7086">
        <v>110381</v>
      </c>
      <c r="F7086">
        <v>233</v>
      </c>
      <c r="G7086">
        <v>1476121</v>
      </c>
    </row>
    <row r="7087" spans="1:7" x14ac:dyDescent="0.25">
      <c r="A7087">
        <v>75933</v>
      </c>
      <c r="B7087">
        <v>226</v>
      </c>
      <c r="C7087">
        <v>185649</v>
      </c>
      <c r="E7087">
        <v>110382</v>
      </c>
      <c r="F7087">
        <v>233</v>
      </c>
      <c r="G7087">
        <v>1476109</v>
      </c>
    </row>
    <row r="7088" spans="1:7" x14ac:dyDescent="0.25">
      <c r="A7088">
        <v>75936</v>
      </c>
      <c r="B7088">
        <v>222</v>
      </c>
      <c r="C7088">
        <v>184993</v>
      </c>
      <c r="E7088">
        <v>110383</v>
      </c>
      <c r="F7088">
        <v>233</v>
      </c>
      <c r="G7088">
        <v>1476110</v>
      </c>
    </row>
    <row r="7089" spans="1:7" x14ac:dyDescent="0.25">
      <c r="A7089">
        <v>75941</v>
      </c>
      <c r="B7089">
        <v>226</v>
      </c>
      <c r="C7089">
        <v>184991</v>
      </c>
      <c r="E7089">
        <v>110384</v>
      </c>
      <c r="F7089">
        <v>233</v>
      </c>
      <c r="G7089">
        <v>1476125</v>
      </c>
    </row>
    <row r="7090" spans="1:7" x14ac:dyDescent="0.25">
      <c r="A7090">
        <v>75947</v>
      </c>
      <c r="B7090">
        <v>182</v>
      </c>
      <c r="C7090">
        <v>184470</v>
      </c>
      <c r="E7090">
        <v>110385</v>
      </c>
      <c r="F7090">
        <v>233</v>
      </c>
      <c r="G7090">
        <v>1476111</v>
      </c>
    </row>
    <row r="7091" spans="1:7" x14ac:dyDescent="0.25">
      <c r="A7091">
        <v>75948</v>
      </c>
      <c r="B7091">
        <v>182</v>
      </c>
      <c r="C7091">
        <v>184471</v>
      </c>
      <c r="E7091">
        <v>110386</v>
      </c>
      <c r="F7091">
        <v>233</v>
      </c>
      <c r="G7091">
        <v>1476112</v>
      </c>
    </row>
    <row r="7092" spans="1:7" x14ac:dyDescent="0.25">
      <c r="A7092">
        <v>75950</v>
      </c>
      <c r="B7092">
        <v>236</v>
      </c>
      <c r="C7092">
        <v>185459</v>
      </c>
      <c r="E7092">
        <v>110387</v>
      </c>
      <c r="F7092">
        <v>233</v>
      </c>
      <c r="G7092">
        <v>1476113</v>
      </c>
    </row>
    <row r="7093" spans="1:7" x14ac:dyDescent="0.25">
      <c r="A7093">
        <v>75951</v>
      </c>
      <c r="B7093">
        <v>202</v>
      </c>
      <c r="C7093">
        <v>810204</v>
      </c>
      <c r="E7093">
        <v>110389</v>
      </c>
      <c r="F7093">
        <v>233</v>
      </c>
      <c r="G7093">
        <v>1476114</v>
      </c>
    </row>
    <row r="7094" spans="1:7" x14ac:dyDescent="0.25">
      <c r="A7094">
        <v>75952</v>
      </c>
      <c r="B7094">
        <v>222</v>
      </c>
      <c r="C7094">
        <v>184934</v>
      </c>
      <c r="E7094">
        <v>110390</v>
      </c>
      <c r="F7094">
        <v>233</v>
      </c>
      <c r="G7094">
        <v>1476126</v>
      </c>
    </row>
    <row r="7095" spans="1:7" x14ac:dyDescent="0.25">
      <c r="A7095">
        <v>75953</v>
      </c>
      <c r="B7095">
        <v>182</v>
      </c>
      <c r="C7095">
        <v>184473</v>
      </c>
      <c r="E7095">
        <v>110391</v>
      </c>
      <c r="F7095">
        <v>233</v>
      </c>
      <c r="G7095">
        <v>1476127</v>
      </c>
    </row>
    <row r="7096" spans="1:7" x14ac:dyDescent="0.25">
      <c r="A7096">
        <v>75954</v>
      </c>
      <c r="B7096">
        <v>165</v>
      </c>
      <c r="C7096">
        <v>184440</v>
      </c>
      <c r="E7096">
        <v>110392</v>
      </c>
      <c r="F7096">
        <v>233</v>
      </c>
      <c r="G7096">
        <v>1476103</v>
      </c>
    </row>
    <row r="7097" spans="1:7" x14ac:dyDescent="0.25">
      <c r="A7097">
        <v>75955</v>
      </c>
      <c r="B7097">
        <v>182</v>
      </c>
      <c r="C7097">
        <v>184560</v>
      </c>
      <c r="E7097">
        <v>110393</v>
      </c>
      <c r="F7097">
        <v>233</v>
      </c>
      <c r="G7097">
        <v>1476119</v>
      </c>
    </row>
    <row r="7098" spans="1:7" x14ac:dyDescent="0.25">
      <c r="A7098">
        <v>75957</v>
      </c>
      <c r="B7098">
        <v>182</v>
      </c>
      <c r="C7098">
        <v>184551</v>
      </c>
      <c r="E7098">
        <v>110394</v>
      </c>
      <c r="F7098">
        <v>233</v>
      </c>
      <c r="G7098">
        <v>1476122</v>
      </c>
    </row>
    <row r="7099" spans="1:7" x14ac:dyDescent="0.25">
      <c r="A7099">
        <v>75958</v>
      </c>
      <c r="B7099">
        <v>182</v>
      </c>
      <c r="C7099">
        <v>184738</v>
      </c>
      <c r="E7099">
        <v>110395</v>
      </c>
      <c r="F7099">
        <v>233</v>
      </c>
      <c r="G7099">
        <v>1476124</v>
      </c>
    </row>
    <row r="7100" spans="1:7" x14ac:dyDescent="0.25">
      <c r="A7100">
        <v>75959</v>
      </c>
      <c r="B7100">
        <v>182</v>
      </c>
      <c r="C7100">
        <v>184739</v>
      </c>
      <c r="E7100">
        <v>110396</v>
      </c>
      <c r="F7100">
        <v>233</v>
      </c>
      <c r="G7100">
        <v>1476107</v>
      </c>
    </row>
    <row r="7101" spans="1:7" x14ac:dyDescent="0.25">
      <c r="A7101">
        <v>75960</v>
      </c>
      <c r="B7101">
        <v>182</v>
      </c>
      <c r="C7101">
        <v>184737</v>
      </c>
      <c r="E7101">
        <v>110397</v>
      </c>
      <c r="F7101">
        <v>233</v>
      </c>
      <c r="G7101">
        <v>1476108</v>
      </c>
    </row>
    <row r="7102" spans="1:7" x14ac:dyDescent="0.25">
      <c r="A7102">
        <v>75961</v>
      </c>
      <c r="B7102">
        <v>226</v>
      </c>
      <c r="C7102">
        <v>185443</v>
      </c>
      <c r="E7102">
        <v>110424</v>
      </c>
      <c r="F7102">
        <v>233</v>
      </c>
      <c r="G7102">
        <v>1498279</v>
      </c>
    </row>
    <row r="7103" spans="1:7" x14ac:dyDescent="0.25">
      <c r="A7103">
        <v>75962</v>
      </c>
      <c r="B7103">
        <v>182</v>
      </c>
      <c r="C7103">
        <v>185604</v>
      </c>
      <c r="E7103">
        <v>110433</v>
      </c>
      <c r="F7103">
        <v>233</v>
      </c>
      <c r="G7103">
        <v>1459257</v>
      </c>
    </row>
    <row r="7104" spans="1:7" x14ac:dyDescent="0.25">
      <c r="A7104">
        <v>75963</v>
      </c>
      <c r="B7104">
        <v>182</v>
      </c>
      <c r="C7104">
        <v>185596</v>
      </c>
      <c r="E7104">
        <v>110470</v>
      </c>
      <c r="F7104">
        <v>233</v>
      </c>
      <c r="G7104">
        <v>1483625</v>
      </c>
    </row>
    <row r="7105" spans="1:7" x14ac:dyDescent="0.25">
      <c r="A7105">
        <v>75965</v>
      </c>
      <c r="B7105">
        <v>226</v>
      </c>
      <c r="C7105">
        <v>184649</v>
      </c>
      <c r="E7105">
        <v>110477</v>
      </c>
      <c r="F7105">
        <v>233</v>
      </c>
      <c r="G7105">
        <v>1498217</v>
      </c>
    </row>
    <row r="7106" spans="1:7" x14ac:dyDescent="0.25">
      <c r="A7106">
        <v>75966</v>
      </c>
      <c r="B7106">
        <v>165</v>
      </c>
      <c r="C7106">
        <v>184990</v>
      </c>
      <c r="E7106">
        <v>110526</v>
      </c>
      <c r="F7106">
        <v>233</v>
      </c>
      <c r="G7106">
        <v>1483620</v>
      </c>
    </row>
    <row r="7107" spans="1:7" x14ac:dyDescent="0.25">
      <c r="A7107">
        <v>75967</v>
      </c>
      <c r="B7107">
        <v>165</v>
      </c>
      <c r="C7107">
        <v>185122</v>
      </c>
      <c r="E7107">
        <v>110542</v>
      </c>
      <c r="F7107">
        <v>233</v>
      </c>
      <c r="G7107">
        <v>1443484</v>
      </c>
    </row>
    <row r="7108" spans="1:7" x14ac:dyDescent="0.25">
      <c r="A7108">
        <v>75968</v>
      </c>
      <c r="B7108">
        <v>182</v>
      </c>
      <c r="C7108">
        <v>185119</v>
      </c>
      <c r="E7108">
        <v>110561</v>
      </c>
      <c r="F7108">
        <v>233</v>
      </c>
      <c r="G7108">
        <v>1483678</v>
      </c>
    </row>
    <row r="7109" spans="1:7" x14ac:dyDescent="0.25">
      <c r="A7109">
        <v>75969</v>
      </c>
      <c r="B7109">
        <v>165</v>
      </c>
      <c r="C7109">
        <v>185121</v>
      </c>
      <c r="E7109">
        <v>110574</v>
      </c>
      <c r="F7109">
        <v>233</v>
      </c>
      <c r="G7109">
        <v>1491130</v>
      </c>
    </row>
    <row r="7110" spans="1:7" x14ac:dyDescent="0.25">
      <c r="A7110">
        <v>75970</v>
      </c>
      <c r="B7110">
        <v>182</v>
      </c>
      <c r="C7110">
        <v>185120</v>
      </c>
      <c r="E7110">
        <v>110577</v>
      </c>
      <c r="F7110">
        <v>233</v>
      </c>
      <c r="G7110">
        <v>1483750</v>
      </c>
    </row>
    <row r="7111" spans="1:7" x14ac:dyDescent="0.25">
      <c r="A7111">
        <v>75971</v>
      </c>
      <c r="B7111">
        <v>182</v>
      </c>
      <c r="C7111">
        <v>185108</v>
      </c>
      <c r="E7111">
        <v>110595</v>
      </c>
      <c r="F7111">
        <v>233</v>
      </c>
      <c r="G7111">
        <v>1491134</v>
      </c>
    </row>
    <row r="7112" spans="1:7" x14ac:dyDescent="0.25">
      <c r="A7112">
        <v>75972</v>
      </c>
      <c r="B7112">
        <v>165</v>
      </c>
      <c r="C7112">
        <v>185109</v>
      </c>
      <c r="E7112">
        <v>110599</v>
      </c>
      <c r="F7112">
        <v>233</v>
      </c>
      <c r="G7112">
        <v>1498340</v>
      </c>
    </row>
    <row r="7113" spans="1:7" x14ac:dyDescent="0.25">
      <c r="A7113">
        <v>75973</v>
      </c>
      <c r="B7113">
        <v>165</v>
      </c>
      <c r="C7113">
        <v>185110</v>
      </c>
      <c r="E7113">
        <v>110605</v>
      </c>
      <c r="F7113">
        <v>233</v>
      </c>
      <c r="G7113">
        <v>1483726</v>
      </c>
    </row>
    <row r="7114" spans="1:7" x14ac:dyDescent="0.25">
      <c r="A7114">
        <v>75974</v>
      </c>
      <c r="B7114">
        <v>165</v>
      </c>
      <c r="C7114">
        <v>185111</v>
      </c>
      <c r="E7114">
        <v>110620</v>
      </c>
      <c r="F7114">
        <v>233</v>
      </c>
      <c r="G7114">
        <v>1498356</v>
      </c>
    </row>
    <row r="7115" spans="1:7" x14ac:dyDescent="0.25">
      <c r="A7115">
        <v>75975</v>
      </c>
      <c r="B7115">
        <v>165</v>
      </c>
      <c r="C7115">
        <v>185112</v>
      </c>
      <c r="E7115">
        <v>110624</v>
      </c>
      <c r="F7115">
        <v>233</v>
      </c>
      <c r="G7115">
        <v>1498364</v>
      </c>
    </row>
    <row r="7116" spans="1:7" x14ac:dyDescent="0.25">
      <c r="A7116">
        <v>75976</v>
      </c>
      <c r="B7116">
        <v>182</v>
      </c>
      <c r="C7116">
        <v>185113</v>
      </c>
      <c r="E7116">
        <v>110626</v>
      </c>
      <c r="F7116">
        <v>233</v>
      </c>
      <c r="G7116">
        <v>1490637</v>
      </c>
    </row>
    <row r="7117" spans="1:7" x14ac:dyDescent="0.25">
      <c r="A7117">
        <v>75977</v>
      </c>
      <c r="B7117">
        <v>165</v>
      </c>
      <c r="C7117">
        <v>185114</v>
      </c>
      <c r="E7117">
        <v>110627</v>
      </c>
      <c r="F7117">
        <v>233</v>
      </c>
      <c r="G7117">
        <v>1490623</v>
      </c>
    </row>
    <row r="7118" spans="1:7" x14ac:dyDescent="0.25">
      <c r="A7118">
        <v>75978</v>
      </c>
      <c r="B7118">
        <v>165</v>
      </c>
      <c r="C7118">
        <v>185115</v>
      </c>
      <c r="E7118">
        <v>110634</v>
      </c>
      <c r="F7118">
        <v>233</v>
      </c>
      <c r="G7118">
        <v>1490619</v>
      </c>
    </row>
    <row r="7119" spans="1:7" x14ac:dyDescent="0.25">
      <c r="A7119">
        <v>75979</v>
      </c>
      <c r="B7119">
        <v>165</v>
      </c>
      <c r="C7119">
        <v>185116</v>
      </c>
      <c r="E7119">
        <v>110689</v>
      </c>
      <c r="F7119">
        <v>233</v>
      </c>
      <c r="G7119">
        <v>1491091</v>
      </c>
    </row>
    <row r="7120" spans="1:7" x14ac:dyDescent="0.25">
      <c r="A7120">
        <v>75980</v>
      </c>
      <c r="B7120">
        <v>165</v>
      </c>
      <c r="C7120">
        <v>185117</v>
      </c>
      <c r="E7120">
        <v>110728</v>
      </c>
      <c r="F7120">
        <v>233</v>
      </c>
      <c r="G7120">
        <v>1490593</v>
      </c>
    </row>
    <row r="7121" spans="1:7" x14ac:dyDescent="0.25">
      <c r="A7121">
        <v>75981</v>
      </c>
      <c r="B7121">
        <v>165</v>
      </c>
      <c r="C7121">
        <v>185118</v>
      </c>
      <c r="E7121">
        <v>110729</v>
      </c>
      <c r="F7121">
        <v>233</v>
      </c>
      <c r="G7121">
        <v>1490600</v>
      </c>
    </row>
    <row r="7122" spans="1:7" x14ac:dyDescent="0.25">
      <c r="A7122">
        <v>75982</v>
      </c>
      <c r="B7122">
        <v>182</v>
      </c>
      <c r="C7122">
        <v>184582</v>
      </c>
      <c r="E7122">
        <v>110739</v>
      </c>
      <c r="F7122">
        <v>233</v>
      </c>
      <c r="G7122">
        <v>1490591</v>
      </c>
    </row>
    <row r="7123" spans="1:7" x14ac:dyDescent="0.25">
      <c r="A7123">
        <v>75983</v>
      </c>
      <c r="B7123">
        <v>182</v>
      </c>
      <c r="C7123">
        <v>184793</v>
      </c>
      <c r="E7123">
        <v>110741</v>
      </c>
      <c r="F7123">
        <v>233</v>
      </c>
      <c r="G7123">
        <v>1490594</v>
      </c>
    </row>
    <row r="7124" spans="1:7" x14ac:dyDescent="0.25">
      <c r="A7124">
        <v>75984</v>
      </c>
      <c r="B7124">
        <v>165</v>
      </c>
      <c r="C7124">
        <v>184979</v>
      </c>
      <c r="E7124">
        <v>110753</v>
      </c>
      <c r="F7124">
        <v>233</v>
      </c>
      <c r="G7124">
        <v>1490635</v>
      </c>
    </row>
    <row r="7125" spans="1:7" x14ac:dyDescent="0.25">
      <c r="A7125">
        <v>75985</v>
      </c>
      <c r="B7125">
        <v>182</v>
      </c>
      <c r="C7125">
        <v>185189</v>
      </c>
      <c r="E7125">
        <v>110757</v>
      </c>
      <c r="F7125">
        <v>233</v>
      </c>
      <c r="G7125">
        <v>1490628</v>
      </c>
    </row>
    <row r="7126" spans="1:7" x14ac:dyDescent="0.25">
      <c r="A7126">
        <v>75986</v>
      </c>
      <c r="B7126">
        <v>182</v>
      </c>
      <c r="C7126">
        <v>184957</v>
      </c>
      <c r="E7126">
        <v>110764</v>
      </c>
      <c r="F7126">
        <v>233</v>
      </c>
      <c r="G7126">
        <v>1490744</v>
      </c>
    </row>
    <row r="7127" spans="1:7" x14ac:dyDescent="0.25">
      <c r="A7127">
        <v>75987</v>
      </c>
      <c r="B7127">
        <v>182</v>
      </c>
      <c r="C7127">
        <v>184958</v>
      </c>
      <c r="E7127">
        <v>110765</v>
      </c>
      <c r="F7127">
        <v>233</v>
      </c>
      <c r="G7127">
        <v>1490745</v>
      </c>
    </row>
    <row r="7128" spans="1:7" x14ac:dyDescent="0.25">
      <c r="A7128">
        <v>75988</v>
      </c>
      <c r="B7128">
        <v>193</v>
      </c>
      <c r="C7128">
        <v>184956</v>
      </c>
      <c r="E7128">
        <v>110766</v>
      </c>
      <c r="F7128">
        <v>233</v>
      </c>
      <c r="G7128">
        <v>1490750</v>
      </c>
    </row>
    <row r="7129" spans="1:7" x14ac:dyDescent="0.25">
      <c r="A7129">
        <v>75989</v>
      </c>
      <c r="B7129">
        <v>193</v>
      </c>
      <c r="C7129">
        <v>185761</v>
      </c>
      <c r="E7129">
        <v>110767</v>
      </c>
      <c r="F7129">
        <v>233</v>
      </c>
      <c r="G7129">
        <v>1490747</v>
      </c>
    </row>
    <row r="7130" spans="1:7" x14ac:dyDescent="0.25">
      <c r="A7130">
        <v>75990</v>
      </c>
      <c r="B7130">
        <v>193</v>
      </c>
      <c r="C7130">
        <v>185760</v>
      </c>
      <c r="E7130">
        <v>110793</v>
      </c>
      <c r="F7130">
        <v>233</v>
      </c>
      <c r="G7130">
        <v>1490801</v>
      </c>
    </row>
    <row r="7131" spans="1:7" x14ac:dyDescent="0.25">
      <c r="A7131">
        <v>75991</v>
      </c>
      <c r="B7131">
        <v>222</v>
      </c>
      <c r="C7131">
        <v>185759</v>
      </c>
      <c r="E7131">
        <v>110794</v>
      </c>
      <c r="F7131">
        <v>233</v>
      </c>
      <c r="G7131">
        <v>1490823</v>
      </c>
    </row>
    <row r="7132" spans="1:7" x14ac:dyDescent="0.25">
      <c r="A7132">
        <v>75992</v>
      </c>
      <c r="B7132">
        <v>226</v>
      </c>
      <c r="C7132">
        <v>185758</v>
      </c>
      <c r="E7132">
        <v>110795</v>
      </c>
      <c r="F7132">
        <v>233</v>
      </c>
      <c r="G7132">
        <v>1490802</v>
      </c>
    </row>
    <row r="7133" spans="1:7" x14ac:dyDescent="0.25">
      <c r="A7133">
        <v>75993</v>
      </c>
      <c r="B7133">
        <v>193</v>
      </c>
      <c r="C7133">
        <v>185757</v>
      </c>
      <c r="E7133">
        <v>110796</v>
      </c>
      <c r="F7133">
        <v>233</v>
      </c>
      <c r="G7133">
        <v>1498155</v>
      </c>
    </row>
    <row r="7134" spans="1:7" x14ac:dyDescent="0.25">
      <c r="A7134">
        <v>75994</v>
      </c>
      <c r="B7134">
        <v>182</v>
      </c>
      <c r="C7134">
        <v>185880</v>
      </c>
      <c r="E7134">
        <v>110797</v>
      </c>
      <c r="F7134">
        <v>233</v>
      </c>
      <c r="G7134">
        <v>1490822</v>
      </c>
    </row>
    <row r="7135" spans="1:7" x14ac:dyDescent="0.25">
      <c r="A7135">
        <v>75995</v>
      </c>
      <c r="B7135">
        <v>165</v>
      </c>
      <c r="C7135">
        <v>186005</v>
      </c>
      <c r="E7135">
        <v>110798</v>
      </c>
      <c r="F7135">
        <v>233</v>
      </c>
      <c r="G7135">
        <v>1490805</v>
      </c>
    </row>
    <row r="7136" spans="1:7" x14ac:dyDescent="0.25">
      <c r="A7136">
        <v>75996</v>
      </c>
      <c r="B7136">
        <v>182</v>
      </c>
      <c r="C7136">
        <v>186004</v>
      </c>
      <c r="E7136">
        <v>110799</v>
      </c>
      <c r="F7136">
        <v>233</v>
      </c>
      <c r="G7136">
        <v>1490809</v>
      </c>
    </row>
    <row r="7137" spans="1:7" x14ac:dyDescent="0.25">
      <c r="A7137">
        <v>76042</v>
      </c>
      <c r="B7137">
        <v>193</v>
      </c>
      <c r="C7137">
        <v>184434</v>
      </c>
      <c r="E7137">
        <v>110801</v>
      </c>
      <c r="F7137">
        <v>233</v>
      </c>
      <c r="G7137">
        <v>1490627</v>
      </c>
    </row>
    <row r="7138" spans="1:7" x14ac:dyDescent="0.25">
      <c r="A7138">
        <v>76043</v>
      </c>
      <c r="B7138">
        <v>236</v>
      </c>
      <c r="C7138">
        <v>184435</v>
      </c>
      <c r="E7138">
        <v>110802</v>
      </c>
      <c r="F7138">
        <v>233</v>
      </c>
      <c r="G7138">
        <v>1490638</v>
      </c>
    </row>
    <row r="7139" spans="1:7" x14ac:dyDescent="0.25">
      <c r="A7139">
        <v>76060</v>
      </c>
      <c r="B7139">
        <v>182</v>
      </c>
      <c r="C7139">
        <v>184394</v>
      </c>
      <c r="E7139">
        <v>110803</v>
      </c>
      <c r="F7139">
        <v>233</v>
      </c>
      <c r="G7139">
        <v>1490789</v>
      </c>
    </row>
    <row r="7140" spans="1:7" x14ac:dyDescent="0.25">
      <c r="A7140">
        <v>76062</v>
      </c>
      <c r="B7140">
        <v>202</v>
      </c>
      <c r="C7140">
        <v>184436</v>
      </c>
      <c r="E7140">
        <v>110804</v>
      </c>
      <c r="F7140">
        <v>233</v>
      </c>
      <c r="G7140">
        <v>1490788</v>
      </c>
    </row>
    <row r="7141" spans="1:7" x14ac:dyDescent="0.25">
      <c r="A7141">
        <v>76063</v>
      </c>
      <c r="B7141">
        <v>182</v>
      </c>
      <c r="C7141">
        <v>184437</v>
      </c>
      <c r="E7141">
        <v>110806</v>
      </c>
      <c r="F7141">
        <v>233</v>
      </c>
      <c r="G7141">
        <v>1490810</v>
      </c>
    </row>
    <row r="7142" spans="1:7" x14ac:dyDescent="0.25">
      <c r="A7142">
        <v>76080</v>
      </c>
      <c r="B7142">
        <v>165</v>
      </c>
      <c r="C7142">
        <v>185148</v>
      </c>
      <c r="E7142">
        <v>110817</v>
      </c>
      <c r="F7142">
        <v>233</v>
      </c>
      <c r="G7142">
        <v>1491115</v>
      </c>
    </row>
    <row r="7143" spans="1:7" x14ac:dyDescent="0.25">
      <c r="A7143">
        <v>76082</v>
      </c>
      <c r="B7143">
        <v>236</v>
      </c>
      <c r="C7143">
        <v>1059779</v>
      </c>
      <c r="E7143">
        <v>110822</v>
      </c>
      <c r="F7143">
        <v>233</v>
      </c>
      <c r="G7143">
        <v>1491093</v>
      </c>
    </row>
    <row r="7144" spans="1:7" x14ac:dyDescent="0.25">
      <c r="A7144">
        <v>76093</v>
      </c>
      <c r="B7144">
        <v>226</v>
      </c>
      <c r="C7144">
        <v>185700</v>
      </c>
      <c r="E7144">
        <v>110824</v>
      </c>
      <c r="F7144">
        <v>233</v>
      </c>
      <c r="G7144">
        <v>1490988</v>
      </c>
    </row>
    <row r="7145" spans="1:7" x14ac:dyDescent="0.25">
      <c r="A7145">
        <v>76094</v>
      </c>
      <c r="B7145">
        <v>182</v>
      </c>
      <c r="C7145">
        <v>185699</v>
      </c>
      <c r="E7145">
        <v>110826</v>
      </c>
      <c r="F7145">
        <v>233</v>
      </c>
      <c r="G7145">
        <v>1490912</v>
      </c>
    </row>
    <row r="7146" spans="1:7" x14ac:dyDescent="0.25">
      <c r="A7146">
        <v>76097</v>
      </c>
      <c r="B7146">
        <v>182</v>
      </c>
      <c r="C7146">
        <v>185697</v>
      </c>
      <c r="E7146">
        <v>110827</v>
      </c>
      <c r="F7146">
        <v>233</v>
      </c>
      <c r="G7146">
        <v>1490911</v>
      </c>
    </row>
    <row r="7147" spans="1:7" x14ac:dyDescent="0.25">
      <c r="A7147">
        <v>76100</v>
      </c>
      <c r="B7147">
        <v>226</v>
      </c>
      <c r="C7147">
        <v>184558</v>
      </c>
      <c r="E7147">
        <v>110828</v>
      </c>
      <c r="F7147">
        <v>233</v>
      </c>
      <c r="G7147">
        <v>1490910</v>
      </c>
    </row>
    <row r="7148" spans="1:7" x14ac:dyDescent="0.25">
      <c r="A7148">
        <v>76101</v>
      </c>
      <c r="B7148">
        <v>182</v>
      </c>
      <c r="C7148">
        <v>184578</v>
      </c>
      <c r="E7148">
        <v>110833</v>
      </c>
      <c r="F7148">
        <v>233</v>
      </c>
      <c r="G7148">
        <v>1491014</v>
      </c>
    </row>
    <row r="7149" spans="1:7" x14ac:dyDescent="0.25">
      <c r="A7149">
        <v>76102</v>
      </c>
      <c r="B7149">
        <v>182</v>
      </c>
      <c r="C7149">
        <v>185058</v>
      </c>
      <c r="E7149">
        <v>110834</v>
      </c>
      <c r="F7149">
        <v>233</v>
      </c>
      <c r="G7149">
        <v>1491013</v>
      </c>
    </row>
    <row r="7150" spans="1:7" x14ac:dyDescent="0.25">
      <c r="A7150">
        <v>76104</v>
      </c>
      <c r="B7150">
        <v>182</v>
      </c>
      <c r="C7150">
        <v>185059</v>
      </c>
      <c r="E7150">
        <v>110836</v>
      </c>
      <c r="F7150">
        <v>233</v>
      </c>
      <c r="G7150">
        <v>1491015</v>
      </c>
    </row>
    <row r="7151" spans="1:7" x14ac:dyDescent="0.25">
      <c r="A7151">
        <v>76105</v>
      </c>
      <c r="B7151">
        <v>182</v>
      </c>
      <c r="C7151">
        <v>185060</v>
      </c>
      <c r="E7151">
        <v>110837</v>
      </c>
      <c r="F7151">
        <v>233</v>
      </c>
      <c r="G7151">
        <v>1491016</v>
      </c>
    </row>
    <row r="7152" spans="1:7" x14ac:dyDescent="0.25">
      <c r="A7152">
        <v>76106</v>
      </c>
      <c r="B7152">
        <v>182</v>
      </c>
      <c r="C7152">
        <v>185061</v>
      </c>
      <c r="E7152">
        <v>110840</v>
      </c>
      <c r="F7152">
        <v>233</v>
      </c>
      <c r="G7152">
        <v>1490990</v>
      </c>
    </row>
    <row r="7153" spans="1:7" x14ac:dyDescent="0.25">
      <c r="A7153">
        <v>76108</v>
      </c>
      <c r="B7153">
        <v>182</v>
      </c>
      <c r="C7153">
        <v>185062</v>
      </c>
      <c r="E7153">
        <v>110841</v>
      </c>
      <c r="F7153">
        <v>233</v>
      </c>
      <c r="G7153">
        <v>1490991</v>
      </c>
    </row>
    <row r="7154" spans="1:7" x14ac:dyDescent="0.25">
      <c r="A7154">
        <v>76111</v>
      </c>
      <c r="B7154">
        <v>182</v>
      </c>
      <c r="C7154">
        <v>185063</v>
      </c>
      <c r="E7154">
        <v>110842</v>
      </c>
      <c r="F7154">
        <v>233</v>
      </c>
      <c r="G7154">
        <v>1490992</v>
      </c>
    </row>
    <row r="7155" spans="1:7" x14ac:dyDescent="0.25">
      <c r="A7155">
        <v>76113</v>
      </c>
      <c r="B7155">
        <v>182</v>
      </c>
      <c r="C7155">
        <v>185064</v>
      </c>
      <c r="E7155">
        <v>110843</v>
      </c>
      <c r="F7155">
        <v>233</v>
      </c>
      <c r="G7155">
        <v>1490993</v>
      </c>
    </row>
    <row r="7156" spans="1:7" x14ac:dyDescent="0.25">
      <c r="A7156">
        <v>76114</v>
      </c>
      <c r="B7156">
        <v>182</v>
      </c>
      <c r="C7156">
        <v>185065</v>
      </c>
      <c r="E7156">
        <v>110844</v>
      </c>
      <c r="F7156">
        <v>233</v>
      </c>
      <c r="G7156">
        <v>1490994</v>
      </c>
    </row>
    <row r="7157" spans="1:7" x14ac:dyDescent="0.25">
      <c r="A7157">
        <v>76170</v>
      </c>
      <c r="B7157">
        <v>226</v>
      </c>
      <c r="C7157">
        <v>184668</v>
      </c>
      <c r="E7157">
        <v>110846</v>
      </c>
      <c r="F7157">
        <v>233</v>
      </c>
      <c r="G7157">
        <v>1490995</v>
      </c>
    </row>
    <row r="7158" spans="1:7" x14ac:dyDescent="0.25">
      <c r="A7158">
        <v>76171</v>
      </c>
      <c r="B7158">
        <v>182</v>
      </c>
      <c r="C7158">
        <v>184662</v>
      </c>
      <c r="E7158">
        <v>110863</v>
      </c>
      <c r="F7158">
        <v>233</v>
      </c>
      <c r="G7158">
        <v>1490954</v>
      </c>
    </row>
    <row r="7159" spans="1:7" x14ac:dyDescent="0.25">
      <c r="A7159">
        <v>76174</v>
      </c>
      <c r="B7159">
        <v>182</v>
      </c>
      <c r="C7159">
        <v>184663</v>
      </c>
      <c r="E7159">
        <v>110864</v>
      </c>
      <c r="F7159">
        <v>233</v>
      </c>
      <c r="G7159">
        <v>1490956</v>
      </c>
    </row>
    <row r="7160" spans="1:7" x14ac:dyDescent="0.25">
      <c r="A7160">
        <v>76175</v>
      </c>
      <c r="B7160">
        <v>182</v>
      </c>
      <c r="C7160">
        <v>184664</v>
      </c>
      <c r="E7160">
        <v>110865</v>
      </c>
      <c r="F7160">
        <v>233</v>
      </c>
      <c r="G7160">
        <v>1490955</v>
      </c>
    </row>
    <row r="7161" spans="1:7" x14ac:dyDescent="0.25">
      <c r="A7161">
        <v>76176</v>
      </c>
      <c r="B7161">
        <v>182</v>
      </c>
      <c r="C7161">
        <v>184665</v>
      </c>
      <c r="E7161">
        <v>110873</v>
      </c>
      <c r="F7161">
        <v>233</v>
      </c>
      <c r="G7161">
        <v>1490983</v>
      </c>
    </row>
    <row r="7162" spans="1:7" x14ac:dyDescent="0.25">
      <c r="A7162">
        <v>76177</v>
      </c>
      <c r="B7162">
        <v>226</v>
      </c>
      <c r="C7162">
        <v>184667</v>
      </c>
      <c r="E7162">
        <v>110874</v>
      </c>
      <c r="F7162">
        <v>233</v>
      </c>
      <c r="G7162">
        <v>1490984</v>
      </c>
    </row>
    <row r="7163" spans="1:7" x14ac:dyDescent="0.25">
      <c r="A7163">
        <v>76178</v>
      </c>
      <c r="B7163">
        <v>193</v>
      </c>
      <c r="C7163">
        <v>185444</v>
      </c>
      <c r="E7163">
        <v>110875</v>
      </c>
      <c r="F7163">
        <v>233</v>
      </c>
      <c r="G7163">
        <v>1490985</v>
      </c>
    </row>
    <row r="7164" spans="1:7" x14ac:dyDescent="0.25">
      <c r="A7164">
        <v>76180</v>
      </c>
      <c r="B7164">
        <v>123</v>
      </c>
      <c r="C7164">
        <v>185501</v>
      </c>
      <c r="E7164">
        <v>110878</v>
      </c>
      <c r="F7164">
        <v>233</v>
      </c>
      <c r="G7164">
        <v>1490986</v>
      </c>
    </row>
    <row r="7165" spans="1:7" x14ac:dyDescent="0.25">
      <c r="A7165">
        <v>76181</v>
      </c>
      <c r="B7165">
        <v>123</v>
      </c>
      <c r="C7165">
        <v>185502</v>
      </c>
      <c r="E7165">
        <v>110879</v>
      </c>
      <c r="F7165">
        <v>233</v>
      </c>
      <c r="G7165">
        <v>1490830</v>
      </c>
    </row>
    <row r="7166" spans="1:7" x14ac:dyDescent="0.25">
      <c r="A7166">
        <v>76183</v>
      </c>
      <c r="B7166">
        <v>202</v>
      </c>
      <c r="C7166">
        <v>185306</v>
      </c>
      <c r="E7166">
        <v>110880</v>
      </c>
      <c r="F7166">
        <v>233</v>
      </c>
      <c r="G7166">
        <v>1490996</v>
      </c>
    </row>
    <row r="7167" spans="1:7" x14ac:dyDescent="0.25">
      <c r="A7167">
        <v>76184</v>
      </c>
      <c r="B7167">
        <v>182</v>
      </c>
      <c r="C7167">
        <v>185302</v>
      </c>
      <c r="E7167">
        <v>110881</v>
      </c>
      <c r="F7167">
        <v>233</v>
      </c>
      <c r="G7167">
        <v>1491105</v>
      </c>
    </row>
    <row r="7168" spans="1:7" x14ac:dyDescent="0.25">
      <c r="A7168">
        <v>76185</v>
      </c>
      <c r="B7168">
        <v>202</v>
      </c>
      <c r="C7168">
        <v>185303</v>
      </c>
      <c r="E7168">
        <v>110886</v>
      </c>
      <c r="F7168">
        <v>233</v>
      </c>
      <c r="G7168">
        <v>1490997</v>
      </c>
    </row>
    <row r="7169" spans="1:7" x14ac:dyDescent="0.25">
      <c r="A7169">
        <v>76186</v>
      </c>
      <c r="B7169">
        <v>193</v>
      </c>
      <c r="C7169">
        <v>185304</v>
      </c>
      <c r="E7169">
        <v>110888</v>
      </c>
      <c r="F7169">
        <v>233</v>
      </c>
      <c r="G7169">
        <v>1490908</v>
      </c>
    </row>
    <row r="7170" spans="1:7" x14ac:dyDescent="0.25">
      <c r="A7170">
        <v>76190</v>
      </c>
      <c r="B7170">
        <v>182</v>
      </c>
      <c r="C7170">
        <v>186104</v>
      </c>
      <c r="E7170">
        <v>110890</v>
      </c>
      <c r="F7170">
        <v>233</v>
      </c>
      <c r="G7170">
        <v>1491131</v>
      </c>
    </row>
    <row r="7171" spans="1:7" x14ac:dyDescent="0.25">
      <c r="A7171">
        <v>76191</v>
      </c>
      <c r="B7171">
        <v>202</v>
      </c>
      <c r="C7171">
        <v>184895</v>
      </c>
      <c r="E7171">
        <v>110891</v>
      </c>
      <c r="F7171">
        <v>233</v>
      </c>
      <c r="G7171">
        <v>1491132</v>
      </c>
    </row>
    <row r="7172" spans="1:7" x14ac:dyDescent="0.25">
      <c r="A7172">
        <v>76192</v>
      </c>
      <c r="B7172">
        <v>226</v>
      </c>
      <c r="C7172">
        <v>184897</v>
      </c>
      <c r="E7172">
        <v>110892</v>
      </c>
      <c r="F7172">
        <v>233</v>
      </c>
      <c r="G7172">
        <v>1491133</v>
      </c>
    </row>
    <row r="7173" spans="1:7" x14ac:dyDescent="0.25">
      <c r="A7173">
        <v>76193</v>
      </c>
      <c r="B7173">
        <v>202</v>
      </c>
      <c r="C7173">
        <v>184848</v>
      </c>
      <c r="E7173">
        <v>110893</v>
      </c>
      <c r="F7173">
        <v>233</v>
      </c>
      <c r="G7173">
        <v>1491129</v>
      </c>
    </row>
    <row r="7174" spans="1:7" x14ac:dyDescent="0.25">
      <c r="A7174">
        <v>76194</v>
      </c>
      <c r="B7174">
        <v>202</v>
      </c>
      <c r="C7174">
        <v>185668</v>
      </c>
      <c r="E7174">
        <v>110894</v>
      </c>
      <c r="F7174">
        <v>233</v>
      </c>
      <c r="G7174">
        <v>1491106</v>
      </c>
    </row>
    <row r="7175" spans="1:7" x14ac:dyDescent="0.25">
      <c r="A7175">
        <v>76195</v>
      </c>
      <c r="B7175">
        <v>182</v>
      </c>
      <c r="C7175">
        <v>185666</v>
      </c>
      <c r="E7175">
        <v>110898</v>
      </c>
      <c r="F7175">
        <v>233</v>
      </c>
      <c r="G7175">
        <v>1490897</v>
      </c>
    </row>
    <row r="7176" spans="1:7" x14ac:dyDescent="0.25">
      <c r="A7176">
        <v>76196</v>
      </c>
      <c r="B7176">
        <v>193</v>
      </c>
      <c r="C7176">
        <v>185162</v>
      </c>
      <c r="E7176">
        <v>110900</v>
      </c>
      <c r="F7176">
        <v>233</v>
      </c>
      <c r="G7176">
        <v>1490894</v>
      </c>
    </row>
    <row r="7177" spans="1:7" x14ac:dyDescent="0.25">
      <c r="A7177">
        <v>76197</v>
      </c>
      <c r="B7177">
        <v>213</v>
      </c>
      <c r="C7177">
        <v>185593</v>
      </c>
      <c r="E7177">
        <v>110901</v>
      </c>
      <c r="F7177">
        <v>233</v>
      </c>
      <c r="G7177">
        <v>1498289</v>
      </c>
    </row>
    <row r="7178" spans="1:7" x14ac:dyDescent="0.25">
      <c r="A7178">
        <v>76198</v>
      </c>
      <c r="B7178">
        <v>182</v>
      </c>
      <c r="C7178">
        <v>185594</v>
      </c>
      <c r="E7178">
        <v>110902</v>
      </c>
      <c r="F7178">
        <v>233</v>
      </c>
      <c r="G7178">
        <v>1490945</v>
      </c>
    </row>
    <row r="7179" spans="1:7" x14ac:dyDescent="0.25">
      <c r="A7179">
        <v>76202</v>
      </c>
      <c r="B7179">
        <v>202</v>
      </c>
      <c r="C7179">
        <v>185667</v>
      </c>
      <c r="E7179">
        <v>110909</v>
      </c>
      <c r="F7179">
        <v>233</v>
      </c>
      <c r="G7179">
        <v>1491107</v>
      </c>
    </row>
    <row r="7180" spans="1:7" x14ac:dyDescent="0.25">
      <c r="A7180">
        <v>76209</v>
      </c>
      <c r="B7180">
        <v>222</v>
      </c>
      <c r="C7180">
        <v>251362</v>
      </c>
      <c r="E7180">
        <v>110910</v>
      </c>
      <c r="F7180">
        <v>233</v>
      </c>
      <c r="G7180">
        <v>1490694</v>
      </c>
    </row>
    <row r="7181" spans="1:7" x14ac:dyDescent="0.25">
      <c r="A7181">
        <v>76210</v>
      </c>
      <c r="B7181">
        <v>222</v>
      </c>
      <c r="C7181">
        <v>251361</v>
      </c>
      <c r="E7181">
        <v>110911</v>
      </c>
      <c r="F7181">
        <v>233</v>
      </c>
      <c r="G7181">
        <v>1490704</v>
      </c>
    </row>
    <row r="7182" spans="1:7" x14ac:dyDescent="0.25">
      <c r="A7182">
        <v>76235</v>
      </c>
      <c r="B7182">
        <v>226</v>
      </c>
      <c r="C7182">
        <v>113627</v>
      </c>
      <c r="E7182">
        <v>110913</v>
      </c>
      <c r="F7182">
        <v>233</v>
      </c>
      <c r="G7182">
        <v>1490943</v>
      </c>
    </row>
    <row r="7183" spans="1:7" x14ac:dyDescent="0.25">
      <c r="A7183">
        <v>76243</v>
      </c>
      <c r="B7183">
        <v>202</v>
      </c>
      <c r="C7183">
        <v>185251</v>
      </c>
      <c r="E7183">
        <v>110914</v>
      </c>
      <c r="F7183">
        <v>233</v>
      </c>
      <c r="G7183">
        <v>1490941</v>
      </c>
    </row>
    <row r="7184" spans="1:7" x14ac:dyDescent="0.25">
      <c r="A7184">
        <v>76244</v>
      </c>
      <c r="B7184">
        <v>236</v>
      </c>
      <c r="C7184">
        <v>1127365</v>
      </c>
      <c r="E7184">
        <v>110924</v>
      </c>
      <c r="F7184">
        <v>233</v>
      </c>
      <c r="G7184">
        <v>1490968</v>
      </c>
    </row>
    <row r="7185" spans="1:7" x14ac:dyDescent="0.25">
      <c r="A7185">
        <v>76246</v>
      </c>
      <c r="B7185">
        <v>193</v>
      </c>
      <c r="C7185">
        <v>185635</v>
      </c>
      <c r="E7185">
        <v>110932</v>
      </c>
      <c r="F7185">
        <v>233</v>
      </c>
      <c r="G7185">
        <v>1490944</v>
      </c>
    </row>
    <row r="7186" spans="1:7" x14ac:dyDescent="0.25">
      <c r="A7186">
        <v>76247</v>
      </c>
      <c r="B7186">
        <v>226</v>
      </c>
      <c r="C7186">
        <v>184809</v>
      </c>
      <c r="E7186">
        <v>110967</v>
      </c>
      <c r="F7186">
        <v>233</v>
      </c>
      <c r="G7186">
        <v>1491037</v>
      </c>
    </row>
    <row r="7187" spans="1:7" x14ac:dyDescent="0.25">
      <c r="A7187">
        <v>76248</v>
      </c>
      <c r="B7187">
        <v>193</v>
      </c>
      <c r="C7187">
        <v>184808</v>
      </c>
      <c r="E7187">
        <v>110968</v>
      </c>
      <c r="F7187">
        <v>233</v>
      </c>
      <c r="G7187">
        <v>1491035</v>
      </c>
    </row>
    <row r="7188" spans="1:7" x14ac:dyDescent="0.25">
      <c r="A7188">
        <v>76251</v>
      </c>
      <c r="B7188">
        <v>182</v>
      </c>
      <c r="C7188">
        <v>184807</v>
      </c>
      <c r="E7188">
        <v>110970</v>
      </c>
      <c r="F7188">
        <v>233</v>
      </c>
      <c r="G7188">
        <v>1490998</v>
      </c>
    </row>
    <row r="7189" spans="1:7" x14ac:dyDescent="0.25">
      <c r="A7189">
        <v>76256</v>
      </c>
      <c r="B7189">
        <v>236</v>
      </c>
      <c r="C7189">
        <v>184806</v>
      </c>
      <c r="E7189">
        <v>110971</v>
      </c>
      <c r="F7189">
        <v>233</v>
      </c>
      <c r="G7189">
        <v>1491004</v>
      </c>
    </row>
    <row r="7190" spans="1:7" x14ac:dyDescent="0.25">
      <c r="A7190">
        <v>76266</v>
      </c>
      <c r="B7190">
        <v>236</v>
      </c>
      <c r="C7190">
        <v>182466</v>
      </c>
      <c r="E7190">
        <v>110976</v>
      </c>
      <c r="F7190">
        <v>233</v>
      </c>
      <c r="G7190">
        <v>1490979</v>
      </c>
    </row>
    <row r="7191" spans="1:7" x14ac:dyDescent="0.25">
      <c r="A7191">
        <v>76310</v>
      </c>
      <c r="B7191">
        <v>193</v>
      </c>
      <c r="C7191">
        <v>251249</v>
      </c>
      <c r="E7191">
        <v>110977</v>
      </c>
      <c r="F7191">
        <v>233</v>
      </c>
      <c r="G7191">
        <v>1490925</v>
      </c>
    </row>
    <row r="7192" spans="1:7" x14ac:dyDescent="0.25">
      <c r="A7192">
        <v>76312</v>
      </c>
      <c r="B7192">
        <v>193</v>
      </c>
      <c r="C7192">
        <v>212175</v>
      </c>
      <c r="E7192">
        <v>110978</v>
      </c>
      <c r="F7192">
        <v>233</v>
      </c>
      <c r="G7192">
        <v>1490926</v>
      </c>
    </row>
    <row r="7193" spans="1:7" x14ac:dyDescent="0.25">
      <c r="A7193">
        <v>76395</v>
      </c>
      <c r="B7193">
        <v>202</v>
      </c>
      <c r="C7193">
        <v>810046</v>
      </c>
      <c r="E7193">
        <v>110979</v>
      </c>
      <c r="F7193">
        <v>233</v>
      </c>
      <c r="G7193">
        <v>1490927</v>
      </c>
    </row>
    <row r="7194" spans="1:7" x14ac:dyDescent="0.25">
      <c r="A7194">
        <v>76400</v>
      </c>
      <c r="B7194">
        <v>123</v>
      </c>
      <c r="C7194">
        <v>182478</v>
      </c>
      <c r="E7194">
        <v>110980</v>
      </c>
      <c r="F7194">
        <v>233</v>
      </c>
      <c r="G7194">
        <v>1490975</v>
      </c>
    </row>
    <row r="7195" spans="1:7" x14ac:dyDescent="0.25">
      <c r="A7195">
        <v>76401</v>
      </c>
      <c r="B7195">
        <v>236</v>
      </c>
      <c r="C7195">
        <v>182476</v>
      </c>
      <c r="E7195">
        <v>110981</v>
      </c>
      <c r="F7195">
        <v>233</v>
      </c>
      <c r="G7195">
        <v>1490976</v>
      </c>
    </row>
    <row r="7196" spans="1:7" x14ac:dyDescent="0.25">
      <c r="A7196">
        <v>76402</v>
      </c>
      <c r="B7196">
        <v>236</v>
      </c>
      <c r="C7196">
        <v>182481</v>
      </c>
      <c r="E7196">
        <v>110982</v>
      </c>
      <c r="F7196">
        <v>233</v>
      </c>
      <c r="G7196">
        <v>1490978</v>
      </c>
    </row>
    <row r="7197" spans="1:7" x14ac:dyDescent="0.25">
      <c r="A7197">
        <v>76408</v>
      </c>
      <c r="B7197">
        <v>236</v>
      </c>
      <c r="C7197">
        <v>182474</v>
      </c>
      <c r="E7197">
        <v>110983</v>
      </c>
      <c r="F7197">
        <v>233</v>
      </c>
      <c r="G7197">
        <v>1490920</v>
      </c>
    </row>
    <row r="7198" spans="1:7" x14ac:dyDescent="0.25">
      <c r="A7198">
        <v>76467</v>
      </c>
      <c r="B7198">
        <v>236</v>
      </c>
      <c r="C7198">
        <v>199767</v>
      </c>
      <c r="E7198">
        <v>110984</v>
      </c>
      <c r="F7198">
        <v>233</v>
      </c>
      <c r="G7198">
        <v>1490969</v>
      </c>
    </row>
    <row r="7199" spans="1:7" x14ac:dyDescent="0.25">
      <c r="A7199">
        <v>76468</v>
      </c>
      <c r="B7199">
        <v>123</v>
      </c>
      <c r="C7199">
        <v>199754</v>
      </c>
      <c r="E7199">
        <v>110985</v>
      </c>
      <c r="F7199">
        <v>233</v>
      </c>
      <c r="G7199">
        <v>1490999</v>
      </c>
    </row>
    <row r="7200" spans="1:7" x14ac:dyDescent="0.25">
      <c r="A7200">
        <v>76469</v>
      </c>
      <c r="B7200">
        <v>236</v>
      </c>
      <c r="C7200">
        <v>199774</v>
      </c>
      <c r="E7200">
        <v>110986</v>
      </c>
      <c r="F7200">
        <v>233</v>
      </c>
      <c r="G7200">
        <v>1491000</v>
      </c>
    </row>
    <row r="7201" spans="1:7" x14ac:dyDescent="0.25">
      <c r="A7201">
        <v>76470</v>
      </c>
      <c r="B7201">
        <v>182</v>
      </c>
      <c r="C7201">
        <v>810246</v>
      </c>
      <c r="E7201">
        <v>110987</v>
      </c>
      <c r="F7201">
        <v>233</v>
      </c>
      <c r="G7201">
        <v>1490942</v>
      </c>
    </row>
    <row r="7202" spans="1:7" x14ac:dyDescent="0.25">
      <c r="A7202">
        <v>76475</v>
      </c>
      <c r="B7202">
        <v>202</v>
      </c>
      <c r="C7202">
        <v>186274</v>
      </c>
      <c r="E7202">
        <v>110988</v>
      </c>
      <c r="F7202">
        <v>233</v>
      </c>
      <c r="G7202">
        <v>1491001</v>
      </c>
    </row>
    <row r="7203" spans="1:7" x14ac:dyDescent="0.25">
      <c r="A7203">
        <v>76503</v>
      </c>
      <c r="B7203">
        <v>236</v>
      </c>
      <c r="C7203">
        <v>177303</v>
      </c>
      <c r="E7203">
        <v>110989</v>
      </c>
      <c r="F7203">
        <v>233</v>
      </c>
      <c r="G7203">
        <v>1491002</v>
      </c>
    </row>
    <row r="7204" spans="1:7" x14ac:dyDescent="0.25">
      <c r="A7204">
        <v>76507</v>
      </c>
      <c r="B7204">
        <v>236</v>
      </c>
      <c r="C7204">
        <v>177304</v>
      </c>
      <c r="E7204">
        <v>110990</v>
      </c>
      <c r="F7204">
        <v>233</v>
      </c>
      <c r="G7204">
        <v>1491003</v>
      </c>
    </row>
    <row r="7205" spans="1:7" x14ac:dyDescent="0.25">
      <c r="A7205">
        <v>76515</v>
      </c>
      <c r="B7205">
        <v>236</v>
      </c>
      <c r="C7205">
        <v>199761</v>
      </c>
      <c r="E7205">
        <v>110991</v>
      </c>
      <c r="F7205">
        <v>233</v>
      </c>
      <c r="G7205">
        <v>1490961</v>
      </c>
    </row>
    <row r="7206" spans="1:7" x14ac:dyDescent="0.25">
      <c r="A7206">
        <v>76516</v>
      </c>
      <c r="B7206">
        <v>193</v>
      </c>
      <c r="C7206">
        <v>199768</v>
      </c>
      <c r="E7206">
        <v>110992</v>
      </c>
      <c r="F7206">
        <v>233</v>
      </c>
      <c r="G7206">
        <v>1490962</v>
      </c>
    </row>
    <row r="7207" spans="1:7" x14ac:dyDescent="0.25">
      <c r="A7207">
        <v>76552</v>
      </c>
      <c r="B7207">
        <v>226</v>
      </c>
      <c r="C7207">
        <v>199756</v>
      </c>
      <c r="E7207">
        <v>110993</v>
      </c>
      <c r="F7207">
        <v>233</v>
      </c>
      <c r="G7207">
        <v>1490963</v>
      </c>
    </row>
    <row r="7208" spans="1:7" x14ac:dyDescent="0.25">
      <c r="A7208">
        <v>76558</v>
      </c>
      <c r="B7208">
        <v>222</v>
      </c>
      <c r="C7208">
        <v>186253</v>
      </c>
      <c r="E7208">
        <v>110994</v>
      </c>
      <c r="F7208">
        <v>233</v>
      </c>
      <c r="G7208">
        <v>1490970</v>
      </c>
    </row>
    <row r="7209" spans="1:7" x14ac:dyDescent="0.25">
      <c r="A7209">
        <v>76559</v>
      </c>
      <c r="B7209">
        <v>236</v>
      </c>
      <c r="C7209">
        <v>186254</v>
      </c>
      <c r="E7209">
        <v>110995</v>
      </c>
      <c r="F7209">
        <v>233</v>
      </c>
      <c r="G7209">
        <v>1490977</v>
      </c>
    </row>
    <row r="7210" spans="1:7" x14ac:dyDescent="0.25">
      <c r="A7210">
        <v>76618</v>
      </c>
      <c r="B7210">
        <v>236</v>
      </c>
      <c r="C7210">
        <v>113618</v>
      </c>
      <c r="E7210">
        <v>110996</v>
      </c>
      <c r="F7210">
        <v>233</v>
      </c>
      <c r="G7210">
        <v>1490980</v>
      </c>
    </row>
    <row r="7211" spans="1:7" x14ac:dyDescent="0.25">
      <c r="A7211">
        <v>76642</v>
      </c>
      <c r="B7211">
        <v>236</v>
      </c>
      <c r="C7211">
        <v>1168625</v>
      </c>
      <c r="E7211">
        <v>110998</v>
      </c>
      <c r="F7211">
        <v>233</v>
      </c>
      <c r="G7211">
        <v>1491019</v>
      </c>
    </row>
    <row r="7212" spans="1:7" x14ac:dyDescent="0.25">
      <c r="A7212">
        <v>76643</v>
      </c>
      <c r="B7212">
        <v>226</v>
      </c>
      <c r="C7212">
        <v>1443760</v>
      </c>
      <c r="E7212">
        <v>110999</v>
      </c>
      <c r="F7212">
        <v>233</v>
      </c>
      <c r="G7212">
        <v>1491018</v>
      </c>
    </row>
    <row r="7213" spans="1:7" x14ac:dyDescent="0.25">
      <c r="A7213">
        <v>76652</v>
      </c>
      <c r="B7213">
        <v>213</v>
      </c>
      <c r="C7213">
        <v>186255</v>
      </c>
      <c r="E7213">
        <v>111000</v>
      </c>
      <c r="F7213">
        <v>233</v>
      </c>
      <c r="G7213">
        <v>1491017</v>
      </c>
    </row>
    <row r="7214" spans="1:7" x14ac:dyDescent="0.25">
      <c r="A7214">
        <v>76667</v>
      </c>
      <c r="B7214">
        <v>182</v>
      </c>
      <c r="C7214">
        <v>810277</v>
      </c>
      <c r="E7214">
        <v>111001</v>
      </c>
      <c r="F7214">
        <v>233</v>
      </c>
      <c r="G7214">
        <v>1490989</v>
      </c>
    </row>
    <row r="7215" spans="1:7" x14ac:dyDescent="0.25">
      <c r="A7215">
        <v>76676</v>
      </c>
      <c r="B7215">
        <v>236</v>
      </c>
      <c r="C7215">
        <v>186265</v>
      </c>
      <c r="E7215">
        <v>111002</v>
      </c>
      <c r="F7215">
        <v>233</v>
      </c>
      <c r="G7215">
        <v>1498325</v>
      </c>
    </row>
    <row r="7216" spans="1:7" x14ac:dyDescent="0.25">
      <c r="A7216">
        <v>76677</v>
      </c>
      <c r="B7216">
        <v>236</v>
      </c>
      <c r="C7216">
        <v>186266</v>
      </c>
      <c r="E7216">
        <v>111003</v>
      </c>
      <c r="F7216">
        <v>233</v>
      </c>
      <c r="G7216">
        <v>1490888</v>
      </c>
    </row>
    <row r="7217" spans="1:7" x14ac:dyDescent="0.25">
      <c r="A7217">
        <v>76678</v>
      </c>
      <c r="B7217">
        <v>222</v>
      </c>
      <c r="C7217">
        <v>186264</v>
      </c>
      <c r="E7217">
        <v>111004</v>
      </c>
      <c r="F7217">
        <v>233</v>
      </c>
      <c r="G7217">
        <v>1490889</v>
      </c>
    </row>
    <row r="7218" spans="1:7" x14ac:dyDescent="0.25">
      <c r="A7218">
        <v>76679</v>
      </c>
      <c r="B7218">
        <v>202</v>
      </c>
      <c r="C7218">
        <v>186267</v>
      </c>
      <c r="E7218">
        <v>111005</v>
      </c>
      <c r="F7218">
        <v>233</v>
      </c>
      <c r="G7218">
        <v>1490891</v>
      </c>
    </row>
    <row r="7219" spans="1:7" x14ac:dyDescent="0.25">
      <c r="A7219">
        <v>76680</v>
      </c>
      <c r="B7219">
        <v>236</v>
      </c>
      <c r="C7219">
        <v>186270</v>
      </c>
      <c r="E7219">
        <v>111006</v>
      </c>
      <c r="F7219">
        <v>233</v>
      </c>
      <c r="G7219">
        <v>1490892</v>
      </c>
    </row>
    <row r="7220" spans="1:7" x14ac:dyDescent="0.25">
      <c r="A7220">
        <v>76681</v>
      </c>
      <c r="B7220">
        <v>193</v>
      </c>
      <c r="C7220">
        <v>186272</v>
      </c>
      <c r="E7220">
        <v>111010</v>
      </c>
      <c r="F7220">
        <v>233</v>
      </c>
      <c r="G7220">
        <v>1490924</v>
      </c>
    </row>
    <row r="7221" spans="1:7" x14ac:dyDescent="0.25">
      <c r="A7221">
        <v>76682</v>
      </c>
      <c r="B7221">
        <v>233</v>
      </c>
      <c r="C7221">
        <v>186269</v>
      </c>
      <c r="E7221">
        <v>111016</v>
      </c>
      <c r="F7221">
        <v>233</v>
      </c>
      <c r="G7221">
        <v>1490792</v>
      </c>
    </row>
    <row r="7222" spans="1:7" x14ac:dyDescent="0.25">
      <c r="A7222">
        <v>76683</v>
      </c>
      <c r="B7222">
        <v>236</v>
      </c>
      <c r="C7222">
        <v>186271</v>
      </c>
      <c r="E7222">
        <v>111017</v>
      </c>
      <c r="F7222">
        <v>233</v>
      </c>
      <c r="G7222">
        <v>1490775</v>
      </c>
    </row>
    <row r="7223" spans="1:7" x14ac:dyDescent="0.25">
      <c r="A7223">
        <v>76684</v>
      </c>
      <c r="B7223">
        <v>236</v>
      </c>
      <c r="C7223">
        <v>186268</v>
      </c>
      <c r="E7223">
        <v>111018</v>
      </c>
      <c r="F7223">
        <v>233</v>
      </c>
      <c r="G7223">
        <v>1490785</v>
      </c>
    </row>
    <row r="7224" spans="1:7" x14ac:dyDescent="0.25">
      <c r="A7224">
        <v>76702</v>
      </c>
      <c r="B7224">
        <v>123</v>
      </c>
      <c r="C7224">
        <v>182480</v>
      </c>
      <c r="E7224">
        <v>111019</v>
      </c>
      <c r="F7224">
        <v>233</v>
      </c>
      <c r="G7224">
        <v>1490776</v>
      </c>
    </row>
    <row r="7225" spans="1:7" x14ac:dyDescent="0.25">
      <c r="A7225">
        <v>76712</v>
      </c>
      <c r="B7225">
        <v>236</v>
      </c>
      <c r="C7225">
        <v>182467</v>
      </c>
      <c r="E7225">
        <v>111020</v>
      </c>
      <c r="F7225">
        <v>233</v>
      </c>
      <c r="G7225">
        <v>1490787</v>
      </c>
    </row>
    <row r="7226" spans="1:7" x14ac:dyDescent="0.25">
      <c r="A7226">
        <v>76716</v>
      </c>
      <c r="B7226">
        <v>202</v>
      </c>
      <c r="C7226">
        <v>188913</v>
      </c>
      <c r="E7226">
        <v>111021</v>
      </c>
      <c r="F7226">
        <v>233</v>
      </c>
      <c r="G7226">
        <v>1490777</v>
      </c>
    </row>
    <row r="7227" spans="1:7" x14ac:dyDescent="0.25">
      <c r="A7227">
        <v>76725</v>
      </c>
      <c r="B7227">
        <v>193</v>
      </c>
      <c r="C7227">
        <v>196855</v>
      </c>
      <c r="E7227">
        <v>111022</v>
      </c>
      <c r="F7227">
        <v>233</v>
      </c>
      <c r="G7227">
        <v>1490786</v>
      </c>
    </row>
    <row r="7228" spans="1:7" x14ac:dyDescent="0.25">
      <c r="A7228">
        <v>76726</v>
      </c>
      <c r="B7228">
        <v>182</v>
      </c>
      <c r="C7228">
        <v>810171</v>
      </c>
      <c r="E7228">
        <v>111023</v>
      </c>
      <c r="F7228">
        <v>233</v>
      </c>
      <c r="G7228">
        <v>1490906</v>
      </c>
    </row>
    <row r="7229" spans="1:7" x14ac:dyDescent="0.25">
      <c r="A7229">
        <v>76727</v>
      </c>
      <c r="B7229">
        <v>182</v>
      </c>
      <c r="C7229">
        <v>810257</v>
      </c>
      <c r="E7229">
        <v>111024</v>
      </c>
      <c r="F7229">
        <v>233</v>
      </c>
      <c r="G7229">
        <v>1490905</v>
      </c>
    </row>
    <row r="7230" spans="1:7" x14ac:dyDescent="0.25">
      <c r="A7230">
        <v>76738</v>
      </c>
      <c r="B7230">
        <v>193</v>
      </c>
      <c r="C7230">
        <v>1059341</v>
      </c>
      <c r="E7230">
        <v>111025</v>
      </c>
      <c r="F7230">
        <v>233</v>
      </c>
      <c r="G7230">
        <v>1490855</v>
      </c>
    </row>
    <row r="7231" spans="1:7" x14ac:dyDescent="0.25">
      <c r="A7231">
        <v>76775</v>
      </c>
      <c r="B7231">
        <v>202</v>
      </c>
      <c r="C7231">
        <v>810099</v>
      </c>
      <c r="E7231">
        <v>111026</v>
      </c>
      <c r="F7231">
        <v>233</v>
      </c>
      <c r="G7231">
        <v>1490850</v>
      </c>
    </row>
    <row r="7232" spans="1:7" x14ac:dyDescent="0.25">
      <c r="A7232">
        <v>76776</v>
      </c>
      <c r="B7232">
        <v>202</v>
      </c>
      <c r="C7232">
        <v>810435</v>
      </c>
      <c r="E7232">
        <v>111027</v>
      </c>
      <c r="F7232">
        <v>233</v>
      </c>
      <c r="G7232">
        <v>1490915</v>
      </c>
    </row>
    <row r="7233" spans="1:7" x14ac:dyDescent="0.25">
      <c r="A7233">
        <v>76797</v>
      </c>
      <c r="B7233">
        <v>182</v>
      </c>
      <c r="C7233">
        <v>201101</v>
      </c>
      <c r="E7233">
        <v>111029</v>
      </c>
      <c r="F7233">
        <v>233</v>
      </c>
      <c r="G7233">
        <v>1490895</v>
      </c>
    </row>
    <row r="7234" spans="1:7" x14ac:dyDescent="0.25">
      <c r="A7234">
        <v>76798</v>
      </c>
      <c r="B7234">
        <v>182</v>
      </c>
      <c r="C7234">
        <v>201102</v>
      </c>
      <c r="E7234">
        <v>111032</v>
      </c>
      <c r="F7234">
        <v>233</v>
      </c>
      <c r="G7234">
        <v>1498361</v>
      </c>
    </row>
    <row r="7235" spans="1:7" x14ac:dyDescent="0.25">
      <c r="A7235">
        <v>76799</v>
      </c>
      <c r="B7235">
        <v>226</v>
      </c>
      <c r="C7235">
        <v>251260</v>
      </c>
      <c r="E7235">
        <v>111033</v>
      </c>
      <c r="F7235">
        <v>233</v>
      </c>
      <c r="G7235">
        <v>1498359</v>
      </c>
    </row>
    <row r="7236" spans="1:7" x14ac:dyDescent="0.25">
      <c r="A7236">
        <v>76807</v>
      </c>
      <c r="B7236">
        <v>193</v>
      </c>
      <c r="C7236">
        <v>810324</v>
      </c>
      <c r="E7236">
        <v>111034</v>
      </c>
      <c r="F7236">
        <v>233</v>
      </c>
      <c r="G7236">
        <v>1490903</v>
      </c>
    </row>
    <row r="7237" spans="1:7" x14ac:dyDescent="0.25">
      <c r="A7237">
        <v>76812</v>
      </c>
      <c r="B7237">
        <v>182</v>
      </c>
      <c r="C7237">
        <v>810278</v>
      </c>
      <c r="E7237">
        <v>111035</v>
      </c>
      <c r="F7237">
        <v>233</v>
      </c>
      <c r="G7237">
        <v>1490902</v>
      </c>
    </row>
    <row r="7238" spans="1:7" x14ac:dyDescent="0.25">
      <c r="A7238">
        <v>76814</v>
      </c>
      <c r="B7238">
        <v>236</v>
      </c>
      <c r="C7238">
        <v>199792</v>
      </c>
      <c r="E7238">
        <v>111036</v>
      </c>
      <c r="F7238">
        <v>233</v>
      </c>
      <c r="G7238">
        <v>1490625</v>
      </c>
    </row>
    <row r="7239" spans="1:7" x14ac:dyDescent="0.25">
      <c r="A7239">
        <v>76825</v>
      </c>
      <c r="B7239">
        <v>202</v>
      </c>
      <c r="C7239">
        <v>810085</v>
      </c>
      <c r="E7239">
        <v>111037</v>
      </c>
      <c r="F7239">
        <v>233</v>
      </c>
      <c r="G7239">
        <v>1498324</v>
      </c>
    </row>
    <row r="7240" spans="1:7" x14ac:dyDescent="0.25">
      <c r="A7240">
        <v>76828</v>
      </c>
      <c r="B7240">
        <v>202</v>
      </c>
      <c r="C7240">
        <v>810086</v>
      </c>
      <c r="E7240">
        <v>111038</v>
      </c>
      <c r="F7240">
        <v>233</v>
      </c>
      <c r="G7240">
        <v>1498360</v>
      </c>
    </row>
    <row r="7241" spans="1:7" x14ac:dyDescent="0.25">
      <c r="A7241">
        <v>76829</v>
      </c>
      <c r="B7241">
        <v>202</v>
      </c>
      <c r="C7241">
        <v>810087</v>
      </c>
      <c r="E7241">
        <v>111039</v>
      </c>
      <c r="F7241">
        <v>233</v>
      </c>
      <c r="G7241">
        <v>1498367</v>
      </c>
    </row>
    <row r="7242" spans="1:7" x14ac:dyDescent="0.25">
      <c r="A7242">
        <v>76830</v>
      </c>
      <c r="B7242">
        <v>202</v>
      </c>
      <c r="C7242">
        <v>810088</v>
      </c>
      <c r="E7242">
        <v>111040</v>
      </c>
      <c r="F7242">
        <v>233</v>
      </c>
      <c r="G7242">
        <v>1498333</v>
      </c>
    </row>
    <row r="7243" spans="1:7" x14ac:dyDescent="0.25">
      <c r="A7243">
        <v>76832</v>
      </c>
      <c r="B7243">
        <v>202</v>
      </c>
      <c r="C7243">
        <v>810089</v>
      </c>
      <c r="E7243">
        <v>111041</v>
      </c>
      <c r="F7243">
        <v>233</v>
      </c>
      <c r="G7243">
        <v>1498376</v>
      </c>
    </row>
    <row r="7244" spans="1:7" x14ac:dyDescent="0.25">
      <c r="A7244">
        <v>76837</v>
      </c>
      <c r="B7244">
        <v>202</v>
      </c>
      <c r="C7244">
        <v>810090</v>
      </c>
      <c r="E7244">
        <v>111042</v>
      </c>
      <c r="F7244">
        <v>233</v>
      </c>
      <c r="G7244">
        <v>1498379</v>
      </c>
    </row>
    <row r="7245" spans="1:7" x14ac:dyDescent="0.25">
      <c r="A7245">
        <v>76838</v>
      </c>
      <c r="B7245">
        <v>202</v>
      </c>
      <c r="C7245">
        <v>810253</v>
      </c>
      <c r="E7245">
        <v>111043</v>
      </c>
      <c r="F7245">
        <v>233</v>
      </c>
      <c r="G7245">
        <v>1498383</v>
      </c>
    </row>
    <row r="7246" spans="1:7" x14ac:dyDescent="0.25">
      <c r="A7246">
        <v>76839</v>
      </c>
      <c r="B7246">
        <v>202</v>
      </c>
      <c r="C7246">
        <v>810261</v>
      </c>
      <c r="E7246">
        <v>111044</v>
      </c>
      <c r="F7246">
        <v>233</v>
      </c>
      <c r="G7246">
        <v>1498345</v>
      </c>
    </row>
    <row r="7247" spans="1:7" x14ac:dyDescent="0.25">
      <c r="A7247">
        <v>76846</v>
      </c>
      <c r="B7247">
        <v>123</v>
      </c>
      <c r="C7247">
        <v>539257</v>
      </c>
      <c r="E7247">
        <v>111047</v>
      </c>
      <c r="F7247">
        <v>233</v>
      </c>
      <c r="G7247">
        <v>1490720</v>
      </c>
    </row>
    <row r="7248" spans="1:7" x14ac:dyDescent="0.25">
      <c r="A7248">
        <v>76859</v>
      </c>
      <c r="B7248">
        <v>182</v>
      </c>
      <c r="C7248">
        <v>199746</v>
      </c>
      <c r="E7248">
        <v>111048</v>
      </c>
      <c r="F7248">
        <v>233</v>
      </c>
      <c r="G7248">
        <v>1490724</v>
      </c>
    </row>
    <row r="7249" spans="1:7" x14ac:dyDescent="0.25">
      <c r="A7249">
        <v>76864</v>
      </c>
      <c r="B7249">
        <v>202</v>
      </c>
      <c r="C7249">
        <v>978005</v>
      </c>
      <c r="E7249">
        <v>111049</v>
      </c>
      <c r="F7249">
        <v>233</v>
      </c>
      <c r="G7249">
        <v>1490818</v>
      </c>
    </row>
    <row r="7250" spans="1:7" x14ac:dyDescent="0.25">
      <c r="A7250">
        <v>76865</v>
      </c>
      <c r="B7250">
        <v>182</v>
      </c>
      <c r="C7250">
        <v>810279</v>
      </c>
      <c r="E7250">
        <v>111050</v>
      </c>
      <c r="F7250">
        <v>233</v>
      </c>
      <c r="G7250">
        <v>1490722</v>
      </c>
    </row>
    <row r="7251" spans="1:7" x14ac:dyDescent="0.25">
      <c r="A7251">
        <v>76866</v>
      </c>
      <c r="B7251">
        <v>202</v>
      </c>
      <c r="C7251">
        <v>978006</v>
      </c>
      <c r="E7251">
        <v>111051</v>
      </c>
      <c r="F7251">
        <v>233</v>
      </c>
      <c r="G7251">
        <v>1490721</v>
      </c>
    </row>
    <row r="7252" spans="1:7" x14ac:dyDescent="0.25">
      <c r="A7252">
        <v>76869</v>
      </c>
      <c r="B7252">
        <v>182</v>
      </c>
      <c r="C7252">
        <v>1070784</v>
      </c>
      <c r="E7252">
        <v>111052</v>
      </c>
      <c r="F7252">
        <v>233</v>
      </c>
      <c r="G7252">
        <v>1490811</v>
      </c>
    </row>
    <row r="7253" spans="1:7" x14ac:dyDescent="0.25">
      <c r="A7253">
        <v>76871</v>
      </c>
      <c r="B7253">
        <v>202</v>
      </c>
      <c r="C7253">
        <v>978007</v>
      </c>
      <c r="E7253">
        <v>111053</v>
      </c>
      <c r="F7253">
        <v>233</v>
      </c>
      <c r="G7253">
        <v>1490812</v>
      </c>
    </row>
    <row r="7254" spans="1:7" x14ac:dyDescent="0.25">
      <c r="A7254">
        <v>76872</v>
      </c>
      <c r="B7254">
        <v>193</v>
      </c>
      <c r="C7254">
        <v>810302</v>
      </c>
      <c r="E7254">
        <v>111054</v>
      </c>
      <c r="F7254">
        <v>233</v>
      </c>
      <c r="G7254">
        <v>1490817</v>
      </c>
    </row>
    <row r="7255" spans="1:7" x14ac:dyDescent="0.25">
      <c r="A7255">
        <v>76873</v>
      </c>
      <c r="B7255">
        <v>202</v>
      </c>
      <c r="C7255">
        <v>978008</v>
      </c>
      <c r="E7255">
        <v>111055</v>
      </c>
      <c r="F7255">
        <v>233</v>
      </c>
      <c r="G7255">
        <v>1490814</v>
      </c>
    </row>
    <row r="7256" spans="1:7" x14ac:dyDescent="0.25">
      <c r="A7256">
        <v>76874</v>
      </c>
      <c r="B7256">
        <v>202</v>
      </c>
      <c r="C7256">
        <v>978009</v>
      </c>
      <c r="E7256">
        <v>111056</v>
      </c>
      <c r="F7256">
        <v>233</v>
      </c>
      <c r="G7256">
        <v>1490816</v>
      </c>
    </row>
    <row r="7257" spans="1:7" x14ac:dyDescent="0.25">
      <c r="A7257">
        <v>76876</v>
      </c>
      <c r="B7257">
        <v>193</v>
      </c>
      <c r="C7257">
        <v>957078</v>
      </c>
      <c r="E7257">
        <v>111057</v>
      </c>
      <c r="F7257">
        <v>233</v>
      </c>
      <c r="G7257">
        <v>1490723</v>
      </c>
    </row>
    <row r="7258" spans="1:7" x14ac:dyDescent="0.25">
      <c r="A7258">
        <v>76877</v>
      </c>
      <c r="B7258">
        <v>202</v>
      </c>
      <c r="C7258">
        <v>957097</v>
      </c>
      <c r="E7258">
        <v>111058</v>
      </c>
      <c r="F7258">
        <v>233</v>
      </c>
      <c r="G7258">
        <v>1490813</v>
      </c>
    </row>
    <row r="7259" spans="1:7" x14ac:dyDescent="0.25">
      <c r="A7259">
        <v>76878</v>
      </c>
      <c r="B7259">
        <v>202</v>
      </c>
      <c r="C7259">
        <v>957090</v>
      </c>
      <c r="E7259">
        <v>111059</v>
      </c>
      <c r="F7259">
        <v>233</v>
      </c>
      <c r="G7259">
        <v>1490815</v>
      </c>
    </row>
    <row r="7260" spans="1:7" x14ac:dyDescent="0.25">
      <c r="A7260">
        <v>76883</v>
      </c>
      <c r="B7260">
        <v>202</v>
      </c>
      <c r="C7260">
        <v>957127</v>
      </c>
      <c r="E7260">
        <v>111060</v>
      </c>
      <c r="F7260">
        <v>233</v>
      </c>
      <c r="G7260">
        <v>1490913</v>
      </c>
    </row>
    <row r="7261" spans="1:7" x14ac:dyDescent="0.25">
      <c r="A7261">
        <v>76884</v>
      </c>
      <c r="B7261">
        <v>202</v>
      </c>
      <c r="C7261">
        <v>957053</v>
      </c>
      <c r="E7261">
        <v>111065</v>
      </c>
      <c r="F7261">
        <v>233</v>
      </c>
      <c r="G7261">
        <v>1490896</v>
      </c>
    </row>
    <row r="7262" spans="1:7" x14ac:dyDescent="0.25">
      <c r="A7262">
        <v>76885</v>
      </c>
      <c r="B7262">
        <v>193</v>
      </c>
      <c r="C7262">
        <v>1168354</v>
      </c>
      <c r="E7262">
        <v>111066</v>
      </c>
      <c r="F7262">
        <v>233</v>
      </c>
      <c r="G7262">
        <v>1490904</v>
      </c>
    </row>
    <row r="7263" spans="1:7" x14ac:dyDescent="0.25">
      <c r="A7263">
        <v>76887</v>
      </c>
      <c r="B7263">
        <v>193</v>
      </c>
      <c r="C7263">
        <v>1168355</v>
      </c>
      <c r="E7263">
        <v>111077</v>
      </c>
      <c r="F7263">
        <v>233</v>
      </c>
      <c r="G7263">
        <v>1490923</v>
      </c>
    </row>
    <row r="7264" spans="1:7" x14ac:dyDescent="0.25">
      <c r="A7264">
        <v>76889</v>
      </c>
      <c r="B7264">
        <v>193</v>
      </c>
      <c r="C7264">
        <v>957058</v>
      </c>
      <c r="E7264">
        <v>111078</v>
      </c>
      <c r="F7264">
        <v>233</v>
      </c>
      <c r="G7264">
        <v>1490922</v>
      </c>
    </row>
    <row r="7265" spans="1:7" x14ac:dyDescent="0.25">
      <c r="A7265">
        <v>76890</v>
      </c>
      <c r="B7265">
        <v>193</v>
      </c>
      <c r="C7265">
        <v>957080</v>
      </c>
      <c r="E7265">
        <v>111080</v>
      </c>
      <c r="F7265">
        <v>233</v>
      </c>
      <c r="G7265">
        <v>1490921</v>
      </c>
    </row>
    <row r="7266" spans="1:7" x14ac:dyDescent="0.25">
      <c r="A7266">
        <v>76891</v>
      </c>
      <c r="B7266">
        <v>202</v>
      </c>
      <c r="C7266">
        <v>935542</v>
      </c>
      <c r="E7266">
        <v>111081</v>
      </c>
      <c r="F7266">
        <v>233</v>
      </c>
      <c r="G7266">
        <v>1490629</v>
      </c>
    </row>
    <row r="7267" spans="1:7" x14ac:dyDescent="0.25">
      <c r="A7267">
        <v>76893</v>
      </c>
      <c r="B7267">
        <v>193</v>
      </c>
      <c r="C7267">
        <v>957119</v>
      </c>
      <c r="E7267">
        <v>111082</v>
      </c>
      <c r="F7267">
        <v>233</v>
      </c>
      <c r="G7267">
        <v>1490869</v>
      </c>
    </row>
    <row r="7268" spans="1:7" x14ac:dyDescent="0.25">
      <c r="A7268">
        <v>76895</v>
      </c>
      <c r="B7268">
        <v>193</v>
      </c>
      <c r="C7268">
        <v>1168356</v>
      </c>
      <c r="E7268">
        <v>111083</v>
      </c>
      <c r="F7268">
        <v>233</v>
      </c>
      <c r="G7268">
        <v>1490634</v>
      </c>
    </row>
    <row r="7269" spans="1:7" x14ac:dyDescent="0.25">
      <c r="A7269">
        <v>76896</v>
      </c>
      <c r="B7269">
        <v>202</v>
      </c>
      <c r="C7269">
        <v>1168500</v>
      </c>
      <c r="E7269">
        <v>111084</v>
      </c>
      <c r="F7269">
        <v>233</v>
      </c>
      <c r="G7269">
        <v>1490870</v>
      </c>
    </row>
    <row r="7270" spans="1:7" x14ac:dyDescent="0.25">
      <c r="A7270">
        <v>76907</v>
      </c>
      <c r="B7270">
        <v>202</v>
      </c>
      <c r="C7270">
        <v>810256</v>
      </c>
      <c r="E7270">
        <v>111085</v>
      </c>
      <c r="F7270">
        <v>233</v>
      </c>
      <c r="G7270">
        <v>1490871</v>
      </c>
    </row>
    <row r="7271" spans="1:7" x14ac:dyDescent="0.25">
      <c r="A7271">
        <v>76909</v>
      </c>
      <c r="B7271">
        <v>202</v>
      </c>
      <c r="C7271">
        <v>810250</v>
      </c>
      <c r="E7271">
        <v>111086</v>
      </c>
      <c r="F7271">
        <v>233</v>
      </c>
      <c r="G7271">
        <v>1490631</v>
      </c>
    </row>
    <row r="7272" spans="1:7" x14ac:dyDescent="0.25">
      <c r="A7272">
        <v>76912</v>
      </c>
      <c r="B7272">
        <v>193</v>
      </c>
      <c r="C7272">
        <v>197360</v>
      </c>
      <c r="E7272">
        <v>111088</v>
      </c>
      <c r="F7272">
        <v>233</v>
      </c>
      <c r="G7272">
        <v>1490632</v>
      </c>
    </row>
    <row r="7273" spans="1:7" x14ac:dyDescent="0.25">
      <c r="A7273">
        <v>76914</v>
      </c>
      <c r="B7273">
        <v>193</v>
      </c>
      <c r="C7273">
        <v>197361</v>
      </c>
      <c r="E7273">
        <v>111089</v>
      </c>
      <c r="F7273">
        <v>233</v>
      </c>
      <c r="G7273">
        <v>1490639</v>
      </c>
    </row>
    <row r="7274" spans="1:7" x14ac:dyDescent="0.25">
      <c r="A7274">
        <v>76915</v>
      </c>
      <c r="B7274">
        <v>202</v>
      </c>
      <c r="C7274">
        <v>197362</v>
      </c>
      <c r="E7274">
        <v>111090</v>
      </c>
      <c r="F7274">
        <v>233</v>
      </c>
      <c r="G7274">
        <v>1490875</v>
      </c>
    </row>
    <row r="7275" spans="1:7" x14ac:dyDescent="0.25">
      <c r="A7275">
        <v>76916</v>
      </c>
      <c r="B7275">
        <v>202</v>
      </c>
      <c r="C7275">
        <v>197363</v>
      </c>
      <c r="E7275">
        <v>111091</v>
      </c>
      <c r="F7275">
        <v>233</v>
      </c>
      <c r="G7275">
        <v>1490784</v>
      </c>
    </row>
    <row r="7276" spans="1:7" x14ac:dyDescent="0.25">
      <c r="A7276">
        <v>76917</v>
      </c>
      <c r="B7276">
        <v>213</v>
      </c>
      <c r="C7276">
        <v>197364</v>
      </c>
      <c r="E7276">
        <v>111093</v>
      </c>
      <c r="F7276">
        <v>233</v>
      </c>
      <c r="G7276">
        <v>1443544</v>
      </c>
    </row>
    <row r="7277" spans="1:7" x14ac:dyDescent="0.25">
      <c r="A7277">
        <v>76925</v>
      </c>
      <c r="B7277">
        <v>236</v>
      </c>
      <c r="C7277">
        <v>847386</v>
      </c>
      <c r="E7277">
        <v>111105</v>
      </c>
      <c r="F7277">
        <v>233</v>
      </c>
      <c r="G7277">
        <v>1491036</v>
      </c>
    </row>
    <row r="7278" spans="1:7" x14ac:dyDescent="0.25">
      <c r="A7278">
        <v>76929</v>
      </c>
      <c r="B7278">
        <v>123</v>
      </c>
      <c r="C7278">
        <v>197356</v>
      </c>
      <c r="E7278">
        <v>111106</v>
      </c>
      <c r="F7278">
        <v>233</v>
      </c>
      <c r="G7278">
        <v>1490884</v>
      </c>
    </row>
    <row r="7279" spans="1:7" x14ac:dyDescent="0.25">
      <c r="A7279">
        <v>76938</v>
      </c>
      <c r="B7279">
        <v>202</v>
      </c>
      <c r="C7279">
        <v>810231</v>
      </c>
      <c r="E7279">
        <v>111135</v>
      </c>
      <c r="F7279">
        <v>233</v>
      </c>
      <c r="G7279">
        <v>1490901</v>
      </c>
    </row>
    <row r="7280" spans="1:7" x14ac:dyDescent="0.25">
      <c r="A7280">
        <v>76944</v>
      </c>
      <c r="B7280">
        <v>202</v>
      </c>
      <c r="C7280">
        <v>857488</v>
      </c>
      <c r="E7280">
        <v>111137</v>
      </c>
      <c r="F7280">
        <v>233</v>
      </c>
      <c r="G7280">
        <v>1490900</v>
      </c>
    </row>
    <row r="7281" spans="1:7" x14ac:dyDescent="0.25">
      <c r="A7281">
        <v>76945</v>
      </c>
      <c r="B7281">
        <v>193</v>
      </c>
      <c r="C7281">
        <v>197358</v>
      </c>
      <c r="E7281">
        <v>111161</v>
      </c>
      <c r="F7281">
        <v>233</v>
      </c>
      <c r="G7281">
        <v>1491030</v>
      </c>
    </row>
    <row r="7282" spans="1:7" x14ac:dyDescent="0.25">
      <c r="A7282">
        <v>76951</v>
      </c>
      <c r="B7282">
        <v>236</v>
      </c>
      <c r="C7282">
        <v>186278</v>
      </c>
      <c r="E7282">
        <v>111162</v>
      </c>
      <c r="F7282">
        <v>233</v>
      </c>
      <c r="G7282">
        <v>1491032</v>
      </c>
    </row>
    <row r="7283" spans="1:7" x14ac:dyDescent="0.25">
      <c r="A7283">
        <v>76952</v>
      </c>
      <c r="B7283">
        <v>236</v>
      </c>
      <c r="C7283">
        <v>197381</v>
      </c>
      <c r="E7283">
        <v>111163</v>
      </c>
      <c r="F7283">
        <v>233</v>
      </c>
      <c r="G7283">
        <v>1491033</v>
      </c>
    </row>
    <row r="7284" spans="1:7" x14ac:dyDescent="0.25">
      <c r="A7284">
        <v>76966</v>
      </c>
      <c r="B7284">
        <v>182</v>
      </c>
      <c r="C7284">
        <v>188926</v>
      </c>
      <c r="E7284">
        <v>111164</v>
      </c>
      <c r="F7284">
        <v>233</v>
      </c>
      <c r="G7284">
        <v>1491031</v>
      </c>
    </row>
    <row r="7285" spans="1:7" x14ac:dyDescent="0.25">
      <c r="A7285">
        <v>76968</v>
      </c>
      <c r="B7285">
        <v>182</v>
      </c>
      <c r="C7285">
        <v>188925</v>
      </c>
      <c r="E7285">
        <v>111165</v>
      </c>
      <c r="F7285">
        <v>233</v>
      </c>
      <c r="G7285">
        <v>1491038</v>
      </c>
    </row>
    <row r="7286" spans="1:7" x14ac:dyDescent="0.25">
      <c r="A7286">
        <v>76969</v>
      </c>
      <c r="B7286">
        <v>182</v>
      </c>
      <c r="C7286">
        <v>188923</v>
      </c>
      <c r="E7286">
        <v>111177</v>
      </c>
      <c r="F7286">
        <v>233</v>
      </c>
      <c r="G7286">
        <v>1498171</v>
      </c>
    </row>
    <row r="7287" spans="1:7" x14ac:dyDescent="0.25">
      <c r="A7287">
        <v>76970</v>
      </c>
      <c r="B7287">
        <v>165</v>
      </c>
      <c r="C7287">
        <v>188916</v>
      </c>
      <c r="E7287">
        <v>111220</v>
      </c>
      <c r="F7287">
        <v>233</v>
      </c>
      <c r="G7287">
        <v>1498323</v>
      </c>
    </row>
    <row r="7288" spans="1:7" x14ac:dyDescent="0.25">
      <c r="A7288">
        <v>76971</v>
      </c>
      <c r="B7288">
        <v>202</v>
      </c>
      <c r="C7288">
        <v>188917</v>
      </c>
      <c r="E7288">
        <v>111223</v>
      </c>
      <c r="F7288">
        <v>233</v>
      </c>
      <c r="G7288">
        <v>1491024</v>
      </c>
    </row>
    <row r="7289" spans="1:7" x14ac:dyDescent="0.25">
      <c r="A7289">
        <v>76972</v>
      </c>
      <c r="B7289">
        <v>202</v>
      </c>
      <c r="C7289">
        <v>188918</v>
      </c>
      <c r="E7289">
        <v>111224</v>
      </c>
      <c r="F7289">
        <v>233</v>
      </c>
      <c r="G7289">
        <v>1491023</v>
      </c>
    </row>
    <row r="7290" spans="1:7" x14ac:dyDescent="0.25">
      <c r="A7290">
        <v>76973</v>
      </c>
      <c r="B7290">
        <v>202</v>
      </c>
      <c r="C7290">
        <v>188919</v>
      </c>
      <c r="E7290">
        <v>111227</v>
      </c>
      <c r="F7290">
        <v>233</v>
      </c>
      <c r="G7290">
        <v>1498151</v>
      </c>
    </row>
    <row r="7291" spans="1:7" x14ac:dyDescent="0.25">
      <c r="A7291">
        <v>76974</v>
      </c>
      <c r="B7291">
        <v>202</v>
      </c>
      <c r="C7291">
        <v>188920</v>
      </c>
      <c r="E7291">
        <v>111229</v>
      </c>
      <c r="F7291">
        <v>233</v>
      </c>
      <c r="G7291">
        <v>1498152</v>
      </c>
    </row>
    <row r="7292" spans="1:7" x14ac:dyDescent="0.25">
      <c r="A7292">
        <v>76975</v>
      </c>
      <c r="B7292">
        <v>165</v>
      </c>
      <c r="C7292">
        <v>188921</v>
      </c>
      <c r="E7292">
        <v>111230</v>
      </c>
      <c r="F7292">
        <v>233</v>
      </c>
      <c r="G7292">
        <v>1498153</v>
      </c>
    </row>
    <row r="7293" spans="1:7" x14ac:dyDescent="0.25">
      <c r="A7293">
        <v>76976</v>
      </c>
      <c r="B7293">
        <v>202</v>
      </c>
      <c r="C7293">
        <v>194219</v>
      </c>
      <c r="E7293">
        <v>111237</v>
      </c>
      <c r="F7293">
        <v>233</v>
      </c>
      <c r="G7293">
        <v>1490624</v>
      </c>
    </row>
    <row r="7294" spans="1:7" x14ac:dyDescent="0.25">
      <c r="A7294">
        <v>76977</v>
      </c>
      <c r="B7294">
        <v>193</v>
      </c>
      <c r="C7294">
        <v>1191193</v>
      </c>
      <c r="E7294">
        <v>111238</v>
      </c>
      <c r="F7294">
        <v>233</v>
      </c>
      <c r="G7294">
        <v>1498312</v>
      </c>
    </row>
    <row r="7295" spans="1:7" x14ac:dyDescent="0.25">
      <c r="A7295">
        <v>76978</v>
      </c>
      <c r="B7295">
        <v>193</v>
      </c>
      <c r="C7295">
        <v>197380</v>
      </c>
      <c r="E7295">
        <v>111261</v>
      </c>
      <c r="F7295">
        <v>233</v>
      </c>
      <c r="G7295">
        <v>1498369</v>
      </c>
    </row>
    <row r="7296" spans="1:7" x14ac:dyDescent="0.25">
      <c r="A7296">
        <v>76994</v>
      </c>
      <c r="B7296">
        <v>182</v>
      </c>
      <c r="C7296">
        <v>182487</v>
      </c>
      <c r="E7296">
        <v>111263</v>
      </c>
      <c r="F7296">
        <v>233</v>
      </c>
      <c r="G7296">
        <v>1498382</v>
      </c>
    </row>
    <row r="7297" spans="1:7" x14ac:dyDescent="0.25">
      <c r="A7297">
        <v>76995</v>
      </c>
      <c r="B7297">
        <v>213</v>
      </c>
      <c r="C7297">
        <v>197379</v>
      </c>
      <c r="E7297">
        <v>111264</v>
      </c>
      <c r="F7297">
        <v>233</v>
      </c>
      <c r="G7297">
        <v>1498313</v>
      </c>
    </row>
    <row r="7298" spans="1:7" x14ac:dyDescent="0.25">
      <c r="A7298">
        <v>76996</v>
      </c>
      <c r="B7298">
        <v>182</v>
      </c>
      <c r="C7298">
        <v>188924</v>
      </c>
      <c r="E7298">
        <v>111265</v>
      </c>
      <c r="F7298">
        <v>233</v>
      </c>
      <c r="G7298">
        <v>1498331</v>
      </c>
    </row>
    <row r="7299" spans="1:7" x14ac:dyDescent="0.25">
      <c r="A7299">
        <v>76997</v>
      </c>
      <c r="B7299">
        <v>182</v>
      </c>
      <c r="C7299">
        <v>188922</v>
      </c>
      <c r="E7299">
        <v>111267</v>
      </c>
      <c r="F7299">
        <v>233</v>
      </c>
      <c r="G7299">
        <v>1498336</v>
      </c>
    </row>
    <row r="7300" spans="1:7" x14ac:dyDescent="0.25">
      <c r="A7300">
        <v>77019</v>
      </c>
      <c r="B7300">
        <v>236</v>
      </c>
      <c r="C7300">
        <v>197384</v>
      </c>
      <c r="E7300">
        <v>111272</v>
      </c>
      <c r="F7300">
        <v>233</v>
      </c>
      <c r="G7300">
        <v>1498161</v>
      </c>
    </row>
    <row r="7301" spans="1:7" x14ac:dyDescent="0.25">
      <c r="A7301">
        <v>77024</v>
      </c>
      <c r="B7301">
        <v>182</v>
      </c>
      <c r="C7301">
        <v>251355</v>
      </c>
      <c r="E7301">
        <v>111273</v>
      </c>
      <c r="F7301">
        <v>233</v>
      </c>
      <c r="G7301">
        <v>1498258</v>
      </c>
    </row>
    <row r="7302" spans="1:7" x14ac:dyDescent="0.25">
      <c r="A7302">
        <v>77047</v>
      </c>
      <c r="B7302">
        <v>202</v>
      </c>
      <c r="C7302">
        <v>188946</v>
      </c>
      <c r="E7302">
        <v>111274</v>
      </c>
      <c r="F7302">
        <v>233</v>
      </c>
      <c r="G7302">
        <v>1498253</v>
      </c>
    </row>
    <row r="7303" spans="1:7" x14ac:dyDescent="0.25">
      <c r="A7303">
        <v>77048</v>
      </c>
      <c r="B7303">
        <v>193</v>
      </c>
      <c r="C7303">
        <v>188939</v>
      </c>
      <c r="E7303">
        <v>111275</v>
      </c>
      <c r="F7303">
        <v>233</v>
      </c>
      <c r="G7303">
        <v>1498342</v>
      </c>
    </row>
    <row r="7304" spans="1:7" x14ac:dyDescent="0.25">
      <c r="A7304">
        <v>77049</v>
      </c>
      <c r="B7304">
        <v>182</v>
      </c>
      <c r="C7304">
        <v>188934</v>
      </c>
      <c r="E7304">
        <v>111276</v>
      </c>
      <c r="F7304">
        <v>233</v>
      </c>
      <c r="G7304">
        <v>1491034</v>
      </c>
    </row>
    <row r="7305" spans="1:7" x14ac:dyDescent="0.25">
      <c r="A7305">
        <v>77053</v>
      </c>
      <c r="B7305">
        <v>236</v>
      </c>
      <c r="C7305">
        <v>237559</v>
      </c>
      <c r="E7305">
        <v>111277</v>
      </c>
      <c r="F7305">
        <v>233</v>
      </c>
      <c r="G7305">
        <v>1498365</v>
      </c>
    </row>
    <row r="7306" spans="1:7" x14ac:dyDescent="0.25">
      <c r="A7306">
        <v>77060</v>
      </c>
      <c r="B7306">
        <v>233</v>
      </c>
      <c r="C7306">
        <v>197401</v>
      </c>
      <c r="E7306">
        <v>111279</v>
      </c>
      <c r="F7306">
        <v>233</v>
      </c>
      <c r="G7306">
        <v>1498384</v>
      </c>
    </row>
    <row r="7307" spans="1:7" x14ac:dyDescent="0.25">
      <c r="A7307">
        <v>77061</v>
      </c>
      <c r="B7307">
        <v>202</v>
      </c>
      <c r="C7307">
        <v>197404</v>
      </c>
      <c r="E7307">
        <v>111280</v>
      </c>
      <c r="F7307">
        <v>233</v>
      </c>
      <c r="G7307">
        <v>1498338</v>
      </c>
    </row>
    <row r="7308" spans="1:7" x14ac:dyDescent="0.25">
      <c r="A7308">
        <v>77062</v>
      </c>
      <c r="B7308">
        <v>193</v>
      </c>
      <c r="C7308">
        <v>197405</v>
      </c>
      <c r="E7308">
        <v>111282</v>
      </c>
      <c r="F7308">
        <v>233</v>
      </c>
      <c r="G7308">
        <v>1498349</v>
      </c>
    </row>
    <row r="7309" spans="1:7" x14ac:dyDescent="0.25">
      <c r="A7309">
        <v>77065</v>
      </c>
      <c r="B7309">
        <v>193</v>
      </c>
      <c r="C7309">
        <v>197406</v>
      </c>
      <c r="E7309">
        <v>111287</v>
      </c>
      <c r="F7309">
        <v>233</v>
      </c>
      <c r="G7309">
        <v>1498301</v>
      </c>
    </row>
    <row r="7310" spans="1:7" x14ac:dyDescent="0.25">
      <c r="A7310">
        <v>77066</v>
      </c>
      <c r="B7310">
        <v>193</v>
      </c>
      <c r="C7310">
        <v>197408</v>
      </c>
      <c r="E7310">
        <v>111289</v>
      </c>
      <c r="F7310">
        <v>233</v>
      </c>
      <c r="G7310">
        <v>1498350</v>
      </c>
    </row>
    <row r="7311" spans="1:7" x14ac:dyDescent="0.25">
      <c r="A7311">
        <v>77067</v>
      </c>
      <c r="B7311">
        <v>202</v>
      </c>
      <c r="C7311">
        <v>197407</v>
      </c>
      <c r="E7311">
        <v>111290</v>
      </c>
      <c r="F7311">
        <v>233</v>
      </c>
      <c r="G7311">
        <v>1498372</v>
      </c>
    </row>
    <row r="7312" spans="1:7" x14ac:dyDescent="0.25">
      <c r="A7312">
        <v>77068</v>
      </c>
      <c r="B7312">
        <v>193</v>
      </c>
      <c r="C7312">
        <v>197409</v>
      </c>
      <c r="E7312">
        <v>111291</v>
      </c>
      <c r="F7312">
        <v>233</v>
      </c>
      <c r="G7312">
        <v>1498358</v>
      </c>
    </row>
    <row r="7313" spans="1:7" x14ac:dyDescent="0.25">
      <c r="A7313">
        <v>77069</v>
      </c>
      <c r="B7313">
        <v>182</v>
      </c>
      <c r="C7313">
        <v>810255</v>
      </c>
      <c r="E7313">
        <v>111293</v>
      </c>
      <c r="F7313">
        <v>233</v>
      </c>
      <c r="G7313">
        <v>1498339</v>
      </c>
    </row>
    <row r="7314" spans="1:7" x14ac:dyDescent="0.25">
      <c r="A7314">
        <v>77071</v>
      </c>
      <c r="B7314">
        <v>236</v>
      </c>
      <c r="C7314">
        <v>197410</v>
      </c>
      <c r="E7314">
        <v>111294</v>
      </c>
      <c r="F7314">
        <v>233</v>
      </c>
      <c r="G7314">
        <v>1498300</v>
      </c>
    </row>
    <row r="7315" spans="1:7" x14ac:dyDescent="0.25">
      <c r="A7315">
        <v>77072</v>
      </c>
      <c r="B7315">
        <v>193</v>
      </c>
      <c r="C7315">
        <v>197411</v>
      </c>
      <c r="E7315">
        <v>111297</v>
      </c>
      <c r="F7315">
        <v>233</v>
      </c>
      <c r="G7315">
        <v>1498370</v>
      </c>
    </row>
    <row r="7316" spans="1:7" x14ac:dyDescent="0.25">
      <c r="A7316">
        <v>77074</v>
      </c>
      <c r="B7316">
        <v>236</v>
      </c>
      <c r="C7316">
        <v>197412</v>
      </c>
      <c r="E7316">
        <v>111298</v>
      </c>
      <c r="F7316">
        <v>233</v>
      </c>
      <c r="G7316">
        <v>1498335</v>
      </c>
    </row>
    <row r="7317" spans="1:7" x14ac:dyDescent="0.25">
      <c r="A7317">
        <v>77076</v>
      </c>
      <c r="B7317">
        <v>236</v>
      </c>
      <c r="C7317">
        <v>197413</v>
      </c>
      <c r="E7317">
        <v>111299</v>
      </c>
      <c r="F7317">
        <v>233</v>
      </c>
      <c r="G7317">
        <v>1498334</v>
      </c>
    </row>
    <row r="7318" spans="1:7" x14ac:dyDescent="0.25">
      <c r="A7318">
        <v>77077</v>
      </c>
      <c r="B7318">
        <v>202</v>
      </c>
      <c r="C7318">
        <v>197414</v>
      </c>
      <c r="E7318">
        <v>111300</v>
      </c>
      <c r="F7318">
        <v>233</v>
      </c>
      <c r="G7318">
        <v>1498374</v>
      </c>
    </row>
    <row r="7319" spans="1:7" x14ac:dyDescent="0.25">
      <c r="A7319">
        <v>77093</v>
      </c>
      <c r="B7319">
        <v>236</v>
      </c>
      <c r="C7319">
        <v>197403</v>
      </c>
      <c r="E7319">
        <v>111302</v>
      </c>
      <c r="F7319">
        <v>233</v>
      </c>
      <c r="G7319">
        <v>1498348</v>
      </c>
    </row>
    <row r="7320" spans="1:7" x14ac:dyDescent="0.25">
      <c r="A7320">
        <v>77098</v>
      </c>
      <c r="B7320">
        <v>123</v>
      </c>
      <c r="C7320">
        <v>197418</v>
      </c>
      <c r="E7320">
        <v>111303</v>
      </c>
      <c r="F7320">
        <v>233</v>
      </c>
      <c r="G7320">
        <v>1498347</v>
      </c>
    </row>
    <row r="7321" spans="1:7" x14ac:dyDescent="0.25">
      <c r="A7321">
        <v>77099</v>
      </c>
      <c r="B7321">
        <v>236</v>
      </c>
      <c r="C7321">
        <v>197419</v>
      </c>
      <c r="E7321">
        <v>111304</v>
      </c>
      <c r="F7321">
        <v>233</v>
      </c>
      <c r="G7321">
        <v>1490746</v>
      </c>
    </row>
    <row r="7322" spans="1:7" x14ac:dyDescent="0.25">
      <c r="A7322">
        <v>77107</v>
      </c>
      <c r="B7322">
        <v>202</v>
      </c>
      <c r="C7322">
        <v>197424</v>
      </c>
      <c r="E7322">
        <v>111305</v>
      </c>
      <c r="F7322">
        <v>233</v>
      </c>
      <c r="G7322">
        <v>1491009</v>
      </c>
    </row>
    <row r="7323" spans="1:7" x14ac:dyDescent="0.25">
      <c r="A7323">
        <v>77108</v>
      </c>
      <c r="B7323">
        <v>202</v>
      </c>
      <c r="C7323">
        <v>197425</v>
      </c>
      <c r="E7323">
        <v>111306</v>
      </c>
      <c r="F7323">
        <v>233</v>
      </c>
      <c r="G7323">
        <v>1490749</v>
      </c>
    </row>
    <row r="7324" spans="1:7" x14ac:dyDescent="0.25">
      <c r="A7324">
        <v>77109</v>
      </c>
      <c r="B7324">
        <v>123</v>
      </c>
      <c r="C7324">
        <v>197426</v>
      </c>
      <c r="E7324">
        <v>111307</v>
      </c>
      <c r="F7324">
        <v>233</v>
      </c>
      <c r="G7324">
        <v>1498262</v>
      </c>
    </row>
    <row r="7325" spans="1:7" x14ac:dyDescent="0.25">
      <c r="A7325">
        <v>77118</v>
      </c>
      <c r="B7325">
        <v>202</v>
      </c>
      <c r="C7325">
        <v>251140</v>
      </c>
      <c r="E7325">
        <v>111308</v>
      </c>
      <c r="F7325">
        <v>233</v>
      </c>
      <c r="G7325">
        <v>1498263</v>
      </c>
    </row>
    <row r="7326" spans="1:7" x14ac:dyDescent="0.25">
      <c r="A7326">
        <v>77119</v>
      </c>
      <c r="B7326">
        <v>182</v>
      </c>
      <c r="C7326">
        <v>251141</v>
      </c>
      <c r="E7326">
        <v>111309</v>
      </c>
      <c r="F7326">
        <v>233</v>
      </c>
      <c r="G7326">
        <v>1498362</v>
      </c>
    </row>
    <row r="7327" spans="1:7" x14ac:dyDescent="0.25">
      <c r="A7327">
        <v>77120</v>
      </c>
      <c r="B7327">
        <v>202</v>
      </c>
      <c r="C7327">
        <v>251142</v>
      </c>
      <c r="E7327">
        <v>111310</v>
      </c>
      <c r="F7327">
        <v>233</v>
      </c>
      <c r="G7327">
        <v>1498261</v>
      </c>
    </row>
    <row r="7328" spans="1:7" x14ac:dyDescent="0.25">
      <c r="A7328">
        <v>77121</v>
      </c>
      <c r="B7328">
        <v>236</v>
      </c>
      <c r="C7328">
        <v>199744</v>
      </c>
      <c r="E7328">
        <v>111311</v>
      </c>
      <c r="F7328">
        <v>233</v>
      </c>
      <c r="G7328">
        <v>1498219</v>
      </c>
    </row>
    <row r="7329" spans="1:7" x14ac:dyDescent="0.25">
      <c r="A7329">
        <v>77122</v>
      </c>
      <c r="B7329">
        <v>202</v>
      </c>
      <c r="C7329">
        <v>199740</v>
      </c>
      <c r="E7329">
        <v>111312</v>
      </c>
      <c r="F7329">
        <v>233</v>
      </c>
      <c r="G7329">
        <v>1498299</v>
      </c>
    </row>
    <row r="7330" spans="1:7" x14ac:dyDescent="0.25">
      <c r="A7330">
        <v>77123</v>
      </c>
      <c r="B7330">
        <v>202</v>
      </c>
      <c r="C7330">
        <v>199742</v>
      </c>
      <c r="E7330">
        <v>111313</v>
      </c>
      <c r="F7330">
        <v>233</v>
      </c>
      <c r="G7330">
        <v>1498176</v>
      </c>
    </row>
    <row r="7331" spans="1:7" x14ac:dyDescent="0.25">
      <c r="A7331">
        <v>77125</v>
      </c>
      <c r="B7331">
        <v>193</v>
      </c>
      <c r="C7331">
        <v>199743</v>
      </c>
      <c r="E7331">
        <v>111314</v>
      </c>
      <c r="F7331">
        <v>233</v>
      </c>
      <c r="G7331">
        <v>1498254</v>
      </c>
    </row>
    <row r="7332" spans="1:7" x14ac:dyDescent="0.25">
      <c r="A7332">
        <v>77126</v>
      </c>
      <c r="B7332">
        <v>182</v>
      </c>
      <c r="C7332">
        <v>188944</v>
      </c>
      <c r="E7332">
        <v>111315</v>
      </c>
      <c r="F7332">
        <v>233</v>
      </c>
      <c r="G7332">
        <v>1490881</v>
      </c>
    </row>
    <row r="7333" spans="1:7" x14ac:dyDescent="0.25">
      <c r="A7333">
        <v>77127</v>
      </c>
      <c r="B7333">
        <v>193</v>
      </c>
      <c r="C7333">
        <v>188949</v>
      </c>
      <c r="E7333">
        <v>111316</v>
      </c>
      <c r="F7333">
        <v>233</v>
      </c>
      <c r="G7333">
        <v>1490880</v>
      </c>
    </row>
    <row r="7334" spans="1:7" x14ac:dyDescent="0.25">
      <c r="A7334">
        <v>77128</v>
      </c>
      <c r="B7334">
        <v>202</v>
      </c>
      <c r="C7334">
        <v>199745</v>
      </c>
      <c r="E7334">
        <v>111317</v>
      </c>
      <c r="F7334">
        <v>233</v>
      </c>
      <c r="G7334">
        <v>1498255</v>
      </c>
    </row>
    <row r="7335" spans="1:7" x14ac:dyDescent="0.25">
      <c r="A7335">
        <v>77129</v>
      </c>
      <c r="B7335">
        <v>193</v>
      </c>
      <c r="C7335">
        <v>188951</v>
      </c>
      <c r="E7335">
        <v>111318</v>
      </c>
      <c r="F7335">
        <v>233</v>
      </c>
      <c r="G7335">
        <v>1498286</v>
      </c>
    </row>
    <row r="7336" spans="1:7" x14ac:dyDescent="0.25">
      <c r="A7336">
        <v>77130</v>
      </c>
      <c r="B7336">
        <v>182</v>
      </c>
      <c r="C7336">
        <v>188953</v>
      </c>
      <c r="E7336">
        <v>111319</v>
      </c>
      <c r="F7336">
        <v>233</v>
      </c>
      <c r="G7336">
        <v>1498256</v>
      </c>
    </row>
    <row r="7337" spans="1:7" x14ac:dyDescent="0.25">
      <c r="A7337">
        <v>77136</v>
      </c>
      <c r="B7337">
        <v>226</v>
      </c>
      <c r="C7337">
        <v>188955</v>
      </c>
      <c r="E7337">
        <v>111320</v>
      </c>
      <c r="F7337">
        <v>233</v>
      </c>
      <c r="G7337">
        <v>1498288</v>
      </c>
    </row>
    <row r="7338" spans="1:7" x14ac:dyDescent="0.25">
      <c r="A7338">
        <v>77137</v>
      </c>
      <c r="B7338">
        <v>202</v>
      </c>
      <c r="C7338">
        <v>188954</v>
      </c>
      <c r="E7338">
        <v>111321</v>
      </c>
      <c r="F7338">
        <v>233</v>
      </c>
      <c r="G7338">
        <v>1498257</v>
      </c>
    </row>
    <row r="7339" spans="1:7" x14ac:dyDescent="0.25">
      <c r="A7339">
        <v>77139</v>
      </c>
      <c r="B7339">
        <v>193</v>
      </c>
      <c r="C7339">
        <v>188952</v>
      </c>
      <c r="E7339">
        <v>111338</v>
      </c>
      <c r="F7339">
        <v>233</v>
      </c>
      <c r="G7339">
        <v>1498357</v>
      </c>
    </row>
    <row r="7340" spans="1:7" x14ac:dyDescent="0.25">
      <c r="A7340">
        <v>77140</v>
      </c>
      <c r="B7340">
        <v>226</v>
      </c>
      <c r="C7340">
        <v>188942</v>
      </c>
      <c r="E7340">
        <v>111339</v>
      </c>
      <c r="F7340">
        <v>233</v>
      </c>
      <c r="G7340">
        <v>1498337</v>
      </c>
    </row>
    <row r="7341" spans="1:7" x14ac:dyDescent="0.25">
      <c r="A7341">
        <v>77142</v>
      </c>
      <c r="B7341">
        <v>222</v>
      </c>
      <c r="C7341">
        <v>188930</v>
      </c>
      <c r="E7341">
        <v>111342</v>
      </c>
      <c r="F7341">
        <v>233</v>
      </c>
      <c r="G7341">
        <v>1498353</v>
      </c>
    </row>
    <row r="7342" spans="1:7" x14ac:dyDescent="0.25">
      <c r="A7342">
        <v>77143</v>
      </c>
      <c r="B7342">
        <v>226</v>
      </c>
      <c r="C7342">
        <v>188948</v>
      </c>
      <c r="E7342">
        <v>111356</v>
      </c>
      <c r="F7342">
        <v>233</v>
      </c>
      <c r="G7342">
        <v>1498260</v>
      </c>
    </row>
    <row r="7343" spans="1:7" x14ac:dyDescent="0.25">
      <c r="A7343">
        <v>77144</v>
      </c>
      <c r="B7343">
        <v>182</v>
      </c>
      <c r="C7343">
        <v>188933</v>
      </c>
      <c r="E7343">
        <v>111357</v>
      </c>
      <c r="F7343">
        <v>233</v>
      </c>
      <c r="G7343">
        <v>1498264</v>
      </c>
    </row>
    <row r="7344" spans="1:7" x14ac:dyDescent="0.25">
      <c r="A7344">
        <v>77145</v>
      </c>
      <c r="B7344">
        <v>165</v>
      </c>
      <c r="C7344">
        <v>188936</v>
      </c>
      <c r="E7344">
        <v>111359</v>
      </c>
      <c r="F7344">
        <v>233</v>
      </c>
      <c r="G7344">
        <v>1498154</v>
      </c>
    </row>
    <row r="7345" spans="1:7" x14ac:dyDescent="0.25">
      <c r="A7345">
        <v>77146</v>
      </c>
      <c r="B7345">
        <v>182</v>
      </c>
      <c r="C7345">
        <v>188937</v>
      </c>
      <c r="E7345">
        <v>111360</v>
      </c>
      <c r="F7345">
        <v>233</v>
      </c>
      <c r="G7345">
        <v>1490899</v>
      </c>
    </row>
    <row r="7346" spans="1:7" x14ac:dyDescent="0.25">
      <c r="A7346">
        <v>77147</v>
      </c>
      <c r="B7346">
        <v>193</v>
      </c>
      <c r="C7346">
        <v>188941</v>
      </c>
      <c r="E7346">
        <v>111362</v>
      </c>
      <c r="F7346">
        <v>233</v>
      </c>
      <c r="G7346">
        <v>1490760</v>
      </c>
    </row>
    <row r="7347" spans="1:7" x14ac:dyDescent="0.25">
      <c r="A7347">
        <v>77148</v>
      </c>
      <c r="B7347">
        <v>182</v>
      </c>
      <c r="C7347">
        <v>188938</v>
      </c>
      <c r="E7347">
        <v>111363</v>
      </c>
      <c r="F7347">
        <v>233</v>
      </c>
      <c r="G7347">
        <v>1490765</v>
      </c>
    </row>
    <row r="7348" spans="1:7" x14ac:dyDescent="0.25">
      <c r="A7348">
        <v>77151</v>
      </c>
      <c r="B7348">
        <v>236</v>
      </c>
      <c r="C7348">
        <v>188947</v>
      </c>
      <c r="E7348">
        <v>111364</v>
      </c>
      <c r="F7348">
        <v>233</v>
      </c>
      <c r="G7348">
        <v>1490770</v>
      </c>
    </row>
    <row r="7349" spans="1:7" x14ac:dyDescent="0.25">
      <c r="A7349">
        <v>77152</v>
      </c>
      <c r="B7349">
        <v>182</v>
      </c>
      <c r="C7349">
        <v>188945</v>
      </c>
      <c r="E7349">
        <v>111365</v>
      </c>
      <c r="F7349">
        <v>233</v>
      </c>
      <c r="G7349">
        <v>1490769</v>
      </c>
    </row>
    <row r="7350" spans="1:7" x14ac:dyDescent="0.25">
      <c r="A7350">
        <v>77153</v>
      </c>
      <c r="B7350">
        <v>182</v>
      </c>
      <c r="C7350">
        <v>188950</v>
      </c>
      <c r="E7350">
        <v>111366</v>
      </c>
      <c r="F7350">
        <v>233</v>
      </c>
      <c r="G7350">
        <v>1490766</v>
      </c>
    </row>
    <row r="7351" spans="1:7" x14ac:dyDescent="0.25">
      <c r="A7351">
        <v>77154</v>
      </c>
      <c r="B7351">
        <v>226</v>
      </c>
      <c r="C7351">
        <v>188943</v>
      </c>
      <c r="E7351">
        <v>111367</v>
      </c>
      <c r="F7351">
        <v>233</v>
      </c>
      <c r="G7351">
        <v>1490764</v>
      </c>
    </row>
    <row r="7352" spans="1:7" x14ac:dyDescent="0.25">
      <c r="A7352">
        <v>77155</v>
      </c>
      <c r="B7352">
        <v>226</v>
      </c>
      <c r="C7352">
        <v>188940</v>
      </c>
      <c r="E7352">
        <v>111368</v>
      </c>
      <c r="F7352">
        <v>233</v>
      </c>
      <c r="G7352">
        <v>1490768</v>
      </c>
    </row>
    <row r="7353" spans="1:7" x14ac:dyDescent="0.25">
      <c r="A7353">
        <v>77156</v>
      </c>
      <c r="B7353">
        <v>226</v>
      </c>
      <c r="C7353">
        <v>188935</v>
      </c>
      <c r="E7353">
        <v>111369</v>
      </c>
      <c r="F7353">
        <v>233</v>
      </c>
      <c r="G7353">
        <v>1490759</v>
      </c>
    </row>
    <row r="7354" spans="1:7" x14ac:dyDescent="0.25">
      <c r="A7354">
        <v>77157</v>
      </c>
      <c r="B7354">
        <v>226</v>
      </c>
      <c r="C7354">
        <v>188932</v>
      </c>
      <c r="E7354">
        <v>111370</v>
      </c>
      <c r="F7354">
        <v>233</v>
      </c>
      <c r="G7354">
        <v>1490767</v>
      </c>
    </row>
    <row r="7355" spans="1:7" x14ac:dyDescent="0.25">
      <c r="A7355">
        <v>77158</v>
      </c>
      <c r="B7355">
        <v>226</v>
      </c>
      <c r="C7355">
        <v>188929</v>
      </c>
      <c r="E7355">
        <v>111371</v>
      </c>
      <c r="F7355">
        <v>233</v>
      </c>
      <c r="G7355">
        <v>1490758</v>
      </c>
    </row>
    <row r="7356" spans="1:7" x14ac:dyDescent="0.25">
      <c r="A7356">
        <v>77159</v>
      </c>
      <c r="B7356">
        <v>226</v>
      </c>
      <c r="C7356">
        <v>188928</v>
      </c>
      <c r="E7356">
        <v>111373</v>
      </c>
      <c r="F7356">
        <v>233</v>
      </c>
      <c r="G7356">
        <v>1498173</v>
      </c>
    </row>
    <row r="7357" spans="1:7" x14ac:dyDescent="0.25">
      <c r="A7357">
        <v>77160</v>
      </c>
      <c r="B7357">
        <v>226</v>
      </c>
      <c r="C7357">
        <v>188927</v>
      </c>
      <c r="E7357">
        <v>111377</v>
      </c>
      <c r="F7357">
        <v>233</v>
      </c>
      <c r="G7357">
        <v>1451693</v>
      </c>
    </row>
    <row r="7358" spans="1:7" x14ac:dyDescent="0.25">
      <c r="A7358">
        <v>77161</v>
      </c>
      <c r="B7358">
        <v>226</v>
      </c>
      <c r="C7358">
        <v>188972</v>
      </c>
      <c r="E7358">
        <v>111378</v>
      </c>
      <c r="F7358">
        <v>233</v>
      </c>
      <c r="G7358">
        <v>1475911</v>
      </c>
    </row>
    <row r="7359" spans="1:7" x14ac:dyDescent="0.25">
      <c r="A7359">
        <v>77162</v>
      </c>
      <c r="B7359">
        <v>226</v>
      </c>
      <c r="C7359">
        <v>188971</v>
      </c>
      <c r="E7359">
        <v>111385</v>
      </c>
      <c r="F7359">
        <v>233</v>
      </c>
      <c r="G7359">
        <v>1498259</v>
      </c>
    </row>
    <row r="7360" spans="1:7" x14ac:dyDescent="0.25">
      <c r="A7360">
        <v>77163</v>
      </c>
      <c r="B7360">
        <v>236</v>
      </c>
      <c r="C7360">
        <v>188970</v>
      </c>
      <c r="E7360">
        <v>111386</v>
      </c>
      <c r="F7360">
        <v>233</v>
      </c>
      <c r="G7360">
        <v>1498398</v>
      </c>
    </row>
    <row r="7361" spans="1:7" x14ac:dyDescent="0.25">
      <c r="A7361">
        <v>77164</v>
      </c>
      <c r="B7361">
        <v>236</v>
      </c>
      <c r="C7361">
        <v>188969</v>
      </c>
      <c r="E7361">
        <v>111390</v>
      </c>
      <c r="F7361">
        <v>233</v>
      </c>
      <c r="G7361">
        <v>1498332</v>
      </c>
    </row>
    <row r="7362" spans="1:7" x14ac:dyDescent="0.25">
      <c r="A7362">
        <v>77165</v>
      </c>
      <c r="B7362">
        <v>202</v>
      </c>
      <c r="C7362">
        <v>188968</v>
      </c>
      <c r="E7362">
        <v>111394</v>
      </c>
      <c r="F7362">
        <v>233</v>
      </c>
      <c r="G7362">
        <v>1498223</v>
      </c>
    </row>
    <row r="7363" spans="1:7" x14ac:dyDescent="0.25">
      <c r="A7363">
        <v>77166</v>
      </c>
      <c r="B7363">
        <v>193</v>
      </c>
      <c r="C7363">
        <v>188967</v>
      </c>
      <c r="E7363">
        <v>111395</v>
      </c>
      <c r="F7363">
        <v>233</v>
      </c>
      <c r="G7363">
        <v>1498224</v>
      </c>
    </row>
    <row r="7364" spans="1:7" x14ac:dyDescent="0.25">
      <c r="A7364">
        <v>77167</v>
      </c>
      <c r="B7364">
        <v>226</v>
      </c>
      <c r="C7364">
        <v>188966</v>
      </c>
      <c r="E7364">
        <v>111396</v>
      </c>
      <c r="F7364">
        <v>233</v>
      </c>
      <c r="G7364">
        <v>1498225</v>
      </c>
    </row>
    <row r="7365" spans="1:7" x14ac:dyDescent="0.25">
      <c r="A7365">
        <v>77168</v>
      </c>
      <c r="B7365">
        <v>193</v>
      </c>
      <c r="C7365">
        <v>188965</v>
      </c>
      <c r="E7365">
        <v>111397</v>
      </c>
      <c r="F7365">
        <v>233</v>
      </c>
      <c r="G7365">
        <v>1498242</v>
      </c>
    </row>
    <row r="7366" spans="1:7" x14ac:dyDescent="0.25">
      <c r="A7366">
        <v>77169</v>
      </c>
      <c r="B7366">
        <v>193</v>
      </c>
      <c r="C7366">
        <v>188964</v>
      </c>
      <c r="E7366">
        <v>111398</v>
      </c>
      <c r="F7366">
        <v>233</v>
      </c>
      <c r="G7366">
        <v>1498231</v>
      </c>
    </row>
    <row r="7367" spans="1:7" x14ac:dyDescent="0.25">
      <c r="A7367">
        <v>77170</v>
      </c>
      <c r="B7367">
        <v>226</v>
      </c>
      <c r="C7367">
        <v>188963</v>
      </c>
      <c r="E7367">
        <v>111399</v>
      </c>
      <c r="F7367">
        <v>233</v>
      </c>
      <c r="G7367">
        <v>1498229</v>
      </c>
    </row>
    <row r="7368" spans="1:7" x14ac:dyDescent="0.25">
      <c r="A7368">
        <v>77171</v>
      </c>
      <c r="B7368">
        <v>236</v>
      </c>
      <c r="C7368">
        <v>188962</v>
      </c>
      <c r="E7368">
        <v>111400</v>
      </c>
      <c r="F7368">
        <v>233</v>
      </c>
      <c r="G7368">
        <v>1498230</v>
      </c>
    </row>
    <row r="7369" spans="1:7" x14ac:dyDescent="0.25">
      <c r="A7369">
        <v>77179</v>
      </c>
      <c r="B7369">
        <v>182</v>
      </c>
      <c r="C7369">
        <v>197421</v>
      </c>
      <c r="E7369">
        <v>111401</v>
      </c>
      <c r="F7369">
        <v>233</v>
      </c>
      <c r="G7369">
        <v>1498233</v>
      </c>
    </row>
    <row r="7370" spans="1:7" x14ac:dyDescent="0.25">
      <c r="A7370">
        <v>77181</v>
      </c>
      <c r="B7370">
        <v>213</v>
      </c>
      <c r="C7370">
        <v>197422</v>
      </c>
      <c r="E7370">
        <v>111402</v>
      </c>
      <c r="F7370">
        <v>233</v>
      </c>
      <c r="G7370">
        <v>1498232</v>
      </c>
    </row>
    <row r="7371" spans="1:7" x14ac:dyDescent="0.25">
      <c r="A7371">
        <v>77184</v>
      </c>
      <c r="B7371">
        <v>236</v>
      </c>
      <c r="C7371">
        <v>197420</v>
      </c>
      <c r="E7371">
        <v>111403</v>
      </c>
      <c r="F7371">
        <v>233</v>
      </c>
      <c r="G7371">
        <v>1498227</v>
      </c>
    </row>
    <row r="7372" spans="1:7" x14ac:dyDescent="0.25">
      <c r="A7372">
        <v>77189</v>
      </c>
      <c r="B7372">
        <v>182</v>
      </c>
      <c r="C7372">
        <v>212296</v>
      </c>
      <c r="E7372">
        <v>111404</v>
      </c>
      <c r="F7372">
        <v>233</v>
      </c>
      <c r="G7372">
        <v>1498228</v>
      </c>
    </row>
    <row r="7373" spans="1:7" x14ac:dyDescent="0.25">
      <c r="A7373">
        <v>77196</v>
      </c>
      <c r="B7373">
        <v>202</v>
      </c>
      <c r="C7373">
        <v>957087</v>
      </c>
      <c r="E7373">
        <v>111405</v>
      </c>
      <c r="F7373">
        <v>233</v>
      </c>
      <c r="G7373">
        <v>1498234</v>
      </c>
    </row>
    <row r="7374" spans="1:7" x14ac:dyDescent="0.25">
      <c r="A7374">
        <v>77199</v>
      </c>
      <c r="B7374">
        <v>202</v>
      </c>
      <c r="C7374">
        <v>1168502</v>
      </c>
      <c r="E7374">
        <v>111406</v>
      </c>
      <c r="F7374">
        <v>233</v>
      </c>
      <c r="G7374">
        <v>1468833</v>
      </c>
    </row>
    <row r="7375" spans="1:7" x14ac:dyDescent="0.25">
      <c r="A7375">
        <v>77222</v>
      </c>
      <c r="B7375">
        <v>123</v>
      </c>
      <c r="C7375">
        <v>199755</v>
      </c>
      <c r="E7375">
        <v>111407</v>
      </c>
      <c r="F7375">
        <v>233</v>
      </c>
      <c r="G7375">
        <v>1491060</v>
      </c>
    </row>
    <row r="7376" spans="1:7" x14ac:dyDescent="0.25">
      <c r="A7376">
        <v>77240</v>
      </c>
      <c r="B7376">
        <v>202</v>
      </c>
      <c r="C7376">
        <v>318036</v>
      </c>
      <c r="E7376">
        <v>111408</v>
      </c>
      <c r="F7376">
        <v>233</v>
      </c>
      <c r="G7376">
        <v>1491108</v>
      </c>
    </row>
    <row r="7377" spans="1:7" x14ac:dyDescent="0.25">
      <c r="A7377">
        <v>77245</v>
      </c>
      <c r="B7377">
        <v>226</v>
      </c>
      <c r="C7377">
        <v>1168627</v>
      </c>
      <c r="E7377">
        <v>111413</v>
      </c>
      <c r="F7377">
        <v>233</v>
      </c>
      <c r="G7377">
        <v>1498239</v>
      </c>
    </row>
    <row r="7378" spans="1:7" x14ac:dyDescent="0.25">
      <c r="A7378">
        <v>77250</v>
      </c>
      <c r="B7378">
        <v>236</v>
      </c>
      <c r="C7378">
        <v>201276</v>
      </c>
      <c r="E7378">
        <v>111415</v>
      </c>
      <c r="F7378">
        <v>233</v>
      </c>
      <c r="G7378">
        <v>1498238</v>
      </c>
    </row>
    <row r="7379" spans="1:7" x14ac:dyDescent="0.25">
      <c r="A7379">
        <v>77260</v>
      </c>
      <c r="B7379">
        <v>202</v>
      </c>
      <c r="C7379">
        <v>199810</v>
      </c>
      <c r="E7379">
        <v>111416</v>
      </c>
      <c r="F7379">
        <v>233</v>
      </c>
      <c r="G7379">
        <v>1498235</v>
      </c>
    </row>
    <row r="7380" spans="1:7" x14ac:dyDescent="0.25">
      <c r="A7380">
        <v>77261</v>
      </c>
      <c r="B7380">
        <v>202</v>
      </c>
      <c r="C7380">
        <v>199811</v>
      </c>
      <c r="E7380">
        <v>111417</v>
      </c>
      <c r="F7380">
        <v>233</v>
      </c>
      <c r="G7380">
        <v>1498236</v>
      </c>
    </row>
    <row r="7381" spans="1:7" x14ac:dyDescent="0.25">
      <c r="A7381">
        <v>77262</v>
      </c>
      <c r="B7381">
        <v>226</v>
      </c>
      <c r="C7381">
        <v>199812</v>
      </c>
      <c r="E7381">
        <v>111421</v>
      </c>
      <c r="F7381">
        <v>233</v>
      </c>
      <c r="G7381">
        <v>1498377</v>
      </c>
    </row>
    <row r="7382" spans="1:7" x14ac:dyDescent="0.25">
      <c r="A7382">
        <v>77263</v>
      </c>
      <c r="B7382">
        <v>202</v>
      </c>
      <c r="C7382">
        <v>199813</v>
      </c>
      <c r="E7382">
        <v>111425</v>
      </c>
      <c r="F7382">
        <v>233</v>
      </c>
      <c r="G7382">
        <v>1490907</v>
      </c>
    </row>
    <row r="7383" spans="1:7" x14ac:dyDescent="0.25">
      <c r="A7383">
        <v>77272</v>
      </c>
      <c r="B7383">
        <v>236</v>
      </c>
      <c r="C7383">
        <v>199784</v>
      </c>
      <c r="E7383">
        <v>111426</v>
      </c>
      <c r="F7383">
        <v>233</v>
      </c>
      <c r="G7383">
        <v>1491020</v>
      </c>
    </row>
    <row r="7384" spans="1:7" x14ac:dyDescent="0.25">
      <c r="A7384">
        <v>77273</v>
      </c>
      <c r="B7384">
        <v>236</v>
      </c>
      <c r="C7384">
        <v>199785</v>
      </c>
      <c r="E7384">
        <v>111427</v>
      </c>
      <c r="F7384">
        <v>233</v>
      </c>
      <c r="G7384">
        <v>1498216</v>
      </c>
    </row>
    <row r="7385" spans="1:7" x14ac:dyDescent="0.25">
      <c r="A7385">
        <v>77274</v>
      </c>
      <c r="B7385">
        <v>222</v>
      </c>
      <c r="C7385">
        <v>199788</v>
      </c>
      <c r="E7385">
        <v>111429</v>
      </c>
      <c r="F7385">
        <v>233</v>
      </c>
      <c r="G7385">
        <v>1498314</v>
      </c>
    </row>
    <row r="7386" spans="1:7" x14ac:dyDescent="0.25">
      <c r="A7386">
        <v>77275</v>
      </c>
      <c r="B7386">
        <v>226</v>
      </c>
      <c r="C7386">
        <v>199789</v>
      </c>
      <c r="E7386">
        <v>111430</v>
      </c>
      <c r="F7386">
        <v>233</v>
      </c>
      <c r="G7386">
        <v>1490898</v>
      </c>
    </row>
    <row r="7387" spans="1:7" x14ac:dyDescent="0.25">
      <c r="A7387">
        <v>77276</v>
      </c>
      <c r="B7387">
        <v>202</v>
      </c>
      <c r="C7387">
        <v>199791</v>
      </c>
      <c r="E7387">
        <v>111431</v>
      </c>
      <c r="F7387">
        <v>233</v>
      </c>
      <c r="G7387">
        <v>1498315</v>
      </c>
    </row>
    <row r="7388" spans="1:7" x14ac:dyDescent="0.25">
      <c r="A7388">
        <v>77277</v>
      </c>
      <c r="B7388">
        <v>226</v>
      </c>
      <c r="C7388">
        <v>199747</v>
      </c>
      <c r="E7388">
        <v>111434</v>
      </c>
      <c r="F7388">
        <v>233</v>
      </c>
      <c r="G7388">
        <v>1498316</v>
      </c>
    </row>
    <row r="7389" spans="1:7" x14ac:dyDescent="0.25">
      <c r="A7389">
        <v>77281</v>
      </c>
      <c r="B7389">
        <v>222</v>
      </c>
      <c r="C7389">
        <v>212171</v>
      </c>
      <c r="E7389">
        <v>111435</v>
      </c>
      <c r="F7389">
        <v>233</v>
      </c>
      <c r="G7389">
        <v>1498317</v>
      </c>
    </row>
    <row r="7390" spans="1:7" x14ac:dyDescent="0.25">
      <c r="A7390">
        <v>77296</v>
      </c>
      <c r="B7390">
        <v>236</v>
      </c>
      <c r="C7390">
        <v>199766</v>
      </c>
      <c r="E7390">
        <v>111436</v>
      </c>
      <c r="F7390">
        <v>233</v>
      </c>
      <c r="G7390">
        <v>1498318</v>
      </c>
    </row>
    <row r="7391" spans="1:7" x14ac:dyDescent="0.25">
      <c r="A7391">
        <v>77298</v>
      </c>
      <c r="B7391">
        <v>226</v>
      </c>
      <c r="C7391">
        <v>199760</v>
      </c>
      <c r="E7391">
        <v>111437</v>
      </c>
      <c r="F7391">
        <v>233</v>
      </c>
      <c r="G7391">
        <v>1498319</v>
      </c>
    </row>
    <row r="7392" spans="1:7" x14ac:dyDescent="0.25">
      <c r="A7392">
        <v>77300</v>
      </c>
      <c r="B7392">
        <v>236</v>
      </c>
      <c r="C7392">
        <v>199775</v>
      </c>
      <c r="E7392">
        <v>111440</v>
      </c>
      <c r="F7392">
        <v>233</v>
      </c>
      <c r="G7392">
        <v>1498320</v>
      </c>
    </row>
    <row r="7393" spans="1:7" x14ac:dyDescent="0.25">
      <c r="A7393">
        <v>77301</v>
      </c>
      <c r="B7393">
        <v>226</v>
      </c>
      <c r="C7393">
        <v>199753</v>
      </c>
      <c r="E7393">
        <v>111443</v>
      </c>
      <c r="F7393">
        <v>233</v>
      </c>
      <c r="G7393">
        <v>1498321</v>
      </c>
    </row>
    <row r="7394" spans="1:7" x14ac:dyDescent="0.25">
      <c r="A7394">
        <v>77302</v>
      </c>
      <c r="B7394">
        <v>236</v>
      </c>
      <c r="C7394">
        <v>199777</v>
      </c>
      <c r="E7394">
        <v>111445</v>
      </c>
      <c r="F7394">
        <v>233</v>
      </c>
      <c r="G7394">
        <v>1498322</v>
      </c>
    </row>
    <row r="7395" spans="1:7" x14ac:dyDescent="0.25">
      <c r="A7395">
        <v>77303</v>
      </c>
      <c r="B7395">
        <v>226</v>
      </c>
      <c r="C7395">
        <v>199757</v>
      </c>
      <c r="E7395">
        <v>111448</v>
      </c>
      <c r="F7395">
        <v>233</v>
      </c>
      <c r="G7395">
        <v>1498354</v>
      </c>
    </row>
    <row r="7396" spans="1:7" x14ac:dyDescent="0.25">
      <c r="A7396">
        <v>77304</v>
      </c>
      <c r="B7396">
        <v>123</v>
      </c>
      <c r="C7396">
        <v>199769</v>
      </c>
      <c r="E7396">
        <v>111451</v>
      </c>
      <c r="F7396">
        <v>233</v>
      </c>
      <c r="G7396">
        <v>1498375</v>
      </c>
    </row>
    <row r="7397" spans="1:7" x14ac:dyDescent="0.25">
      <c r="A7397">
        <v>77305</v>
      </c>
      <c r="B7397">
        <v>236</v>
      </c>
      <c r="C7397">
        <v>199781</v>
      </c>
      <c r="E7397">
        <v>111452</v>
      </c>
      <c r="F7397">
        <v>233</v>
      </c>
      <c r="G7397">
        <v>1498344</v>
      </c>
    </row>
    <row r="7398" spans="1:7" x14ac:dyDescent="0.25">
      <c r="A7398">
        <v>77308</v>
      </c>
      <c r="B7398">
        <v>236</v>
      </c>
      <c r="C7398">
        <v>199758</v>
      </c>
      <c r="E7398">
        <v>111465</v>
      </c>
      <c r="F7398">
        <v>233</v>
      </c>
      <c r="G7398">
        <v>1490682</v>
      </c>
    </row>
    <row r="7399" spans="1:7" x14ac:dyDescent="0.25">
      <c r="A7399">
        <v>77311</v>
      </c>
      <c r="B7399">
        <v>202</v>
      </c>
      <c r="C7399">
        <v>199759</v>
      </c>
      <c r="E7399">
        <v>111466</v>
      </c>
      <c r="F7399">
        <v>233</v>
      </c>
      <c r="G7399">
        <v>1490683</v>
      </c>
    </row>
    <row r="7400" spans="1:7" x14ac:dyDescent="0.25">
      <c r="A7400">
        <v>77321</v>
      </c>
      <c r="B7400">
        <v>236</v>
      </c>
      <c r="C7400">
        <v>199762</v>
      </c>
      <c r="E7400">
        <v>111467</v>
      </c>
      <c r="F7400">
        <v>233</v>
      </c>
      <c r="G7400">
        <v>1490689</v>
      </c>
    </row>
    <row r="7401" spans="1:7" x14ac:dyDescent="0.25">
      <c r="A7401">
        <v>77322</v>
      </c>
      <c r="B7401">
        <v>236</v>
      </c>
      <c r="C7401">
        <v>199770</v>
      </c>
      <c r="E7401">
        <v>111468</v>
      </c>
      <c r="F7401">
        <v>233</v>
      </c>
      <c r="G7401">
        <v>1490684</v>
      </c>
    </row>
    <row r="7402" spans="1:7" x14ac:dyDescent="0.25">
      <c r="A7402">
        <v>77323</v>
      </c>
      <c r="B7402">
        <v>226</v>
      </c>
      <c r="C7402">
        <v>199765</v>
      </c>
      <c r="E7402">
        <v>111469</v>
      </c>
      <c r="F7402">
        <v>233</v>
      </c>
      <c r="G7402">
        <v>1490829</v>
      </c>
    </row>
    <row r="7403" spans="1:7" x14ac:dyDescent="0.25">
      <c r="A7403">
        <v>77327</v>
      </c>
      <c r="B7403">
        <v>236</v>
      </c>
      <c r="C7403">
        <v>199786</v>
      </c>
      <c r="E7403">
        <v>111470</v>
      </c>
      <c r="F7403">
        <v>233</v>
      </c>
      <c r="G7403">
        <v>1490827</v>
      </c>
    </row>
    <row r="7404" spans="1:7" x14ac:dyDescent="0.25">
      <c r="A7404">
        <v>77328</v>
      </c>
      <c r="B7404">
        <v>236</v>
      </c>
      <c r="C7404">
        <v>199787</v>
      </c>
      <c r="E7404">
        <v>111471</v>
      </c>
      <c r="F7404">
        <v>233</v>
      </c>
      <c r="G7404">
        <v>1490824</v>
      </c>
    </row>
    <row r="7405" spans="1:7" x14ac:dyDescent="0.25">
      <c r="A7405">
        <v>77329</v>
      </c>
      <c r="B7405">
        <v>236</v>
      </c>
      <c r="C7405">
        <v>199790</v>
      </c>
      <c r="E7405">
        <v>111481</v>
      </c>
      <c r="F7405">
        <v>233</v>
      </c>
      <c r="G7405">
        <v>1490731</v>
      </c>
    </row>
    <row r="7406" spans="1:7" x14ac:dyDescent="0.25">
      <c r="A7406">
        <v>77357</v>
      </c>
      <c r="B7406">
        <v>123</v>
      </c>
      <c r="C7406">
        <v>199794</v>
      </c>
      <c r="E7406">
        <v>111483</v>
      </c>
      <c r="F7406">
        <v>233</v>
      </c>
      <c r="G7406">
        <v>1490727</v>
      </c>
    </row>
    <row r="7407" spans="1:7" x14ac:dyDescent="0.25">
      <c r="A7407">
        <v>77358</v>
      </c>
      <c r="B7407">
        <v>123</v>
      </c>
      <c r="C7407">
        <v>199795</v>
      </c>
      <c r="E7407">
        <v>111485</v>
      </c>
      <c r="F7407">
        <v>233</v>
      </c>
      <c r="G7407">
        <v>1491153</v>
      </c>
    </row>
    <row r="7408" spans="1:7" x14ac:dyDescent="0.25">
      <c r="A7408">
        <v>77359</v>
      </c>
      <c r="B7408">
        <v>236</v>
      </c>
      <c r="C7408">
        <v>199796</v>
      </c>
      <c r="E7408">
        <v>111495</v>
      </c>
      <c r="F7408">
        <v>233</v>
      </c>
      <c r="G7408">
        <v>1491111</v>
      </c>
    </row>
    <row r="7409" spans="1:7" x14ac:dyDescent="0.25">
      <c r="A7409">
        <v>77377</v>
      </c>
      <c r="B7409">
        <v>193</v>
      </c>
      <c r="C7409">
        <v>199797</v>
      </c>
      <c r="E7409">
        <v>111546</v>
      </c>
      <c r="F7409">
        <v>233</v>
      </c>
      <c r="G7409">
        <v>1490849</v>
      </c>
    </row>
    <row r="7410" spans="1:7" x14ac:dyDescent="0.25">
      <c r="A7410">
        <v>77378</v>
      </c>
      <c r="B7410">
        <v>236</v>
      </c>
      <c r="C7410">
        <v>199798</v>
      </c>
      <c r="E7410">
        <v>111548</v>
      </c>
      <c r="F7410">
        <v>233</v>
      </c>
      <c r="G7410">
        <v>1490853</v>
      </c>
    </row>
    <row r="7411" spans="1:7" x14ac:dyDescent="0.25">
      <c r="A7411">
        <v>77380</v>
      </c>
      <c r="B7411">
        <v>165</v>
      </c>
      <c r="C7411">
        <v>199800</v>
      </c>
      <c r="E7411">
        <v>111613</v>
      </c>
      <c r="F7411">
        <v>233</v>
      </c>
      <c r="G7411">
        <v>1498400</v>
      </c>
    </row>
    <row r="7412" spans="1:7" x14ac:dyDescent="0.25">
      <c r="A7412">
        <v>77382</v>
      </c>
      <c r="B7412">
        <v>202</v>
      </c>
      <c r="C7412">
        <v>199801</v>
      </c>
      <c r="E7412">
        <v>111615</v>
      </c>
      <c r="F7412">
        <v>233</v>
      </c>
      <c r="G7412">
        <v>1468786</v>
      </c>
    </row>
    <row r="7413" spans="1:7" x14ac:dyDescent="0.25">
      <c r="A7413">
        <v>77383</v>
      </c>
      <c r="B7413">
        <v>236</v>
      </c>
      <c r="C7413">
        <v>199802</v>
      </c>
      <c r="E7413">
        <v>111634</v>
      </c>
      <c r="F7413">
        <v>233</v>
      </c>
      <c r="G7413">
        <v>1490688</v>
      </c>
    </row>
    <row r="7414" spans="1:7" x14ac:dyDescent="0.25">
      <c r="A7414">
        <v>77384</v>
      </c>
      <c r="B7414">
        <v>236</v>
      </c>
      <c r="C7414">
        <v>199803</v>
      </c>
      <c r="E7414">
        <v>111635</v>
      </c>
      <c r="F7414">
        <v>233</v>
      </c>
      <c r="G7414">
        <v>1490685</v>
      </c>
    </row>
    <row r="7415" spans="1:7" x14ac:dyDescent="0.25">
      <c r="A7415">
        <v>77385</v>
      </c>
      <c r="B7415">
        <v>236</v>
      </c>
      <c r="C7415">
        <v>199804</v>
      </c>
      <c r="E7415">
        <v>111637</v>
      </c>
      <c r="F7415">
        <v>233</v>
      </c>
      <c r="G7415">
        <v>1490687</v>
      </c>
    </row>
    <row r="7416" spans="1:7" x14ac:dyDescent="0.25">
      <c r="A7416">
        <v>77386</v>
      </c>
      <c r="B7416">
        <v>193</v>
      </c>
      <c r="C7416">
        <v>199805</v>
      </c>
      <c r="E7416">
        <v>111647</v>
      </c>
      <c r="F7416">
        <v>233</v>
      </c>
      <c r="G7416">
        <v>1490657</v>
      </c>
    </row>
    <row r="7417" spans="1:7" x14ac:dyDescent="0.25">
      <c r="A7417">
        <v>77395</v>
      </c>
      <c r="B7417">
        <v>193</v>
      </c>
      <c r="C7417">
        <v>167061</v>
      </c>
      <c r="E7417">
        <v>111648</v>
      </c>
      <c r="F7417">
        <v>233</v>
      </c>
      <c r="G7417">
        <v>1490660</v>
      </c>
    </row>
    <row r="7418" spans="1:7" x14ac:dyDescent="0.25">
      <c r="A7418">
        <v>77396</v>
      </c>
      <c r="B7418">
        <v>193</v>
      </c>
      <c r="C7418">
        <v>167062</v>
      </c>
      <c r="E7418">
        <v>111649</v>
      </c>
      <c r="F7418">
        <v>233</v>
      </c>
      <c r="G7418">
        <v>1491065</v>
      </c>
    </row>
    <row r="7419" spans="1:7" x14ac:dyDescent="0.25">
      <c r="A7419">
        <v>77399</v>
      </c>
      <c r="B7419">
        <v>202</v>
      </c>
      <c r="C7419">
        <v>197366</v>
      </c>
      <c r="E7419">
        <v>111650</v>
      </c>
      <c r="F7419">
        <v>233</v>
      </c>
      <c r="G7419">
        <v>1490676</v>
      </c>
    </row>
    <row r="7420" spans="1:7" x14ac:dyDescent="0.25">
      <c r="A7420">
        <v>77400</v>
      </c>
      <c r="B7420">
        <v>236</v>
      </c>
      <c r="C7420">
        <v>1180048</v>
      </c>
      <c r="E7420">
        <v>111651</v>
      </c>
      <c r="F7420">
        <v>233</v>
      </c>
      <c r="G7420">
        <v>1498311</v>
      </c>
    </row>
    <row r="7421" spans="1:7" x14ac:dyDescent="0.25">
      <c r="A7421">
        <v>77401</v>
      </c>
      <c r="B7421">
        <v>236</v>
      </c>
      <c r="C7421">
        <v>197373</v>
      </c>
      <c r="E7421">
        <v>111652</v>
      </c>
      <c r="F7421">
        <v>233</v>
      </c>
      <c r="G7421">
        <v>1498310</v>
      </c>
    </row>
    <row r="7422" spans="1:7" x14ac:dyDescent="0.25">
      <c r="A7422">
        <v>77402</v>
      </c>
      <c r="B7422">
        <v>226</v>
      </c>
      <c r="C7422">
        <v>197371</v>
      </c>
      <c r="E7422">
        <v>111653</v>
      </c>
      <c r="F7422">
        <v>233</v>
      </c>
      <c r="G7422">
        <v>1491040</v>
      </c>
    </row>
    <row r="7423" spans="1:7" x14ac:dyDescent="0.25">
      <c r="A7423">
        <v>77403</v>
      </c>
      <c r="B7423">
        <v>236</v>
      </c>
      <c r="C7423">
        <v>1243083</v>
      </c>
      <c r="E7423">
        <v>111654</v>
      </c>
      <c r="F7423">
        <v>233</v>
      </c>
      <c r="G7423">
        <v>1491039</v>
      </c>
    </row>
    <row r="7424" spans="1:7" x14ac:dyDescent="0.25">
      <c r="A7424">
        <v>77404</v>
      </c>
      <c r="B7424">
        <v>236</v>
      </c>
      <c r="C7424">
        <v>197372</v>
      </c>
      <c r="E7424">
        <v>111655</v>
      </c>
      <c r="F7424">
        <v>233</v>
      </c>
      <c r="G7424">
        <v>1490958</v>
      </c>
    </row>
    <row r="7425" spans="1:7" x14ac:dyDescent="0.25">
      <c r="A7425">
        <v>77407</v>
      </c>
      <c r="B7425">
        <v>236</v>
      </c>
      <c r="C7425">
        <v>197376</v>
      </c>
      <c r="E7425">
        <v>111656</v>
      </c>
      <c r="F7425">
        <v>233</v>
      </c>
      <c r="G7425">
        <v>1490826</v>
      </c>
    </row>
    <row r="7426" spans="1:7" x14ac:dyDescent="0.25">
      <c r="A7426">
        <v>77408</v>
      </c>
      <c r="B7426">
        <v>193</v>
      </c>
      <c r="C7426">
        <v>197368</v>
      </c>
      <c r="E7426">
        <v>111657</v>
      </c>
      <c r="F7426">
        <v>233</v>
      </c>
      <c r="G7426">
        <v>1490828</v>
      </c>
    </row>
    <row r="7427" spans="1:7" x14ac:dyDescent="0.25">
      <c r="A7427">
        <v>77409</v>
      </c>
      <c r="B7427">
        <v>233</v>
      </c>
      <c r="C7427">
        <v>197369</v>
      </c>
      <c r="E7427">
        <v>111658</v>
      </c>
      <c r="F7427">
        <v>233</v>
      </c>
      <c r="G7427">
        <v>1490730</v>
      </c>
    </row>
    <row r="7428" spans="1:7" x14ac:dyDescent="0.25">
      <c r="A7428">
        <v>77415</v>
      </c>
      <c r="B7428">
        <v>202</v>
      </c>
      <c r="C7428">
        <v>272033</v>
      </c>
      <c r="E7428">
        <v>111659</v>
      </c>
      <c r="F7428">
        <v>233</v>
      </c>
      <c r="G7428">
        <v>1498156</v>
      </c>
    </row>
    <row r="7429" spans="1:7" x14ac:dyDescent="0.25">
      <c r="A7429">
        <v>77421</v>
      </c>
      <c r="B7429">
        <v>236</v>
      </c>
      <c r="C7429">
        <v>200964</v>
      </c>
      <c r="E7429">
        <v>111660</v>
      </c>
      <c r="F7429">
        <v>233</v>
      </c>
      <c r="G7429">
        <v>1490729</v>
      </c>
    </row>
    <row r="7430" spans="1:7" x14ac:dyDescent="0.25">
      <c r="A7430">
        <v>77422</v>
      </c>
      <c r="B7430">
        <v>236</v>
      </c>
      <c r="C7430">
        <v>200965</v>
      </c>
      <c r="E7430">
        <v>111661</v>
      </c>
      <c r="F7430">
        <v>233</v>
      </c>
      <c r="G7430">
        <v>1498158</v>
      </c>
    </row>
    <row r="7431" spans="1:7" x14ac:dyDescent="0.25">
      <c r="A7431">
        <v>77423</v>
      </c>
      <c r="B7431">
        <v>236</v>
      </c>
      <c r="C7431">
        <v>200966</v>
      </c>
      <c r="E7431">
        <v>111662</v>
      </c>
      <c r="F7431">
        <v>233</v>
      </c>
      <c r="G7431">
        <v>1490726</v>
      </c>
    </row>
    <row r="7432" spans="1:7" x14ac:dyDescent="0.25">
      <c r="A7432">
        <v>77424</v>
      </c>
      <c r="B7432">
        <v>193</v>
      </c>
      <c r="C7432">
        <v>167060</v>
      </c>
      <c r="E7432">
        <v>111664</v>
      </c>
      <c r="F7432">
        <v>233</v>
      </c>
      <c r="G7432">
        <v>1498165</v>
      </c>
    </row>
    <row r="7433" spans="1:7" x14ac:dyDescent="0.25">
      <c r="A7433">
        <v>77426</v>
      </c>
      <c r="B7433">
        <v>182</v>
      </c>
      <c r="C7433">
        <v>212187</v>
      </c>
      <c r="E7433">
        <v>111666</v>
      </c>
      <c r="F7433">
        <v>233</v>
      </c>
      <c r="G7433">
        <v>1490734</v>
      </c>
    </row>
    <row r="7434" spans="1:7" x14ac:dyDescent="0.25">
      <c r="A7434">
        <v>77427</v>
      </c>
      <c r="B7434">
        <v>182</v>
      </c>
      <c r="C7434">
        <v>212188</v>
      </c>
      <c r="E7434">
        <v>111667</v>
      </c>
      <c r="F7434">
        <v>233</v>
      </c>
      <c r="G7434">
        <v>1490725</v>
      </c>
    </row>
    <row r="7435" spans="1:7" x14ac:dyDescent="0.25">
      <c r="A7435">
        <v>77537</v>
      </c>
      <c r="B7435">
        <v>236</v>
      </c>
      <c r="C7435">
        <v>197395</v>
      </c>
      <c r="E7435">
        <v>111670</v>
      </c>
      <c r="F7435">
        <v>233</v>
      </c>
      <c r="G7435">
        <v>1490739</v>
      </c>
    </row>
    <row r="7436" spans="1:7" x14ac:dyDescent="0.25">
      <c r="A7436">
        <v>77558</v>
      </c>
      <c r="B7436">
        <v>236</v>
      </c>
      <c r="C7436">
        <v>201280</v>
      </c>
      <c r="E7436">
        <v>111672</v>
      </c>
      <c r="F7436">
        <v>233</v>
      </c>
      <c r="G7436">
        <v>1490732</v>
      </c>
    </row>
    <row r="7437" spans="1:7" x14ac:dyDescent="0.25">
      <c r="A7437">
        <v>77562</v>
      </c>
      <c r="B7437">
        <v>236</v>
      </c>
      <c r="C7437">
        <v>212324</v>
      </c>
      <c r="E7437">
        <v>111674</v>
      </c>
      <c r="F7437">
        <v>233</v>
      </c>
      <c r="G7437">
        <v>1490808</v>
      </c>
    </row>
    <row r="7438" spans="1:7" x14ac:dyDescent="0.25">
      <c r="A7438">
        <v>77564</v>
      </c>
      <c r="B7438">
        <v>236</v>
      </c>
      <c r="C7438">
        <v>271714</v>
      </c>
      <c r="E7438">
        <v>111675</v>
      </c>
      <c r="F7438">
        <v>233</v>
      </c>
      <c r="G7438">
        <v>1491110</v>
      </c>
    </row>
    <row r="7439" spans="1:7" x14ac:dyDescent="0.25">
      <c r="A7439">
        <v>77566</v>
      </c>
      <c r="B7439">
        <v>226</v>
      </c>
      <c r="C7439">
        <v>318305</v>
      </c>
      <c r="E7439">
        <v>111678</v>
      </c>
      <c r="F7439">
        <v>233</v>
      </c>
      <c r="G7439">
        <v>1498363</v>
      </c>
    </row>
    <row r="7440" spans="1:7" x14ac:dyDescent="0.25">
      <c r="A7440">
        <v>77579</v>
      </c>
      <c r="B7440">
        <v>123</v>
      </c>
      <c r="C7440">
        <v>201285</v>
      </c>
      <c r="E7440">
        <v>111682</v>
      </c>
      <c r="F7440">
        <v>233</v>
      </c>
      <c r="G7440">
        <v>1490960</v>
      </c>
    </row>
    <row r="7441" spans="1:7" x14ac:dyDescent="0.25">
      <c r="A7441">
        <v>77580</v>
      </c>
      <c r="B7441">
        <v>193</v>
      </c>
      <c r="C7441">
        <v>201286</v>
      </c>
      <c r="E7441">
        <v>111683</v>
      </c>
      <c r="F7441">
        <v>233</v>
      </c>
      <c r="G7441">
        <v>1498160</v>
      </c>
    </row>
    <row r="7442" spans="1:7" x14ac:dyDescent="0.25">
      <c r="A7442">
        <v>77582</v>
      </c>
      <c r="B7442">
        <v>182</v>
      </c>
      <c r="C7442">
        <v>201292</v>
      </c>
      <c r="E7442">
        <v>111684</v>
      </c>
      <c r="F7442">
        <v>233</v>
      </c>
      <c r="G7442">
        <v>1490841</v>
      </c>
    </row>
    <row r="7443" spans="1:7" x14ac:dyDescent="0.25">
      <c r="A7443">
        <v>77583</v>
      </c>
      <c r="B7443">
        <v>236</v>
      </c>
      <c r="C7443">
        <v>201288</v>
      </c>
      <c r="E7443">
        <v>111685</v>
      </c>
      <c r="F7443">
        <v>233</v>
      </c>
      <c r="G7443">
        <v>1498284</v>
      </c>
    </row>
    <row r="7444" spans="1:7" x14ac:dyDescent="0.25">
      <c r="A7444">
        <v>77584</v>
      </c>
      <c r="B7444">
        <v>236</v>
      </c>
      <c r="C7444">
        <v>201289</v>
      </c>
      <c r="E7444">
        <v>111686</v>
      </c>
      <c r="F7444">
        <v>233</v>
      </c>
      <c r="G7444">
        <v>1498285</v>
      </c>
    </row>
    <row r="7445" spans="1:7" x14ac:dyDescent="0.25">
      <c r="A7445">
        <v>77585</v>
      </c>
      <c r="B7445">
        <v>226</v>
      </c>
      <c r="C7445">
        <v>201290</v>
      </c>
      <c r="E7445">
        <v>111687</v>
      </c>
      <c r="F7445">
        <v>233</v>
      </c>
      <c r="G7445">
        <v>1498346</v>
      </c>
    </row>
    <row r="7446" spans="1:7" x14ac:dyDescent="0.25">
      <c r="A7446">
        <v>77586</v>
      </c>
      <c r="B7446">
        <v>236</v>
      </c>
      <c r="C7446">
        <v>201291</v>
      </c>
      <c r="E7446">
        <v>111688</v>
      </c>
      <c r="F7446">
        <v>233</v>
      </c>
      <c r="G7446">
        <v>1498351</v>
      </c>
    </row>
    <row r="7447" spans="1:7" x14ac:dyDescent="0.25">
      <c r="A7447">
        <v>77591</v>
      </c>
      <c r="B7447">
        <v>193</v>
      </c>
      <c r="C7447">
        <v>201282</v>
      </c>
      <c r="E7447">
        <v>111689</v>
      </c>
      <c r="F7447">
        <v>233</v>
      </c>
      <c r="G7447">
        <v>1498355</v>
      </c>
    </row>
    <row r="7448" spans="1:7" x14ac:dyDescent="0.25">
      <c r="A7448">
        <v>77593</v>
      </c>
      <c r="B7448">
        <v>123</v>
      </c>
      <c r="C7448">
        <v>197377</v>
      </c>
      <c r="E7448">
        <v>111690</v>
      </c>
      <c r="F7448">
        <v>233</v>
      </c>
      <c r="G7448">
        <v>1498352</v>
      </c>
    </row>
    <row r="7449" spans="1:7" x14ac:dyDescent="0.25">
      <c r="A7449">
        <v>77600</v>
      </c>
      <c r="B7449">
        <v>202</v>
      </c>
      <c r="C7449">
        <v>197387</v>
      </c>
      <c r="E7449">
        <v>111691</v>
      </c>
      <c r="F7449">
        <v>233</v>
      </c>
      <c r="G7449">
        <v>1498368</v>
      </c>
    </row>
    <row r="7450" spans="1:7" x14ac:dyDescent="0.25">
      <c r="A7450">
        <v>77614</v>
      </c>
      <c r="B7450">
        <v>222</v>
      </c>
      <c r="C7450">
        <v>186229</v>
      </c>
      <c r="E7450">
        <v>111692</v>
      </c>
      <c r="F7450">
        <v>233</v>
      </c>
      <c r="G7450">
        <v>1498381</v>
      </c>
    </row>
    <row r="7451" spans="1:7" x14ac:dyDescent="0.25">
      <c r="A7451">
        <v>77616</v>
      </c>
      <c r="B7451">
        <v>236</v>
      </c>
      <c r="C7451">
        <v>201294</v>
      </c>
      <c r="E7451">
        <v>111701</v>
      </c>
      <c r="F7451">
        <v>233</v>
      </c>
      <c r="G7451">
        <v>1490703</v>
      </c>
    </row>
    <row r="7452" spans="1:7" x14ac:dyDescent="0.25">
      <c r="A7452">
        <v>77619</v>
      </c>
      <c r="B7452">
        <v>202</v>
      </c>
      <c r="C7452">
        <v>201298</v>
      </c>
      <c r="E7452">
        <v>111702</v>
      </c>
      <c r="F7452">
        <v>233</v>
      </c>
      <c r="G7452">
        <v>1490697</v>
      </c>
    </row>
    <row r="7453" spans="1:7" x14ac:dyDescent="0.25">
      <c r="A7453">
        <v>77627</v>
      </c>
      <c r="B7453">
        <v>222</v>
      </c>
      <c r="C7453">
        <v>201295</v>
      </c>
      <c r="E7453">
        <v>111703</v>
      </c>
      <c r="F7453">
        <v>233</v>
      </c>
      <c r="G7453">
        <v>1490701</v>
      </c>
    </row>
    <row r="7454" spans="1:7" x14ac:dyDescent="0.25">
      <c r="A7454">
        <v>77635</v>
      </c>
      <c r="B7454">
        <v>222</v>
      </c>
      <c r="C7454">
        <v>201296</v>
      </c>
      <c r="E7454">
        <v>111707</v>
      </c>
      <c r="F7454">
        <v>233</v>
      </c>
      <c r="G7454">
        <v>1490779</v>
      </c>
    </row>
    <row r="7455" spans="1:7" x14ac:dyDescent="0.25">
      <c r="A7455">
        <v>77637</v>
      </c>
      <c r="B7455">
        <v>123</v>
      </c>
      <c r="C7455">
        <v>201300</v>
      </c>
      <c r="E7455">
        <v>111708</v>
      </c>
      <c r="F7455">
        <v>233</v>
      </c>
      <c r="G7455">
        <v>1490782</v>
      </c>
    </row>
    <row r="7456" spans="1:7" x14ac:dyDescent="0.25">
      <c r="A7456">
        <v>77638</v>
      </c>
      <c r="B7456">
        <v>123</v>
      </c>
      <c r="C7456">
        <v>201297</v>
      </c>
      <c r="E7456">
        <v>111709</v>
      </c>
      <c r="F7456">
        <v>233</v>
      </c>
      <c r="G7456">
        <v>1490780</v>
      </c>
    </row>
    <row r="7457" spans="1:7" x14ac:dyDescent="0.25">
      <c r="A7457">
        <v>77653</v>
      </c>
      <c r="B7457">
        <v>182</v>
      </c>
      <c r="C7457">
        <v>311258</v>
      </c>
      <c r="E7457">
        <v>111710</v>
      </c>
      <c r="F7457">
        <v>233</v>
      </c>
      <c r="G7457">
        <v>1490781</v>
      </c>
    </row>
    <row r="7458" spans="1:7" x14ac:dyDescent="0.25">
      <c r="A7458">
        <v>77676</v>
      </c>
      <c r="B7458">
        <v>213</v>
      </c>
      <c r="C7458">
        <v>212172</v>
      </c>
      <c r="E7458">
        <v>111711</v>
      </c>
      <c r="F7458">
        <v>233</v>
      </c>
      <c r="G7458">
        <v>1490790</v>
      </c>
    </row>
    <row r="7459" spans="1:7" x14ac:dyDescent="0.25">
      <c r="A7459">
        <v>77715</v>
      </c>
      <c r="B7459">
        <v>193</v>
      </c>
      <c r="C7459">
        <v>237550</v>
      </c>
      <c r="E7459">
        <v>111712</v>
      </c>
      <c r="F7459">
        <v>233</v>
      </c>
      <c r="G7459">
        <v>1490686</v>
      </c>
    </row>
    <row r="7460" spans="1:7" x14ac:dyDescent="0.25">
      <c r="A7460">
        <v>77741</v>
      </c>
      <c r="B7460">
        <v>236</v>
      </c>
      <c r="C7460">
        <v>809991</v>
      </c>
      <c r="E7460">
        <v>111713</v>
      </c>
      <c r="F7460">
        <v>233</v>
      </c>
      <c r="G7460">
        <v>1490692</v>
      </c>
    </row>
    <row r="7461" spans="1:7" x14ac:dyDescent="0.25">
      <c r="A7461">
        <v>77757</v>
      </c>
      <c r="B7461">
        <v>182</v>
      </c>
      <c r="C7461">
        <v>212290</v>
      </c>
      <c r="E7461">
        <v>111714</v>
      </c>
      <c r="F7461">
        <v>233</v>
      </c>
      <c r="G7461">
        <v>1490693</v>
      </c>
    </row>
    <row r="7462" spans="1:7" x14ac:dyDescent="0.25">
      <c r="A7462">
        <v>77758</v>
      </c>
      <c r="B7462">
        <v>182</v>
      </c>
      <c r="C7462">
        <v>251316</v>
      </c>
      <c r="E7462">
        <v>111715</v>
      </c>
      <c r="F7462">
        <v>233</v>
      </c>
      <c r="G7462">
        <v>1490690</v>
      </c>
    </row>
    <row r="7463" spans="1:7" x14ac:dyDescent="0.25">
      <c r="A7463">
        <v>77779</v>
      </c>
      <c r="B7463">
        <v>165</v>
      </c>
      <c r="C7463">
        <v>228449</v>
      </c>
      <c r="E7463">
        <v>111716</v>
      </c>
      <c r="F7463">
        <v>233</v>
      </c>
      <c r="G7463">
        <v>1498180</v>
      </c>
    </row>
    <row r="7464" spans="1:7" x14ac:dyDescent="0.25">
      <c r="A7464">
        <v>77794</v>
      </c>
      <c r="B7464">
        <v>193</v>
      </c>
      <c r="C7464">
        <v>212181</v>
      </c>
      <c r="E7464">
        <v>111720</v>
      </c>
      <c r="F7464">
        <v>233</v>
      </c>
      <c r="G7464">
        <v>1491026</v>
      </c>
    </row>
    <row r="7465" spans="1:7" x14ac:dyDescent="0.25">
      <c r="A7465">
        <v>77827</v>
      </c>
      <c r="B7465">
        <v>182</v>
      </c>
      <c r="C7465">
        <v>957066</v>
      </c>
      <c r="E7465">
        <v>111721</v>
      </c>
      <c r="F7465">
        <v>233</v>
      </c>
      <c r="G7465">
        <v>1491029</v>
      </c>
    </row>
    <row r="7466" spans="1:7" x14ac:dyDescent="0.25">
      <c r="A7466">
        <v>77923</v>
      </c>
      <c r="B7466">
        <v>222</v>
      </c>
      <c r="C7466">
        <v>237468</v>
      </c>
      <c r="E7466">
        <v>111723</v>
      </c>
      <c r="F7466">
        <v>233</v>
      </c>
      <c r="G7466">
        <v>1491028</v>
      </c>
    </row>
    <row r="7467" spans="1:7" x14ac:dyDescent="0.25">
      <c r="A7467">
        <v>77945</v>
      </c>
      <c r="B7467">
        <v>193</v>
      </c>
      <c r="C7467">
        <v>212345</v>
      </c>
      <c r="E7467">
        <v>111724</v>
      </c>
      <c r="F7467">
        <v>233</v>
      </c>
      <c r="G7467">
        <v>1491027</v>
      </c>
    </row>
    <row r="7468" spans="1:7" x14ac:dyDescent="0.25">
      <c r="A7468">
        <v>77948</v>
      </c>
      <c r="B7468">
        <v>182</v>
      </c>
      <c r="C7468">
        <v>212189</v>
      </c>
      <c r="E7468">
        <v>111725</v>
      </c>
      <c r="F7468">
        <v>233</v>
      </c>
      <c r="G7468">
        <v>1490733</v>
      </c>
    </row>
    <row r="7469" spans="1:7" x14ac:dyDescent="0.25">
      <c r="A7469">
        <v>77957</v>
      </c>
      <c r="B7469">
        <v>202</v>
      </c>
      <c r="C7469">
        <v>810321</v>
      </c>
      <c r="E7469">
        <v>111727</v>
      </c>
      <c r="F7469">
        <v>233</v>
      </c>
      <c r="G7469">
        <v>1490865</v>
      </c>
    </row>
    <row r="7470" spans="1:7" x14ac:dyDescent="0.25">
      <c r="A7470">
        <v>78021</v>
      </c>
      <c r="B7470">
        <v>222</v>
      </c>
      <c r="C7470">
        <v>212222</v>
      </c>
      <c r="E7470">
        <v>111728</v>
      </c>
      <c r="F7470">
        <v>233</v>
      </c>
      <c r="G7470">
        <v>1490866</v>
      </c>
    </row>
    <row r="7471" spans="1:7" x14ac:dyDescent="0.25">
      <c r="A7471">
        <v>78080</v>
      </c>
      <c r="B7471">
        <v>193</v>
      </c>
      <c r="C7471">
        <v>810319</v>
      </c>
      <c r="E7471">
        <v>111730</v>
      </c>
      <c r="F7471">
        <v>233</v>
      </c>
      <c r="G7471">
        <v>1490672</v>
      </c>
    </row>
    <row r="7472" spans="1:7" x14ac:dyDescent="0.25">
      <c r="A7472">
        <v>78141</v>
      </c>
      <c r="B7472">
        <v>165</v>
      </c>
      <c r="C7472">
        <v>857489</v>
      </c>
      <c r="E7472">
        <v>111733</v>
      </c>
      <c r="F7472">
        <v>233</v>
      </c>
      <c r="G7472">
        <v>1490673</v>
      </c>
    </row>
    <row r="7473" spans="1:7" x14ac:dyDescent="0.25">
      <c r="A7473">
        <v>78143</v>
      </c>
      <c r="B7473">
        <v>123</v>
      </c>
      <c r="C7473">
        <v>212362</v>
      </c>
      <c r="E7473">
        <v>140430</v>
      </c>
      <c r="F7473">
        <v>233</v>
      </c>
      <c r="G7473">
        <v>1262580</v>
      </c>
    </row>
    <row r="7474" spans="1:7" x14ac:dyDescent="0.25">
      <c r="A7474">
        <v>78145</v>
      </c>
      <c r="B7474">
        <v>202</v>
      </c>
      <c r="C7474">
        <v>650525</v>
      </c>
      <c r="E7474">
        <v>999991</v>
      </c>
      <c r="F7474">
        <v>233</v>
      </c>
      <c r="G7474">
        <v>999991</v>
      </c>
    </row>
    <row r="7475" spans="1:7" x14ac:dyDescent="0.25">
      <c r="A7475">
        <v>78185</v>
      </c>
      <c r="B7475">
        <v>182</v>
      </c>
      <c r="C7475">
        <v>801016</v>
      </c>
      <c r="E7475">
        <v>999992</v>
      </c>
      <c r="F7475">
        <v>233</v>
      </c>
      <c r="G7475">
        <v>999992</v>
      </c>
    </row>
    <row r="7476" spans="1:7" x14ac:dyDescent="0.25">
      <c r="A7476">
        <v>78189</v>
      </c>
      <c r="B7476">
        <v>182</v>
      </c>
      <c r="C7476">
        <v>801011</v>
      </c>
      <c r="E7476">
        <v>999993</v>
      </c>
      <c r="F7476">
        <v>233</v>
      </c>
      <c r="G7476">
        <v>999993</v>
      </c>
    </row>
    <row r="7477" spans="1:7" x14ac:dyDescent="0.25">
      <c r="A7477">
        <v>78210</v>
      </c>
      <c r="B7477">
        <v>236</v>
      </c>
      <c r="C7477">
        <v>228414</v>
      </c>
      <c r="E7477">
        <v>999994</v>
      </c>
      <c r="F7477">
        <v>233</v>
      </c>
      <c r="G7477">
        <v>999994</v>
      </c>
    </row>
    <row r="7478" spans="1:7" x14ac:dyDescent="0.25">
      <c r="A7478">
        <v>78211</v>
      </c>
      <c r="B7478">
        <v>236</v>
      </c>
      <c r="C7478">
        <v>212423</v>
      </c>
      <c r="E7478">
        <v>999995</v>
      </c>
      <c r="F7478">
        <v>233</v>
      </c>
      <c r="G7478">
        <v>999995</v>
      </c>
    </row>
    <row r="7479" spans="1:7" x14ac:dyDescent="0.25">
      <c r="A7479">
        <v>78212</v>
      </c>
      <c r="B7479">
        <v>202</v>
      </c>
      <c r="C7479">
        <v>212424</v>
      </c>
      <c r="E7479">
        <v>999996</v>
      </c>
      <c r="F7479">
        <v>233</v>
      </c>
      <c r="G7479">
        <v>999996</v>
      </c>
    </row>
    <row r="7480" spans="1:7" x14ac:dyDescent="0.25">
      <c r="A7480">
        <v>78213</v>
      </c>
      <c r="B7480">
        <v>236</v>
      </c>
      <c r="C7480">
        <v>212425</v>
      </c>
      <c r="E7480">
        <v>999997</v>
      </c>
      <c r="F7480">
        <v>233</v>
      </c>
      <c r="G7480">
        <v>999997</v>
      </c>
    </row>
    <row r="7481" spans="1:7" x14ac:dyDescent="0.25">
      <c r="A7481">
        <v>78214</v>
      </c>
      <c r="B7481">
        <v>236</v>
      </c>
      <c r="C7481">
        <v>212426</v>
      </c>
      <c r="E7481">
        <v>999998</v>
      </c>
      <c r="F7481">
        <v>233</v>
      </c>
      <c r="G7481">
        <v>999998</v>
      </c>
    </row>
    <row r="7482" spans="1:7" x14ac:dyDescent="0.25">
      <c r="A7482">
        <v>78215</v>
      </c>
      <c r="B7482">
        <v>193</v>
      </c>
      <c r="C7482">
        <v>212365</v>
      </c>
      <c r="E7482">
        <v>999999</v>
      </c>
      <c r="F7482">
        <v>233</v>
      </c>
      <c r="G7482">
        <v>999999</v>
      </c>
    </row>
    <row r="7483" spans="1:7" x14ac:dyDescent="0.25">
      <c r="A7483">
        <v>78216</v>
      </c>
      <c r="B7483">
        <v>222</v>
      </c>
      <c r="C7483">
        <v>212366</v>
      </c>
    </row>
    <row r="7484" spans="1:7" x14ac:dyDescent="0.25">
      <c r="A7484">
        <v>78217</v>
      </c>
      <c r="B7484">
        <v>236</v>
      </c>
      <c r="C7484">
        <v>212367</v>
      </c>
    </row>
    <row r="7485" spans="1:7" x14ac:dyDescent="0.25">
      <c r="A7485">
        <v>78218</v>
      </c>
      <c r="B7485">
        <v>236</v>
      </c>
      <c r="C7485">
        <v>212368</v>
      </c>
    </row>
    <row r="7486" spans="1:7" x14ac:dyDescent="0.25">
      <c r="A7486">
        <v>78219</v>
      </c>
      <c r="B7486">
        <v>236</v>
      </c>
      <c r="C7486">
        <v>212369</v>
      </c>
    </row>
    <row r="7487" spans="1:7" x14ac:dyDescent="0.25">
      <c r="A7487">
        <v>78220</v>
      </c>
      <c r="B7487">
        <v>236</v>
      </c>
      <c r="C7487">
        <v>212370</v>
      </c>
    </row>
    <row r="7488" spans="1:7" x14ac:dyDescent="0.25">
      <c r="A7488">
        <v>78221</v>
      </c>
      <c r="B7488">
        <v>202</v>
      </c>
      <c r="C7488">
        <v>212372</v>
      </c>
    </row>
    <row r="7489" spans="1:3" x14ac:dyDescent="0.25">
      <c r="A7489">
        <v>78222</v>
      </c>
      <c r="B7489">
        <v>236</v>
      </c>
      <c r="C7489">
        <v>212373</v>
      </c>
    </row>
    <row r="7490" spans="1:3" x14ac:dyDescent="0.25">
      <c r="A7490">
        <v>78223</v>
      </c>
      <c r="B7490">
        <v>236</v>
      </c>
      <c r="C7490">
        <v>212374</v>
      </c>
    </row>
    <row r="7491" spans="1:3" x14ac:dyDescent="0.25">
      <c r="A7491">
        <v>78224</v>
      </c>
      <c r="B7491">
        <v>123</v>
      </c>
      <c r="C7491">
        <v>212375</v>
      </c>
    </row>
    <row r="7492" spans="1:3" x14ac:dyDescent="0.25">
      <c r="A7492">
        <v>78225</v>
      </c>
      <c r="B7492">
        <v>222</v>
      </c>
      <c r="C7492">
        <v>212376</v>
      </c>
    </row>
    <row r="7493" spans="1:3" x14ac:dyDescent="0.25">
      <c r="A7493">
        <v>78226</v>
      </c>
      <c r="B7493">
        <v>236</v>
      </c>
      <c r="C7493">
        <v>212377</v>
      </c>
    </row>
    <row r="7494" spans="1:3" x14ac:dyDescent="0.25">
      <c r="A7494">
        <v>78227</v>
      </c>
      <c r="B7494">
        <v>236</v>
      </c>
      <c r="C7494">
        <v>212413</v>
      </c>
    </row>
    <row r="7495" spans="1:3" x14ac:dyDescent="0.25">
      <c r="A7495">
        <v>78228</v>
      </c>
      <c r="B7495">
        <v>236</v>
      </c>
      <c r="C7495">
        <v>212379</v>
      </c>
    </row>
    <row r="7496" spans="1:3" x14ac:dyDescent="0.25">
      <c r="A7496">
        <v>78229</v>
      </c>
      <c r="B7496">
        <v>226</v>
      </c>
      <c r="C7496">
        <v>212383</v>
      </c>
    </row>
    <row r="7497" spans="1:3" x14ac:dyDescent="0.25">
      <c r="A7497">
        <v>78230</v>
      </c>
      <c r="B7497">
        <v>202</v>
      </c>
      <c r="C7497">
        <v>212384</v>
      </c>
    </row>
    <row r="7498" spans="1:3" x14ac:dyDescent="0.25">
      <c r="A7498">
        <v>78231</v>
      </c>
      <c r="B7498">
        <v>236</v>
      </c>
      <c r="C7498">
        <v>212386</v>
      </c>
    </row>
    <row r="7499" spans="1:3" x14ac:dyDescent="0.25">
      <c r="A7499">
        <v>78232</v>
      </c>
      <c r="B7499">
        <v>193</v>
      </c>
      <c r="C7499">
        <v>212387</v>
      </c>
    </row>
    <row r="7500" spans="1:3" x14ac:dyDescent="0.25">
      <c r="A7500">
        <v>78233</v>
      </c>
      <c r="B7500">
        <v>236</v>
      </c>
      <c r="C7500">
        <v>212388</v>
      </c>
    </row>
    <row r="7501" spans="1:3" x14ac:dyDescent="0.25">
      <c r="A7501">
        <v>78234</v>
      </c>
      <c r="B7501">
        <v>236</v>
      </c>
      <c r="C7501">
        <v>212389</v>
      </c>
    </row>
    <row r="7502" spans="1:3" x14ac:dyDescent="0.25">
      <c r="A7502">
        <v>78235</v>
      </c>
      <c r="B7502">
        <v>236</v>
      </c>
      <c r="C7502">
        <v>212390</v>
      </c>
    </row>
    <row r="7503" spans="1:3" x14ac:dyDescent="0.25">
      <c r="A7503">
        <v>78236</v>
      </c>
      <c r="B7503">
        <v>236</v>
      </c>
      <c r="C7503">
        <v>212392</v>
      </c>
    </row>
    <row r="7504" spans="1:3" x14ac:dyDescent="0.25">
      <c r="A7504">
        <v>78237</v>
      </c>
      <c r="B7504">
        <v>236</v>
      </c>
      <c r="C7504">
        <v>212427</v>
      </c>
    </row>
    <row r="7505" spans="1:3" x14ac:dyDescent="0.25">
      <c r="A7505">
        <v>78238</v>
      </c>
      <c r="B7505">
        <v>236</v>
      </c>
      <c r="C7505">
        <v>212428</v>
      </c>
    </row>
    <row r="7506" spans="1:3" x14ac:dyDescent="0.25">
      <c r="A7506">
        <v>78239</v>
      </c>
      <c r="B7506">
        <v>236</v>
      </c>
      <c r="C7506">
        <v>212429</v>
      </c>
    </row>
    <row r="7507" spans="1:3" x14ac:dyDescent="0.25">
      <c r="A7507">
        <v>78240</v>
      </c>
      <c r="B7507">
        <v>236</v>
      </c>
      <c r="C7507">
        <v>212430</v>
      </c>
    </row>
    <row r="7508" spans="1:3" x14ac:dyDescent="0.25">
      <c r="A7508">
        <v>78241</v>
      </c>
      <c r="B7508">
        <v>222</v>
      </c>
      <c r="C7508">
        <v>212431</v>
      </c>
    </row>
    <row r="7509" spans="1:3" x14ac:dyDescent="0.25">
      <c r="A7509">
        <v>78242</v>
      </c>
      <c r="B7509">
        <v>222</v>
      </c>
      <c r="C7509">
        <v>212393</v>
      </c>
    </row>
    <row r="7510" spans="1:3" x14ac:dyDescent="0.25">
      <c r="A7510">
        <v>78243</v>
      </c>
      <c r="B7510">
        <v>236</v>
      </c>
      <c r="C7510">
        <v>212394</v>
      </c>
    </row>
    <row r="7511" spans="1:3" x14ac:dyDescent="0.25">
      <c r="A7511">
        <v>78244</v>
      </c>
      <c r="B7511">
        <v>236</v>
      </c>
      <c r="C7511">
        <v>212395</v>
      </c>
    </row>
    <row r="7512" spans="1:3" x14ac:dyDescent="0.25">
      <c r="A7512">
        <v>78245</v>
      </c>
      <c r="B7512">
        <v>236</v>
      </c>
      <c r="C7512">
        <v>212396</v>
      </c>
    </row>
    <row r="7513" spans="1:3" x14ac:dyDescent="0.25">
      <c r="A7513">
        <v>78246</v>
      </c>
      <c r="B7513">
        <v>236</v>
      </c>
      <c r="C7513">
        <v>212397</v>
      </c>
    </row>
    <row r="7514" spans="1:3" x14ac:dyDescent="0.25">
      <c r="A7514">
        <v>78247</v>
      </c>
      <c r="B7514">
        <v>236</v>
      </c>
      <c r="C7514">
        <v>212398</v>
      </c>
    </row>
    <row r="7515" spans="1:3" x14ac:dyDescent="0.25">
      <c r="A7515">
        <v>78248</v>
      </c>
      <c r="B7515">
        <v>236</v>
      </c>
      <c r="C7515">
        <v>212399</v>
      </c>
    </row>
    <row r="7516" spans="1:3" x14ac:dyDescent="0.25">
      <c r="A7516">
        <v>78287</v>
      </c>
      <c r="B7516">
        <v>202</v>
      </c>
      <c r="C7516">
        <v>356869</v>
      </c>
    </row>
    <row r="7517" spans="1:3" x14ac:dyDescent="0.25">
      <c r="A7517">
        <v>78288</v>
      </c>
      <c r="B7517">
        <v>202</v>
      </c>
      <c r="C7517">
        <v>356870</v>
      </c>
    </row>
    <row r="7518" spans="1:3" x14ac:dyDescent="0.25">
      <c r="A7518">
        <v>78290</v>
      </c>
      <c r="B7518">
        <v>202</v>
      </c>
      <c r="C7518">
        <v>356871</v>
      </c>
    </row>
    <row r="7519" spans="1:3" x14ac:dyDescent="0.25">
      <c r="A7519">
        <v>78294</v>
      </c>
      <c r="B7519">
        <v>193</v>
      </c>
      <c r="C7519">
        <v>212385</v>
      </c>
    </row>
    <row r="7520" spans="1:3" x14ac:dyDescent="0.25">
      <c r="A7520">
        <v>78299</v>
      </c>
      <c r="B7520">
        <v>182</v>
      </c>
      <c r="C7520">
        <v>810506</v>
      </c>
    </row>
    <row r="7521" spans="1:3" x14ac:dyDescent="0.25">
      <c r="A7521">
        <v>78302</v>
      </c>
      <c r="B7521">
        <v>202</v>
      </c>
      <c r="C7521">
        <v>857490</v>
      </c>
    </row>
    <row r="7522" spans="1:3" x14ac:dyDescent="0.25">
      <c r="A7522">
        <v>78306</v>
      </c>
      <c r="B7522">
        <v>182</v>
      </c>
      <c r="C7522">
        <v>650524</v>
      </c>
    </row>
    <row r="7523" spans="1:3" x14ac:dyDescent="0.25">
      <c r="A7523">
        <v>78307</v>
      </c>
      <c r="B7523">
        <v>202</v>
      </c>
      <c r="C7523">
        <v>978011</v>
      </c>
    </row>
    <row r="7524" spans="1:3" x14ac:dyDescent="0.25">
      <c r="A7524">
        <v>78310</v>
      </c>
      <c r="B7524">
        <v>182</v>
      </c>
      <c r="C7524">
        <v>650854</v>
      </c>
    </row>
    <row r="7525" spans="1:3" x14ac:dyDescent="0.25">
      <c r="A7525">
        <v>78311</v>
      </c>
      <c r="B7525">
        <v>202</v>
      </c>
      <c r="C7525">
        <v>1168663</v>
      </c>
    </row>
    <row r="7526" spans="1:3" x14ac:dyDescent="0.25">
      <c r="A7526">
        <v>78315</v>
      </c>
      <c r="B7526">
        <v>202</v>
      </c>
      <c r="C7526">
        <v>809869</v>
      </c>
    </row>
    <row r="7527" spans="1:3" x14ac:dyDescent="0.25">
      <c r="A7527">
        <v>78321</v>
      </c>
      <c r="B7527">
        <v>193</v>
      </c>
      <c r="C7527">
        <v>978012</v>
      </c>
    </row>
    <row r="7528" spans="1:3" x14ac:dyDescent="0.25">
      <c r="A7528">
        <v>78322</v>
      </c>
      <c r="B7528">
        <v>193</v>
      </c>
      <c r="C7528">
        <v>978013</v>
      </c>
    </row>
    <row r="7529" spans="1:3" x14ac:dyDescent="0.25">
      <c r="A7529">
        <v>78329</v>
      </c>
      <c r="B7529">
        <v>226</v>
      </c>
      <c r="C7529">
        <v>810626</v>
      </c>
    </row>
    <row r="7530" spans="1:3" x14ac:dyDescent="0.25">
      <c r="A7530">
        <v>78358</v>
      </c>
      <c r="B7530">
        <v>202</v>
      </c>
      <c r="C7530">
        <v>212364</v>
      </c>
    </row>
    <row r="7531" spans="1:3" x14ac:dyDescent="0.25">
      <c r="A7531">
        <v>78377</v>
      </c>
      <c r="B7531">
        <v>226</v>
      </c>
      <c r="C7531">
        <v>212346</v>
      </c>
    </row>
    <row r="7532" spans="1:3" x14ac:dyDescent="0.25">
      <c r="A7532">
        <v>78378</v>
      </c>
      <c r="B7532">
        <v>226</v>
      </c>
      <c r="C7532">
        <v>212349</v>
      </c>
    </row>
    <row r="7533" spans="1:3" x14ac:dyDescent="0.25">
      <c r="A7533">
        <v>78389</v>
      </c>
      <c r="B7533">
        <v>182</v>
      </c>
      <c r="C7533">
        <v>212355</v>
      </c>
    </row>
    <row r="7534" spans="1:3" x14ac:dyDescent="0.25">
      <c r="A7534">
        <v>78503</v>
      </c>
      <c r="B7534">
        <v>182</v>
      </c>
      <c r="C7534">
        <v>271996</v>
      </c>
    </row>
    <row r="7535" spans="1:3" x14ac:dyDescent="0.25">
      <c r="A7535">
        <v>78515</v>
      </c>
      <c r="B7535">
        <v>213</v>
      </c>
      <c r="C7535">
        <v>1180375</v>
      </c>
    </row>
    <row r="7536" spans="1:3" x14ac:dyDescent="0.25">
      <c r="A7536">
        <v>78517</v>
      </c>
      <c r="B7536">
        <v>123</v>
      </c>
      <c r="C7536">
        <v>488188</v>
      </c>
    </row>
    <row r="7537" spans="1:3" x14ac:dyDescent="0.25">
      <c r="A7537">
        <v>78525</v>
      </c>
      <c r="B7537">
        <v>123</v>
      </c>
      <c r="C7537">
        <v>488204</v>
      </c>
    </row>
    <row r="7538" spans="1:3" x14ac:dyDescent="0.25">
      <c r="A7538">
        <v>78527</v>
      </c>
      <c r="B7538">
        <v>123</v>
      </c>
      <c r="C7538">
        <v>571719</v>
      </c>
    </row>
    <row r="7539" spans="1:3" x14ac:dyDescent="0.25">
      <c r="A7539">
        <v>78550</v>
      </c>
      <c r="B7539">
        <v>222</v>
      </c>
      <c r="C7539">
        <v>258156</v>
      </c>
    </row>
    <row r="7540" spans="1:3" x14ac:dyDescent="0.25">
      <c r="A7540">
        <v>78572</v>
      </c>
      <c r="B7540">
        <v>182</v>
      </c>
      <c r="C7540">
        <v>237470</v>
      </c>
    </row>
    <row r="7541" spans="1:3" x14ac:dyDescent="0.25">
      <c r="A7541">
        <v>78594</v>
      </c>
      <c r="B7541">
        <v>233</v>
      </c>
      <c r="C7541">
        <v>272021</v>
      </c>
    </row>
    <row r="7542" spans="1:3" x14ac:dyDescent="0.25">
      <c r="A7542">
        <v>78612</v>
      </c>
      <c r="B7542">
        <v>193</v>
      </c>
      <c r="C7542">
        <v>810233</v>
      </c>
    </row>
    <row r="7543" spans="1:3" x14ac:dyDescent="0.25">
      <c r="A7543">
        <v>78621</v>
      </c>
      <c r="B7543">
        <v>233</v>
      </c>
      <c r="C7543">
        <v>810566</v>
      </c>
    </row>
    <row r="7544" spans="1:3" x14ac:dyDescent="0.25">
      <c r="A7544">
        <v>78635</v>
      </c>
      <c r="B7544">
        <v>202</v>
      </c>
      <c r="C7544">
        <v>810128</v>
      </c>
    </row>
    <row r="7545" spans="1:3" x14ac:dyDescent="0.25">
      <c r="A7545">
        <v>78637</v>
      </c>
      <c r="B7545">
        <v>202</v>
      </c>
      <c r="C7545">
        <v>393121</v>
      </c>
    </row>
    <row r="7546" spans="1:3" x14ac:dyDescent="0.25">
      <c r="A7546">
        <v>78638</v>
      </c>
      <c r="B7546">
        <v>193</v>
      </c>
      <c r="C7546">
        <v>978014</v>
      </c>
    </row>
    <row r="7547" spans="1:3" x14ac:dyDescent="0.25">
      <c r="A7547">
        <v>78692</v>
      </c>
      <c r="B7547">
        <v>222</v>
      </c>
      <c r="C7547">
        <v>876854</v>
      </c>
    </row>
    <row r="7548" spans="1:3" x14ac:dyDescent="0.25">
      <c r="A7548">
        <v>78736</v>
      </c>
      <c r="B7548">
        <v>193</v>
      </c>
      <c r="C7548">
        <v>1168542</v>
      </c>
    </row>
    <row r="7549" spans="1:3" x14ac:dyDescent="0.25">
      <c r="A7549">
        <v>78750</v>
      </c>
      <c r="B7549">
        <v>236</v>
      </c>
      <c r="C7549">
        <v>251324</v>
      </c>
    </row>
    <row r="7550" spans="1:3" x14ac:dyDescent="0.25">
      <c r="A7550">
        <v>78751</v>
      </c>
      <c r="B7550">
        <v>236</v>
      </c>
      <c r="C7550">
        <v>272016</v>
      </c>
    </row>
    <row r="7551" spans="1:3" x14ac:dyDescent="0.25">
      <c r="A7551">
        <v>78762</v>
      </c>
      <c r="B7551">
        <v>202</v>
      </c>
      <c r="C7551">
        <v>1168308</v>
      </c>
    </row>
    <row r="7552" spans="1:3" x14ac:dyDescent="0.25">
      <c r="A7552">
        <v>78763</v>
      </c>
      <c r="B7552">
        <v>202</v>
      </c>
      <c r="C7552">
        <v>1168306</v>
      </c>
    </row>
    <row r="7553" spans="1:3" x14ac:dyDescent="0.25">
      <c r="A7553">
        <v>78767</v>
      </c>
      <c r="B7553">
        <v>226</v>
      </c>
      <c r="C7553">
        <v>847506</v>
      </c>
    </row>
    <row r="7554" spans="1:3" x14ac:dyDescent="0.25">
      <c r="A7554">
        <v>78772</v>
      </c>
      <c r="B7554">
        <v>236</v>
      </c>
      <c r="C7554">
        <v>810122</v>
      </c>
    </row>
    <row r="7555" spans="1:3" x14ac:dyDescent="0.25">
      <c r="A7555">
        <v>78781</v>
      </c>
      <c r="B7555">
        <v>165</v>
      </c>
      <c r="C7555">
        <v>810283</v>
      </c>
    </row>
    <row r="7556" spans="1:3" x14ac:dyDescent="0.25">
      <c r="A7556">
        <v>78792</v>
      </c>
      <c r="B7556">
        <v>202</v>
      </c>
      <c r="C7556">
        <v>801029</v>
      </c>
    </row>
    <row r="7557" spans="1:3" x14ac:dyDescent="0.25">
      <c r="A7557">
        <v>78807</v>
      </c>
      <c r="B7557">
        <v>193</v>
      </c>
      <c r="C7557">
        <v>251322</v>
      </c>
    </row>
    <row r="7558" spans="1:3" x14ac:dyDescent="0.25">
      <c r="A7558">
        <v>78808</v>
      </c>
      <c r="B7558">
        <v>182</v>
      </c>
      <c r="C7558">
        <v>258266</v>
      </c>
    </row>
    <row r="7559" spans="1:3" x14ac:dyDescent="0.25">
      <c r="A7559">
        <v>78819</v>
      </c>
      <c r="B7559">
        <v>226</v>
      </c>
      <c r="C7559">
        <v>867220</v>
      </c>
    </row>
    <row r="7560" spans="1:3" x14ac:dyDescent="0.25">
      <c r="A7560">
        <v>78825</v>
      </c>
      <c r="B7560">
        <v>236</v>
      </c>
      <c r="C7560">
        <v>650523</v>
      </c>
    </row>
    <row r="7561" spans="1:3" x14ac:dyDescent="0.25">
      <c r="A7561">
        <v>78826</v>
      </c>
      <c r="B7561">
        <v>236</v>
      </c>
      <c r="C7561">
        <v>228409</v>
      </c>
    </row>
    <row r="7562" spans="1:3" x14ac:dyDescent="0.25">
      <c r="A7562">
        <v>78827</v>
      </c>
      <c r="B7562">
        <v>236</v>
      </c>
      <c r="C7562">
        <v>228410</v>
      </c>
    </row>
    <row r="7563" spans="1:3" x14ac:dyDescent="0.25">
      <c r="A7563">
        <v>78828</v>
      </c>
      <c r="B7563">
        <v>236</v>
      </c>
      <c r="C7563">
        <v>228411</v>
      </c>
    </row>
    <row r="7564" spans="1:3" x14ac:dyDescent="0.25">
      <c r="A7564">
        <v>78836</v>
      </c>
      <c r="B7564">
        <v>236</v>
      </c>
      <c r="C7564">
        <v>1071160</v>
      </c>
    </row>
    <row r="7565" spans="1:3" x14ac:dyDescent="0.25">
      <c r="A7565">
        <v>78837</v>
      </c>
      <c r="B7565">
        <v>193</v>
      </c>
      <c r="C7565">
        <v>946570</v>
      </c>
    </row>
    <row r="7566" spans="1:3" x14ac:dyDescent="0.25">
      <c r="A7566">
        <v>78839</v>
      </c>
      <c r="B7566">
        <v>182</v>
      </c>
      <c r="C7566">
        <v>272004</v>
      </c>
    </row>
    <row r="7567" spans="1:3" x14ac:dyDescent="0.25">
      <c r="A7567">
        <v>78843</v>
      </c>
      <c r="B7567">
        <v>202</v>
      </c>
      <c r="C7567">
        <v>650857</v>
      </c>
    </row>
    <row r="7568" spans="1:3" x14ac:dyDescent="0.25">
      <c r="A7568">
        <v>78846</v>
      </c>
      <c r="B7568">
        <v>193</v>
      </c>
      <c r="C7568">
        <v>1168359</v>
      </c>
    </row>
    <row r="7569" spans="1:3" x14ac:dyDescent="0.25">
      <c r="A7569">
        <v>78893</v>
      </c>
      <c r="B7569">
        <v>182</v>
      </c>
      <c r="C7569">
        <v>810305</v>
      </c>
    </row>
    <row r="7570" spans="1:3" x14ac:dyDescent="0.25">
      <c r="A7570">
        <v>78905</v>
      </c>
      <c r="B7570">
        <v>236</v>
      </c>
      <c r="C7570">
        <v>228418</v>
      </c>
    </row>
    <row r="7571" spans="1:3" x14ac:dyDescent="0.25">
      <c r="A7571">
        <v>78906</v>
      </c>
      <c r="B7571">
        <v>236</v>
      </c>
      <c r="C7571">
        <v>228417</v>
      </c>
    </row>
    <row r="7572" spans="1:3" x14ac:dyDescent="0.25">
      <c r="A7572">
        <v>78907</v>
      </c>
      <c r="B7572">
        <v>236</v>
      </c>
      <c r="C7572">
        <v>228416</v>
      </c>
    </row>
    <row r="7573" spans="1:3" x14ac:dyDescent="0.25">
      <c r="A7573">
        <v>78908</v>
      </c>
      <c r="B7573">
        <v>236</v>
      </c>
      <c r="C7573">
        <v>228419</v>
      </c>
    </row>
    <row r="7574" spans="1:3" x14ac:dyDescent="0.25">
      <c r="A7574">
        <v>78914</v>
      </c>
      <c r="B7574">
        <v>193</v>
      </c>
      <c r="C7574">
        <v>978016</v>
      </c>
    </row>
    <row r="7575" spans="1:3" x14ac:dyDescent="0.25">
      <c r="A7575">
        <v>78915</v>
      </c>
      <c r="B7575">
        <v>193</v>
      </c>
      <c r="C7575">
        <v>810280</v>
      </c>
    </row>
    <row r="7576" spans="1:3" x14ac:dyDescent="0.25">
      <c r="A7576">
        <v>78931</v>
      </c>
      <c r="B7576">
        <v>226</v>
      </c>
      <c r="C7576">
        <v>1243127</v>
      </c>
    </row>
    <row r="7577" spans="1:3" x14ac:dyDescent="0.25">
      <c r="A7577">
        <v>78946</v>
      </c>
      <c r="B7577">
        <v>236</v>
      </c>
      <c r="C7577">
        <v>800754</v>
      </c>
    </row>
    <row r="7578" spans="1:3" x14ac:dyDescent="0.25">
      <c r="A7578">
        <v>78964</v>
      </c>
      <c r="B7578">
        <v>182</v>
      </c>
      <c r="C7578">
        <v>251367</v>
      </c>
    </row>
    <row r="7579" spans="1:3" x14ac:dyDescent="0.25">
      <c r="A7579">
        <v>78974</v>
      </c>
      <c r="B7579">
        <v>165</v>
      </c>
      <c r="C7579">
        <v>251530</v>
      </c>
    </row>
    <row r="7580" spans="1:3" x14ac:dyDescent="0.25">
      <c r="A7580">
        <v>78975</v>
      </c>
      <c r="B7580">
        <v>202</v>
      </c>
      <c r="C7580">
        <v>251531</v>
      </c>
    </row>
    <row r="7581" spans="1:3" x14ac:dyDescent="0.25">
      <c r="A7581">
        <v>78976</v>
      </c>
      <c r="B7581">
        <v>182</v>
      </c>
      <c r="C7581">
        <v>251354</v>
      </c>
    </row>
    <row r="7582" spans="1:3" x14ac:dyDescent="0.25">
      <c r="A7582">
        <v>78979</v>
      </c>
      <c r="B7582">
        <v>202</v>
      </c>
      <c r="C7582">
        <v>867219</v>
      </c>
    </row>
    <row r="7583" spans="1:3" x14ac:dyDescent="0.25">
      <c r="A7583">
        <v>78987</v>
      </c>
      <c r="B7583">
        <v>202</v>
      </c>
      <c r="C7583">
        <v>251157</v>
      </c>
    </row>
    <row r="7584" spans="1:3" x14ac:dyDescent="0.25">
      <c r="A7584">
        <v>79039</v>
      </c>
      <c r="B7584">
        <v>182</v>
      </c>
      <c r="C7584">
        <v>251164</v>
      </c>
    </row>
    <row r="7585" spans="1:3" x14ac:dyDescent="0.25">
      <c r="A7585">
        <v>79052</v>
      </c>
      <c r="B7585">
        <v>165</v>
      </c>
      <c r="C7585">
        <v>936035</v>
      </c>
    </row>
    <row r="7586" spans="1:3" x14ac:dyDescent="0.25">
      <c r="A7586">
        <v>79053</v>
      </c>
      <c r="B7586">
        <v>193</v>
      </c>
      <c r="C7586">
        <v>237551</v>
      </c>
    </row>
    <row r="7587" spans="1:3" x14ac:dyDescent="0.25">
      <c r="A7587">
        <v>79092</v>
      </c>
      <c r="B7587">
        <v>193</v>
      </c>
      <c r="C7587">
        <v>978017</v>
      </c>
    </row>
    <row r="7588" spans="1:3" x14ac:dyDescent="0.25">
      <c r="A7588">
        <v>79093</v>
      </c>
      <c r="B7588">
        <v>182</v>
      </c>
      <c r="C7588">
        <v>978018</v>
      </c>
    </row>
    <row r="7589" spans="1:3" x14ac:dyDescent="0.25">
      <c r="A7589">
        <v>79094</v>
      </c>
      <c r="B7589">
        <v>202</v>
      </c>
      <c r="C7589">
        <v>1212018</v>
      </c>
    </row>
    <row r="7590" spans="1:3" x14ac:dyDescent="0.25">
      <c r="A7590">
        <v>79095</v>
      </c>
      <c r="B7590">
        <v>182</v>
      </c>
      <c r="C7590">
        <v>978020</v>
      </c>
    </row>
    <row r="7591" spans="1:3" x14ac:dyDescent="0.25">
      <c r="A7591">
        <v>79096</v>
      </c>
      <c r="B7591">
        <v>182</v>
      </c>
      <c r="C7591">
        <v>978021</v>
      </c>
    </row>
    <row r="7592" spans="1:3" x14ac:dyDescent="0.25">
      <c r="A7592">
        <v>79098</v>
      </c>
      <c r="B7592">
        <v>182</v>
      </c>
      <c r="C7592">
        <v>978022</v>
      </c>
    </row>
    <row r="7593" spans="1:3" x14ac:dyDescent="0.25">
      <c r="A7593">
        <v>79109</v>
      </c>
      <c r="B7593">
        <v>202</v>
      </c>
      <c r="C7593">
        <v>251418</v>
      </c>
    </row>
    <row r="7594" spans="1:3" x14ac:dyDescent="0.25">
      <c r="A7594">
        <v>79112</v>
      </c>
      <c r="B7594">
        <v>182</v>
      </c>
      <c r="C7594">
        <v>978023</v>
      </c>
    </row>
    <row r="7595" spans="1:3" x14ac:dyDescent="0.25">
      <c r="A7595">
        <v>79113</v>
      </c>
      <c r="B7595">
        <v>182</v>
      </c>
      <c r="C7595">
        <v>978024</v>
      </c>
    </row>
    <row r="7596" spans="1:3" x14ac:dyDescent="0.25">
      <c r="A7596">
        <v>79114</v>
      </c>
      <c r="B7596">
        <v>226</v>
      </c>
      <c r="C7596">
        <v>251325</v>
      </c>
    </row>
    <row r="7597" spans="1:3" x14ac:dyDescent="0.25">
      <c r="A7597">
        <v>79115</v>
      </c>
      <c r="B7597">
        <v>202</v>
      </c>
      <c r="C7597">
        <v>1168664</v>
      </c>
    </row>
    <row r="7598" spans="1:3" x14ac:dyDescent="0.25">
      <c r="A7598">
        <v>79116</v>
      </c>
      <c r="B7598">
        <v>182</v>
      </c>
      <c r="C7598">
        <v>783733</v>
      </c>
    </row>
    <row r="7599" spans="1:3" x14ac:dyDescent="0.25">
      <c r="A7599">
        <v>79169</v>
      </c>
      <c r="B7599">
        <v>202</v>
      </c>
      <c r="C7599">
        <v>978025</v>
      </c>
    </row>
    <row r="7600" spans="1:3" x14ac:dyDescent="0.25">
      <c r="A7600">
        <v>79175</v>
      </c>
      <c r="B7600">
        <v>202</v>
      </c>
      <c r="C7600">
        <v>750097</v>
      </c>
    </row>
    <row r="7601" spans="1:3" x14ac:dyDescent="0.25">
      <c r="A7601">
        <v>79176</v>
      </c>
      <c r="B7601">
        <v>202</v>
      </c>
      <c r="C7601">
        <v>800979</v>
      </c>
    </row>
    <row r="7602" spans="1:3" x14ac:dyDescent="0.25">
      <c r="A7602">
        <v>79178</v>
      </c>
      <c r="B7602">
        <v>202</v>
      </c>
      <c r="C7602">
        <v>750095</v>
      </c>
    </row>
    <row r="7603" spans="1:3" x14ac:dyDescent="0.25">
      <c r="A7603">
        <v>79179</v>
      </c>
      <c r="B7603">
        <v>202</v>
      </c>
      <c r="C7603">
        <v>750116</v>
      </c>
    </row>
    <row r="7604" spans="1:3" x14ac:dyDescent="0.25">
      <c r="A7604">
        <v>79180</v>
      </c>
      <c r="B7604">
        <v>202</v>
      </c>
      <c r="C7604">
        <v>750118</v>
      </c>
    </row>
    <row r="7605" spans="1:3" x14ac:dyDescent="0.25">
      <c r="A7605">
        <v>79181</v>
      </c>
      <c r="B7605">
        <v>202</v>
      </c>
      <c r="C7605">
        <v>750120</v>
      </c>
    </row>
    <row r="7606" spans="1:3" x14ac:dyDescent="0.25">
      <c r="A7606">
        <v>79182</v>
      </c>
      <c r="B7606">
        <v>202</v>
      </c>
      <c r="C7606">
        <v>750122</v>
      </c>
    </row>
    <row r="7607" spans="1:3" x14ac:dyDescent="0.25">
      <c r="A7607">
        <v>79183</v>
      </c>
      <c r="B7607">
        <v>202</v>
      </c>
      <c r="C7607">
        <v>750141</v>
      </c>
    </row>
    <row r="7608" spans="1:3" x14ac:dyDescent="0.25">
      <c r="A7608">
        <v>79184</v>
      </c>
      <c r="B7608">
        <v>202</v>
      </c>
      <c r="C7608">
        <v>978026</v>
      </c>
    </row>
    <row r="7609" spans="1:3" x14ac:dyDescent="0.25">
      <c r="A7609">
        <v>79185</v>
      </c>
      <c r="B7609">
        <v>202</v>
      </c>
      <c r="C7609">
        <v>750158</v>
      </c>
    </row>
    <row r="7610" spans="1:3" x14ac:dyDescent="0.25">
      <c r="A7610">
        <v>79186</v>
      </c>
      <c r="B7610">
        <v>202</v>
      </c>
      <c r="C7610">
        <v>750162</v>
      </c>
    </row>
    <row r="7611" spans="1:3" x14ac:dyDescent="0.25">
      <c r="A7611">
        <v>79187</v>
      </c>
      <c r="B7611">
        <v>202</v>
      </c>
      <c r="C7611">
        <v>750165</v>
      </c>
    </row>
    <row r="7612" spans="1:3" x14ac:dyDescent="0.25">
      <c r="A7612">
        <v>79188</v>
      </c>
      <c r="B7612">
        <v>202</v>
      </c>
      <c r="C7612">
        <v>750166</v>
      </c>
    </row>
    <row r="7613" spans="1:3" x14ac:dyDescent="0.25">
      <c r="A7613">
        <v>79189</v>
      </c>
      <c r="B7613">
        <v>202</v>
      </c>
      <c r="C7613">
        <v>800980</v>
      </c>
    </row>
    <row r="7614" spans="1:3" x14ac:dyDescent="0.25">
      <c r="A7614">
        <v>79209</v>
      </c>
      <c r="B7614">
        <v>202</v>
      </c>
      <c r="C7614">
        <v>800921</v>
      </c>
    </row>
    <row r="7615" spans="1:3" x14ac:dyDescent="0.25">
      <c r="A7615">
        <v>79219</v>
      </c>
      <c r="B7615">
        <v>193</v>
      </c>
      <c r="C7615">
        <v>1168687</v>
      </c>
    </row>
    <row r="7616" spans="1:3" x14ac:dyDescent="0.25">
      <c r="A7616">
        <v>79220</v>
      </c>
      <c r="B7616">
        <v>202</v>
      </c>
      <c r="C7616">
        <v>800919</v>
      </c>
    </row>
    <row r="7617" spans="1:3" x14ac:dyDescent="0.25">
      <c r="A7617">
        <v>79252</v>
      </c>
      <c r="B7617">
        <v>202</v>
      </c>
      <c r="C7617">
        <v>810100</v>
      </c>
    </row>
    <row r="7618" spans="1:3" x14ac:dyDescent="0.25">
      <c r="A7618">
        <v>79275</v>
      </c>
      <c r="B7618">
        <v>236</v>
      </c>
      <c r="C7618">
        <v>393011</v>
      </c>
    </row>
    <row r="7619" spans="1:3" x14ac:dyDescent="0.25">
      <c r="A7619">
        <v>79276</v>
      </c>
      <c r="B7619">
        <v>233</v>
      </c>
      <c r="C7619">
        <v>393009</v>
      </c>
    </row>
    <row r="7620" spans="1:3" x14ac:dyDescent="0.25">
      <c r="A7620">
        <v>79284</v>
      </c>
      <c r="B7620">
        <v>182</v>
      </c>
      <c r="C7620">
        <v>857492</v>
      </c>
    </row>
    <row r="7621" spans="1:3" x14ac:dyDescent="0.25">
      <c r="A7621">
        <v>79299</v>
      </c>
      <c r="B7621">
        <v>202</v>
      </c>
      <c r="C7621">
        <v>258230</v>
      </c>
    </row>
    <row r="7622" spans="1:3" x14ac:dyDescent="0.25">
      <c r="A7622">
        <v>79345</v>
      </c>
      <c r="B7622">
        <v>193</v>
      </c>
      <c r="C7622">
        <v>251541</v>
      </c>
    </row>
    <row r="7623" spans="1:3" x14ac:dyDescent="0.25">
      <c r="A7623">
        <v>79353</v>
      </c>
      <c r="B7623">
        <v>123</v>
      </c>
      <c r="C7623">
        <v>251523</v>
      </c>
    </row>
    <row r="7624" spans="1:3" x14ac:dyDescent="0.25">
      <c r="A7624">
        <v>79357</v>
      </c>
      <c r="B7624">
        <v>182</v>
      </c>
      <c r="C7624">
        <v>237548</v>
      </c>
    </row>
    <row r="7625" spans="1:3" x14ac:dyDescent="0.25">
      <c r="A7625">
        <v>79371</v>
      </c>
      <c r="B7625">
        <v>182</v>
      </c>
      <c r="C7625">
        <v>251479</v>
      </c>
    </row>
    <row r="7626" spans="1:3" x14ac:dyDescent="0.25">
      <c r="A7626">
        <v>79372</v>
      </c>
      <c r="B7626">
        <v>182</v>
      </c>
      <c r="C7626">
        <v>251480</v>
      </c>
    </row>
    <row r="7627" spans="1:3" x14ac:dyDescent="0.25">
      <c r="A7627">
        <v>79391</v>
      </c>
      <c r="B7627">
        <v>182</v>
      </c>
      <c r="C7627">
        <v>978027</v>
      </c>
    </row>
    <row r="7628" spans="1:3" x14ac:dyDescent="0.25">
      <c r="A7628">
        <v>79392</v>
      </c>
      <c r="B7628">
        <v>193</v>
      </c>
      <c r="C7628">
        <v>935909</v>
      </c>
    </row>
    <row r="7629" spans="1:3" x14ac:dyDescent="0.25">
      <c r="A7629">
        <v>79394</v>
      </c>
      <c r="B7629">
        <v>193</v>
      </c>
      <c r="C7629">
        <v>258063</v>
      </c>
    </row>
    <row r="7630" spans="1:3" x14ac:dyDescent="0.25">
      <c r="A7630">
        <v>79395</v>
      </c>
      <c r="B7630">
        <v>202</v>
      </c>
      <c r="C7630">
        <v>935910</v>
      </c>
    </row>
    <row r="7631" spans="1:3" x14ac:dyDescent="0.25">
      <c r="A7631">
        <v>79398</v>
      </c>
      <c r="B7631">
        <v>226</v>
      </c>
      <c r="C7631">
        <v>258052</v>
      </c>
    </row>
    <row r="7632" spans="1:3" x14ac:dyDescent="0.25">
      <c r="A7632">
        <v>79432</v>
      </c>
      <c r="B7632">
        <v>182</v>
      </c>
      <c r="C7632">
        <v>251242</v>
      </c>
    </row>
    <row r="7633" spans="1:3" x14ac:dyDescent="0.25">
      <c r="A7633">
        <v>79433</v>
      </c>
      <c r="B7633">
        <v>182</v>
      </c>
      <c r="C7633">
        <v>251257</v>
      </c>
    </row>
    <row r="7634" spans="1:3" x14ac:dyDescent="0.25">
      <c r="A7634">
        <v>79434</v>
      </c>
      <c r="B7634">
        <v>182</v>
      </c>
      <c r="C7634">
        <v>251259</v>
      </c>
    </row>
    <row r="7635" spans="1:3" x14ac:dyDescent="0.25">
      <c r="A7635">
        <v>79443</v>
      </c>
      <c r="B7635">
        <v>182</v>
      </c>
      <c r="C7635">
        <v>810281</v>
      </c>
    </row>
    <row r="7636" spans="1:3" x14ac:dyDescent="0.25">
      <c r="A7636">
        <v>79484</v>
      </c>
      <c r="B7636">
        <v>202</v>
      </c>
      <c r="C7636">
        <v>810436</v>
      </c>
    </row>
    <row r="7637" spans="1:3" x14ac:dyDescent="0.25">
      <c r="A7637">
        <v>79537</v>
      </c>
      <c r="B7637">
        <v>202</v>
      </c>
      <c r="C7637">
        <v>258115</v>
      </c>
    </row>
    <row r="7638" spans="1:3" x14ac:dyDescent="0.25">
      <c r="A7638">
        <v>79588</v>
      </c>
      <c r="B7638">
        <v>202</v>
      </c>
      <c r="C7638">
        <v>650640</v>
      </c>
    </row>
    <row r="7639" spans="1:3" x14ac:dyDescent="0.25">
      <c r="A7639">
        <v>79611</v>
      </c>
      <c r="B7639">
        <v>202</v>
      </c>
      <c r="C7639">
        <v>935846</v>
      </c>
    </row>
    <row r="7640" spans="1:3" x14ac:dyDescent="0.25">
      <c r="A7640">
        <v>79621</v>
      </c>
      <c r="B7640">
        <v>202</v>
      </c>
      <c r="C7640">
        <v>251439</v>
      </c>
    </row>
    <row r="7641" spans="1:3" x14ac:dyDescent="0.25">
      <c r="A7641">
        <v>79658</v>
      </c>
      <c r="B7641">
        <v>236</v>
      </c>
      <c r="C7641">
        <v>258231</v>
      </c>
    </row>
    <row r="7642" spans="1:3" x14ac:dyDescent="0.25">
      <c r="A7642">
        <v>79679</v>
      </c>
      <c r="B7642">
        <v>236</v>
      </c>
      <c r="C7642">
        <v>258274</v>
      </c>
    </row>
    <row r="7643" spans="1:3" x14ac:dyDescent="0.25">
      <c r="A7643">
        <v>79711</v>
      </c>
      <c r="B7643">
        <v>158</v>
      </c>
      <c r="C7643">
        <v>847434</v>
      </c>
    </row>
    <row r="7644" spans="1:3" x14ac:dyDescent="0.25">
      <c r="A7644">
        <v>79730</v>
      </c>
      <c r="B7644">
        <v>202</v>
      </c>
      <c r="C7644">
        <v>800742</v>
      </c>
    </row>
    <row r="7645" spans="1:3" x14ac:dyDescent="0.25">
      <c r="A7645">
        <v>79731</v>
      </c>
      <c r="B7645">
        <v>202</v>
      </c>
      <c r="C7645">
        <v>800746</v>
      </c>
    </row>
    <row r="7646" spans="1:3" x14ac:dyDescent="0.25">
      <c r="A7646">
        <v>79732</v>
      </c>
      <c r="B7646">
        <v>202</v>
      </c>
      <c r="C7646">
        <v>978028</v>
      </c>
    </row>
    <row r="7647" spans="1:3" x14ac:dyDescent="0.25">
      <c r="A7647">
        <v>79739</v>
      </c>
      <c r="B7647">
        <v>236</v>
      </c>
      <c r="C7647">
        <v>258222</v>
      </c>
    </row>
    <row r="7648" spans="1:3" x14ac:dyDescent="0.25">
      <c r="A7648">
        <v>79742</v>
      </c>
      <c r="B7648">
        <v>202</v>
      </c>
      <c r="C7648">
        <v>258221</v>
      </c>
    </row>
    <row r="7649" spans="1:3" x14ac:dyDescent="0.25">
      <c r="A7649">
        <v>79751</v>
      </c>
      <c r="B7649">
        <v>123</v>
      </c>
      <c r="C7649">
        <v>264939</v>
      </c>
    </row>
    <row r="7650" spans="1:3" x14ac:dyDescent="0.25">
      <c r="A7650">
        <v>79753</v>
      </c>
      <c r="B7650">
        <v>123</v>
      </c>
      <c r="C7650">
        <v>427297</v>
      </c>
    </row>
    <row r="7651" spans="1:3" x14ac:dyDescent="0.25">
      <c r="A7651">
        <v>79763</v>
      </c>
      <c r="B7651">
        <v>182</v>
      </c>
      <c r="C7651">
        <v>801014</v>
      </c>
    </row>
    <row r="7652" spans="1:3" x14ac:dyDescent="0.25">
      <c r="A7652">
        <v>79764</v>
      </c>
      <c r="B7652">
        <v>182</v>
      </c>
      <c r="C7652">
        <v>801013</v>
      </c>
    </row>
    <row r="7653" spans="1:3" x14ac:dyDescent="0.25">
      <c r="A7653">
        <v>79765</v>
      </c>
      <c r="B7653">
        <v>202</v>
      </c>
      <c r="C7653">
        <v>1168366</v>
      </c>
    </row>
    <row r="7654" spans="1:3" x14ac:dyDescent="0.25">
      <c r="A7654">
        <v>79786</v>
      </c>
      <c r="B7654">
        <v>202</v>
      </c>
      <c r="C7654">
        <v>1168367</v>
      </c>
    </row>
    <row r="7655" spans="1:3" x14ac:dyDescent="0.25">
      <c r="A7655">
        <v>79788</v>
      </c>
      <c r="B7655">
        <v>182</v>
      </c>
      <c r="C7655">
        <v>801017</v>
      </c>
    </row>
    <row r="7656" spans="1:3" x14ac:dyDescent="0.25">
      <c r="A7656">
        <v>79791</v>
      </c>
      <c r="B7656">
        <v>236</v>
      </c>
      <c r="C7656">
        <v>264921</v>
      </c>
    </row>
    <row r="7657" spans="1:3" x14ac:dyDescent="0.25">
      <c r="A7657">
        <v>79792</v>
      </c>
      <c r="B7657">
        <v>236</v>
      </c>
      <c r="C7657">
        <v>264923</v>
      </c>
    </row>
    <row r="7658" spans="1:3" x14ac:dyDescent="0.25">
      <c r="A7658">
        <v>79793</v>
      </c>
      <c r="B7658">
        <v>236</v>
      </c>
      <c r="C7658">
        <v>264924</v>
      </c>
    </row>
    <row r="7659" spans="1:3" x14ac:dyDescent="0.25">
      <c r="A7659">
        <v>79794</v>
      </c>
      <c r="B7659">
        <v>236</v>
      </c>
      <c r="C7659">
        <v>264922</v>
      </c>
    </row>
    <row r="7660" spans="1:3" x14ac:dyDescent="0.25">
      <c r="A7660">
        <v>79795</v>
      </c>
      <c r="B7660">
        <v>123</v>
      </c>
      <c r="C7660">
        <v>264926</v>
      </c>
    </row>
    <row r="7661" spans="1:3" x14ac:dyDescent="0.25">
      <c r="A7661">
        <v>79812</v>
      </c>
      <c r="B7661">
        <v>226</v>
      </c>
      <c r="C7661">
        <v>264925</v>
      </c>
    </row>
    <row r="7662" spans="1:3" x14ac:dyDescent="0.25">
      <c r="A7662">
        <v>79827</v>
      </c>
      <c r="B7662">
        <v>202</v>
      </c>
      <c r="C7662">
        <v>857493</v>
      </c>
    </row>
    <row r="7663" spans="1:3" x14ac:dyDescent="0.25">
      <c r="A7663">
        <v>79836</v>
      </c>
      <c r="B7663">
        <v>193</v>
      </c>
      <c r="C7663">
        <v>264937</v>
      </c>
    </row>
    <row r="7664" spans="1:3" x14ac:dyDescent="0.25">
      <c r="A7664">
        <v>79838</v>
      </c>
      <c r="B7664">
        <v>222</v>
      </c>
      <c r="C7664">
        <v>1303226</v>
      </c>
    </row>
    <row r="7665" spans="1:3" x14ac:dyDescent="0.25">
      <c r="A7665">
        <v>79839</v>
      </c>
      <c r="B7665">
        <v>222</v>
      </c>
      <c r="C7665">
        <v>1303227</v>
      </c>
    </row>
    <row r="7666" spans="1:3" x14ac:dyDescent="0.25">
      <c r="A7666">
        <v>79845</v>
      </c>
      <c r="B7666">
        <v>193</v>
      </c>
      <c r="C7666">
        <v>264932</v>
      </c>
    </row>
    <row r="7667" spans="1:3" x14ac:dyDescent="0.25">
      <c r="A7667">
        <v>79854</v>
      </c>
      <c r="B7667">
        <v>202</v>
      </c>
      <c r="C7667">
        <v>935896</v>
      </c>
    </row>
    <row r="7668" spans="1:3" x14ac:dyDescent="0.25">
      <c r="A7668">
        <v>79902</v>
      </c>
      <c r="B7668">
        <v>182</v>
      </c>
      <c r="C7668">
        <v>285512</v>
      </c>
    </row>
    <row r="7669" spans="1:3" x14ac:dyDescent="0.25">
      <c r="A7669">
        <v>79921</v>
      </c>
      <c r="B7669">
        <v>202</v>
      </c>
      <c r="C7669">
        <v>271978</v>
      </c>
    </row>
    <row r="7670" spans="1:3" x14ac:dyDescent="0.25">
      <c r="A7670">
        <v>79922</v>
      </c>
      <c r="B7670">
        <v>222</v>
      </c>
      <c r="C7670">
        <v>271979</v>
      </c>
    </row>
    <row r="7671" spans="1:3" x14ac:dyDescent="0.25">
      <c r="A7671">
        <v>79923</v>
      </c>
      <c r="B7671">
        <v>236</v>
      </c>
      <c r="C7671">
        <v>271980</v>
      </c>
    </row>
    <row r="7672" spans="1:3" x14ac:dyDescent="0.25">
      <c r="A7672">
        <v>79948</v>
      </c>
      <c r="B7672">
        <v>165</v>
      </c>
      <c r="C7672">
        <v>311207</v>
      </c>
    </row>
    <row r="7673" spans="1:3" x14ac:dyDescent="0.25">
      <c r="A7673">
        <v>79949</v>
      </c>
      <c r="B7673">
        <v>193</v>
      </c>
      <c r="C7673">
        <v>978029</v>
      </c>
    </row>
    <row r="7674" spans="1:3" x14ac:dyDescent="0.25">
      <c r="A7674">
        <v>79955</v>
      </c>
      <c r="B7674">
        <v>226</v>
      </c>
      <c r="C7674">
        <v>306323</v>
      </c>
    </row>
    <row r="7675" spans="1:3" x14ac:dyDescent="0.25">
      <c r="A7675">
        <v>79957</v>
      </c>
      <c r="B7675">
        <v>123</v>
      </c>
      <c r="C7675">
        <v>393129</v>
      </c>
    </row>
    <row r="7676" spans="1:3" x14ac:dyDescent="0.25">
      <c r="A7676">
        <v>79967</v>
      </c>
      <c r="B7676">
        <v>193</v>
      </c>
      <c r="C7676">
        <v>1168369</v>
      </c>
    </row>
    <row r="7677" spans="1:3" x14ac:dyDescent="0.25">
      <c r="A7677">
        <v>79984</v>
      </c>
      <c r="B7677">
        <v>222</v>
      </c>
      <c r="C7677">
        <v>1168784</v>
      </c>
    </row>
    <row r="7678" spans="1:3" x14ac:dyDescent="0.25">
      <c r="A7678">
        <v>79985</v>
      </c>
      <c r="B7678">
        <v>233</v>
      </c>
      <c r="C7678">
        <v>1059105</v>
      </c>
    </row>
    <row r="7679" spans="1:3" x14ac:dyDescent="0.25">
      <c r="A7679">
        <v>79987</v>
      </c>
      <c r="B7679">
        <v>182</v>
      </c>
      <c r="C7679">
        <v>271952</v>
      </c>
    </row>
    <row r="7680" spans="1:3" x14ac:dyDescent="0.25">
      <c r="A7680">
        <v>79993</v>
      </c>
      <c r="B7680">
        <v>182</v>
      </c>
      <c r="C7680">
        <v>251241</v>
      </c>
    </row>
    <row r="7681" spans="1:3" x14ac:dyDescent="0.25">
      <c r="A7681">
        <v>80002</v>
      </c>
      <c r="B7681">
        <v>236</v>
      </c>
      <c r="C7681">
        <v>847759</v>
      </c>
    </row>
    <row r="7682" spans="1:3" x14ac:dyDescent="0.25">
      <c r="A7682">
        <v>80008</v>
      </c>
      <c r="B7682">
        <v>226</v>
      </c>
      <c r="C7682">
        <v>251377</v>
      </c>
    </row>
    <row r="7683" spans="1:3" x14ac:dyDescent="0.25">
      <c r="A7683">
        <v>80009</v>
      </c>
      <c r="B7683">
        <v>182</v>
      </c>
      <c r="C7683">
        <v>251378</v>
      </c>
    </row>
    <row r="7684" spans="1:3" x14ac:dyDescent="0.25">
      <c r="A7684">
        <v>80010</v>
      </c>
      <c r="B7684">
        <v>182</v>
      </c>
      <c r="C7684">
        <v>251381</v>
      </c>
    </row>
    <row r="7685" spans="1:3" x14ac:dyDescent="0.25">
      <c r="A7685">
        <v>80011</v>
      </c>
      <c r="B7685">
        <v>182</v>
      </c>
      <c r="C7685">
        <v>251383</v>
      </c>
    </row>
    <row r="7686" spans="1:3" x14ac:dyDescent="0.25">
      <c r="A7686">
        <v>80012</v>
      </c>
      <c r="B7686">
        <v>182</v>
      </c>
      <c r="C7686">
        <v>251394</v>
      </c>
    </row>
    <row r="7687" spans="1:3" x14ac:dyDescent="0.25">
      <c r="A7687">
        <v>80014</v>
      </c>
      <c r="B7687">
        <v>202</v>
      </c>
      <c r="C7687">
        <v>272018</v>
      </c>
    </row>
    <row r="7688" spans="1:3" x14ac:dyDescent="0.25">
      <c r="A7688">
        <v>80015</v>
      </c>
      <c r="B7688">
        <v>202</v>
      </c>
      <c r="C7688">
        <v>935892</v>
      </c>
    </row>
    <row r="7689" spans="1:3" x14ac:dyDescent="0.25">
      <c r="A7689">
        <v>80017</v>
      </c>
      <c r="B7689">
        <v>182</v>
      </c>
      <c r="C7689">
        <v>801022</v>
      </c>
    </row>
    <row r="7690" spans="1:3" x14ac:dyDescent="0.25">
      <c r="A7690">
        <v>80020</v>
      </c>
      <c r="B7690">
        <v>165</v>
      </c>
      <c r="C7690">
        <v>271692</v>
      </c>
    </row>
    <row r="7691" spans="1:3" x14ac:dyDescent="0.25">
      <c r="A7691">
        <v>80022</v>
      </c>
      <c r="B7691">
        <v>182</v>
      </c>
      <c r="C7691">
        <v>258101</v>
      </c>
    </row>
    <row r="7692" spans="1:3" x14ac:dyDescent="0.25">
      <c r="A7692">
        <v>80024</v>
      </c>
      <c r="B7692">
        <v>182</v>
      </c>
      <c r="C7692">
        <v>258102</v>
      </c>
    </row>
    <row r="7693" spans="1:3" x14ac:dyDescent="0.25">
      <c r="A7693">
        <v>80026</v>
      </c>
      <c r="B7693">
        <v>226</v>
      </c>
      <c r="C7693">
        <v>258099</v>
      </c>
    </row>
    <row r="7694" spans="1:3" x14ac:dyDescent="0.25">
      <c r="A7694">
        <v>80029</v>
      </c>
      <c r="B7694">
        <v>236</v>
      </c>
      <c r="C7694">
        <v>271734</v>
      </c>
    </row>
    <row r="7695" spans="1:3" x14ac:dyDescent="0.25">
      <c r="A7695">
        <v>80033</v>
      </c>
      <c r="B7695">
        <v>165</v>
      </c>
      <c r="C7695">
        <v>251167</v>
      </c>
    </row>
    <row r="7696" spans="1:3" x14ac:dyDescent="0.25">
      <c r="A7696">
        <v>80034</v>
      </c>
      <c r="B7696">
        <v>182</v>
      </c>
      <c r="C7696">
        <v>251168</v>
      </c>
    </row>
    <row r="7697" spans="1:3" x14ac:dyDescent="0.25">
      <c r="A7697">
        <v>80035</v>
      </c>
      <c r="B7697">
        <v>202</v>
      </c>
      <c r="C7697">
        <v>251169</v>
      </c>
    </row>
    <row r="7698" spans="1:3" x14ac:dyDescent="0.25">
      <c r="A7698">
        <v>80036</v>
      </c>
      <c r="B7698">
        <v>202</v>
      </c>
      <c r="C7698">
        <v>251170</v>
      </c>
    </row>
    <row r="7699" spans="1:3" x14ac:dyDescent="0.25">
      <c r="A7699">
        <v>80037</v>
      </c>
      <c r="B7699">
        <v>182</v>
      </c>
      <c r="C7699">
        <v>251171</v>
      </c>
    </row>
    <row r="7700" spans="1:3" x14ac:dyDescent="0.25">
      <c r="A7700">
        <v>80039</v>
      </c>
      <c r="B7700">
        <v>123</v>
      </c>
      <c r="C7700">
        <v>251158</v>
      </c>
    </row>
    <row r="7701" spans="1:3" x14ac:dyDescent="0.25">
      <c r="A7701">
        <v>80042</v>
      </c>
      <c r="B7701">
        <v>123</v>
      </c>
      <c r="C7701">
        <v>251160</v>
      </c>
    </row>
    <row r="7702" spans="1:3" x14ac:dyDescent="0.25">
      <c r="A7702">
        <v>80043</v>
      </c>
      <c r="B7702">
        <v>123</v>
      </c>
      <c r="C7702">
        <v>251161</v>
      </c>
    </row>
    <row r="7703" spans="1:3" x14ac:dyDescent="0.25">
      <c r="A7703">
        <v>80044</v>
      </c>
      <c r="B7703">
        <v>123</v>
      </c>
      <c r="C7703">
        <v>251162</v>
      </c>
    </row>
    <row r="7704" spans="1:3" x14ac:dyDescent="0.25">
      <c r="A7704">
        <v>80047</v>
      </c>
      <c r="B7704">
        <v>182</v>
      </c>
      <c r="C7704">
        <v>251450</v>
      </c>
    </row>
    <row r="7705" spans="1:3" x14ac:dyDescent="0.25">
      <c r="A7705">
        <v>80050</v>
      </c>
      <c r="B7705">
        <v>226</v>
      </c>
      <c r="C7705">
        <v>251446</v>
      </c>
    </row>
    <row r="7706" spans="1:3" x14ac:dyDescent="0.25">
      <c r="A7706">
        <v>80053</v>
      </c>
      <c r="B7706">
        <v>226</v>
      </c>
      <c r="C7706">
        <v>271994</v>
      </c>
    </row>
    <row r="7707" spans="1:3" x14ac:dyDescent="0.25">
      <c r="A7707">
        <v>80056</v>
      </c>
      <c r="B7707">
        <v>233</v>
      </c>
      <c r="C7707">
        <v>810135</v>
      </c>
    </row>
    <row r="7708" spans="1:3" x14ac:dyDescent="0.25">
      <c r="A7708">
        <v>80057</v>
      </c>
      <c r="B7708">
        <v>226</v>
      </c>
      <c r="C7708">
        <v>810136</v>
      </c>
    </row>
    <row r="7709" spans="1:3" x14ac:dyDescent="0.25">
      <c r="A7709">
        <v>80058</v>
      </c>
      <c r="B7709">
        <v>226</v>
      </c>
      <c r="C7709">
        <v>251443</v>
      </c>
    </row>
    <row r="7710" spans="1:3" x14ac:dyDescent="0.25">
      <c r="A7710">
        <v>80059</v>
      </c>
      <c r="B7710">
        <v>226</v>
      </c>
      <c r="C7710">
        <v>251447</v>
      </c>
    </row>
    <row r="7711" spans="1:3" x14ac:dyDescent="0.25">
      <c r="A7711">
        <v>80060</v>
      </c>
      <c r="B7711">
        <v>226</v>
      </c>
      <c r="C7711">
        <v>251448</v>
      </c>
    </row>
    <row r="7712" spans="1:3" x14ac:dyDescent="0.25">
      <c r="A7712">
        <v>80062</v>
      </c>
      <c r="B7712">
        <v>226</v>
      </c>
      <c r="C7712">
        <v>251451</v>
      </c>
    </row>
    <row r="7713" spans="1:3" x14ac:dyDescent="0.25">
      <c r="A7713">
        <v>80063</v>
      </c>
      <c r="B7713">
        <v>182</v>
      </c>
      <c r="C7713">
        <v>251452</v>
      </c>
    </row>
    <row r="7714" spans="1:3" x14ac:dyDescent="0.25">
      <c r="A7714">
        <v>80065</v>
      </c>
      <c r="B7714">
        <v>226</v>
      </c>
      <c r="C7714">
        <v>251453</v>
      </c>
    </row>
    <row r="7715" spans="1:3" x14ac:dyDescent="0.25">
      <c r="A7715">
        <v>80066</v>
      </c>
      <c r="B7715">
        <v>226</v>
      </c>
      <c r="C7715">
        <v>251454</v>
      </c>
    </row>
    <row r="7716" spans="1:3" x14ac:dyDescent="0.25">
      <c r="A7716">
        <v>80067</v>
      </c>
      <c r="B7716">
        <v>193</v>
      </c>
      <c r="C7716">
        <v>251456</v>
      </c>
    </row>
    <row r="7717" spans="1:3" x14ac:dyDescent="0.25">
      <c r="A7717">
        <v>80068</v>
      </c>
      <c r="B7717">
        <v>182</v>
      </c>
      <c r="C7717">
        <v>251457</v>
      </c>
    </row>
    <row r="7718" spans="1:3" x14ac:dyDescent="0.25">
      <c r="A7718">
        <v>80069</v>
      </c>
      <c r="B7718">
        <v>182</v>
      </c>
      <c r="C7718">
        <v>285500</v>
      </c>
    </row>
    <row r="7719" spans="1:3" x14ac:dyDescent="0.25">
      <c r="A7719">
        <v>80070</v>
      </c>
      <c r="B7719">
        <v>202</v>
      </c>
      <c r="C7719">
        <v>690127</v>
      </c>
    </row>
    <row r="7720" spans="1:3" x14ac:dyDescent="0.25">
      <c r="A7720">
        <v>80076</v>
      </c>
      <c r="B7720">
        <v>202</v>
      </c>
      <c r="C7720">
        <v>271913</v>
      </c>
    </row>
    <row r="7721" spans="1:3" x14ac:dyDescent="0.25">
      <c r="A7721">
        <v>80077</v>
      </c>
      <c r="B7721">
        <v>123</v>
      </c>
      <c r="C7721">
        <v>271914</v>
      </c>
    </row>
    <row r="7722" spans="1:3" x14ac:dyDescent="0.25">
      <c r="A7722">
        <v>80078</v>
      </c>
      <c r="B7722">
        <v>236</v>
      </c>
      <c r="C7722">
        <v>271916</v>
      </c>
    </row>
    <row r="7723" spans="1:3" x14ac:dyDescent="0.25">
      <c r="A7723">
        <v>80084</v>
      </c>
      <c r="B7723">
        <v>202</v>
      </c>
      <c r="C7723">
        <v>251458</v>
      </c>
    </row>
    <row r="7724" spans="1:3" x14ac:dyDescent="0.25">
      <c r="A7724">
        <v>80085</v>
      </c>
      <c r="B7724">
        <v>226</v>
      </c>
      <c r="C7724">
        <v>251460</v>
      </c>
    </row>
    <row r="7725" spans="1:3" x14ac:dyDescent="0.25">
      <c r="A7725">
        <v>80086</v>
      </c>
      <c r="B7725">
        <v>226</v>
      </c>
      <c r="C7725">
        <v>258088</v>
      </c>
    </row>
    <row r="7726" spans="1:3" x14ac:dyDescent="0.25">
      <c r="A7726">
        <v>80089</v>
      </c>
      <c r="B7726">
        <v>202</v>
      </c>
      <c r="C7726">
        <v>271918</v>
      </c>
    </row>
    <row r="7727" spans="1:3" x14ac:dyDescent="0.25">
      <c r="A7727">
        <v>80095</v>
      </c>
      <c r="B7727">
        <v>226</v>
      </c>
      <c r="C7727">
        <v>271931</v>
      </c>
    </row>
    <row r="7728" spans="1:3" x14ac:dyDescent="0.25">
      <c r="A7728">
        <v>80129</v>
      </c>
      <c r="B7728">
        <v>202</v>
      </c>
      <c r="C7728">
        <v>251444</v>
      </c>
    </row>
    <row r="7729" spans="1:3" x14ac:dyDescent="0.25">
      <c r="A7729">
        <v>80130</v>
      </c>
      <c r="B7729">
        <v>182</v>
      </c>
      <c r="C7729">
        <v>251461</v>
      </c>
    </row>
    <row r="7730" spans="1:3" x14ac:dyDescent="0.25">
      <c r="A7730">
        <v>80131</v>
      </c>
      <c r="B7730">
        <v>236</v>
      </c>
      <c r="C7730">
        <v>251462</v>
      </c>
    </row>
    <row r="7731" spans="1:3" x14ac:dyDescent="0.25">
      <c r="A7731">
        <v>80132</v>
      </c>
      <c r="B7731">
        <v>202</v>
      </c>
      <c r="C7731">
        <v>251463</v>
      </c>
    </row>
    <row r="7732" spans="1:3" x14ac:dyDescent="0.25">
      <c r="A7732">
        <v>80133</v>
      </c>
      <c r="B7732">
        <v>226</v>
      </c>
      <c r="C7732">
        <v>251466</v>
      </c>
    </row>
    <row r="7733" spans="1:3" x14ac:dyDescent="0.25">
      <c r="A7733">
        <v>80134</v>
      </c>
      <c r="B7733">
        <v>226</v>
      </c>
      <c r="C7733">
        <v>251467</v>
      </c>
    </row>
    <row r="7734" spans="1:3" x14ac:dyDescent="0.25">
      <c r="A7734">
        <v>80135</v>
      </c>
      <c r="B7734">
        <v>182</v>
      </c>
      <c r="C7734">
        <v>251468</v>
      </c>
    </row>
    <row r="7735" spans="1:3" x14ac:dyDescent="0.25">
      <c r="A7735">
        <v>80136</v>
      </c>
      <c r="B7735">
        <v>193</v>
      </c>
      <c r="C7735">
        <v>251469</v>
      </c>
    </row>
    <row r="7736" spans="1:3" x14ac:dyDescent="0.25">
      <c r="A7736">
        <v>80137</v>
      </c>
      <c r="B7736">
        <v>236</v>
      </c>
      <c r="C7736">
        <v>251470</v>
      </c>
    </row>
    <row r="7737" spans="1:3" x14ac:dyDescent="0.25">
      <c r="A7737">
        <v>80138</v>
      </c>
      <c r="B7737">
        <v>193</v>
      </c>
      <c r="C7737">
        <v>251471</v>
      </c>
    </row>
    <row r="7738" spans="1:3" x14ac:dyDescent="0.25">
      <c r="A7738">
        <v>80139</v>
      </c>
      <c r="B7738">
        <v>193</v>
      </c>
      <c r="C7738">
        <v>251472</v>
      </c>
    </row>
    <row r="7739" spans="1:3" x14ac:dyDescent="0.25">
      <c r="A7739">
        <v>80141</v>
      </c>
      <c r="B7739">
        <v>165</v>
      </c>
      <c r="C7739">
        <v>251138</v>
      </c>
    </row>
    <row r="7740" spans="1:3" x14ac:dyDescent="0.25">
      <c r="A7740">
        <v>80142</v>
      </c>
      <c r="B7740">
        <v>193</v>
      </c>
      <c r="C7740">
        <v>251136</v>
      </c>
    </row>
    <row r="7741" spans="1:3" x14ac:dyDescent="0.25">
      <c r="A7741">
        <v>80143</v>
      </c>
      <c r="B7741">
        <v>193</v>
      </c>
      <c r="C7741">
        <v>251139</v>
      </c>
    </row>
    <row r="7742" spans="1:3" x14ac:dyDescent="0.25">
      <c r="A7742">
        <v>80144</v>
      </c>
      <c r="B7742">
        <v>193</v>
      </c>
      <c r="C7742">
        <v>237561</v>
      </c>
    </row>
    <row r="7743" spans="1:3" x14ac:dyDescent="0.25">
      <c r="A7743">
        <v>80147</v>
      </c>
      <c r="B7743">
        <v>165</v>
      </c>
      <c r="C7743">
        <v>258209</v>
      </c>
    </row>
    <row r="7744" spans="1:3" x14ac:dyDescent="0.25">
      <c r="A7744">
        <v>80149</v>
      </c>
      <c r="B7744">
        <v>193</v>
      </c>
      <c r="C7744">
        <v>258210</v>
      </c>
    </row>
    <row r="7745" spans="1:3" x14ac:dyDescent="0.25">
      <c r="A7745">
        <v>80150</v>
      </c>
      <c r="B7745">
        <v>165</v>
      </c>
      <c r="C7745">
        <v>258211</v>
      </c>
    </row>
    <row r="7746" spans="1:3" x14ac:dyDescent="0.25">
      <c r="A7746">
        <v>80151</v>
      </c>
      <c r="B7746">
        <v>165</v>
      </c>
      <c r="C7746">
        <v>258212</v>
      </c>
    </row>
    <row r="7747" spans="1:3" x14ac:dyDescent="0.25">
      <c r="A7747">
        <v>80153</v>
      </c>
      <c r="B7747">
        <v>193</v>
      </c>
      <c r="C7747">
        <v>258218</v>
      </c>
    </row>
    <row r="7748" spans="1:3" x14ac:dyDescent="0.25">
      <c r="A7748">
        <v>80154</v>
      </c>
      <c r="B7748">
        <v>202</v>
      </c>
      <c r="C7748">
        <v>258219</v>
      </c>
    </row>
    <row r="7749" spans="1:3" x14ac:dyDescent="0.25">
      <c r="A7749">
        <v>80155</v>
      </c>
      <c r="B7749">
        <v>193</v>
      </c>
      <c r="C7749">
        <v>251284</v>
      </c>
    </row>
    <row r="7750" spans="1:3" x14ac:dyDescent="0.25">
      <c r="A7750">
        <v>80157</v>
      </c>
      <c r="B7750">
        <v>226</v>
      </c>
      <c r="C7750">
        <v>271955</v>
      </c>
    </row>
    <row r="7751" spans="1:3" x14ac:dyDescent="0.25">
      <c r="A7751">
        <v>80158</v>
      </c>
      <c r="B7751">
        <v>165</v>
      </c>
      <c r="C7751">
        <v>251297</v>
      </c>
    </row>
    <row r="7752" spans="1:3" x14ac:dyDescent="0.25">
      <c r="A7752">
        <v>80161</v>
      </c>
      <c r="B7752">
        <v>165</v>
      </c>
      <c r="C7752">
        <v>810301</v>
      </c>
    </row>
    <row r="7753" spans="1:3" x14ac:dyDescent="0.25">
      <c r="A7753">
        <v>80204</v>
      </c>
      <c r="B7753">
        <v>202</v>
      </c>
      <c r="C7753">
        <v>237535</v>
      </c>
    </row>
    <row r="7754" spans="1:3" x14ac:dyDescent="0.25">
      <c r="A7754">
        <v>80205</v>
      </c>
      <c r="B7754">
        <v>202</v>
      </c>
      <c r="C7754">
        <v>237543</v>
      </c>
    </row>
    <row r="7755" spans="1:3" x14ac:dyDescent="0.25">
      <c r="A7755">
        <v>80206</v>
      </c>
      <c r="B7755">
        <v>182</v>
      </c>
      <c r="C7755">
        <v>251406</v>
      </c>
    </row>
    <row r="7756" spans="1:3" x14ac:dyDescent="0.25">
      <c r="A7756">
        <v>80207</v>
      </c>
      <c r="B7756">
        <v>202</v>
      </c>
      <c r="C7756">
        <v>251405</v>
      </c>
    </row>
    <row r="7757" spans="1:3" x14ac:dyDescent="0.25">
      <c r="A7757">
        <v>80208</v>
      </c>
      <c r="B7757">
        <v>193</v>
      </c>
      <c r="C7757">
        <v>237493</v>
      </c>
    </row>
    <row r="7758" spans="1:3" x14ac:dyDescent="0.25">
      <c r="A7758">
        <v>80215</v>
      </c>
      <c r="B7758">
        <v>182</v>
      </c>
      <c r="C7758">
        <v>809800</v>
      </c>
    </row>
    <row r="7759" spans="1:3" x14ac:dyDescent="0.25">
      <c r="A7759">
        <v>80217</v>
      </c>
      <c r="B7759">
        <v>182</v>
      </c>
      <c r="C7759">
        <v>783735</v>
      </c>
    </row>
    <row r="7760" spans="1:3" x14ac:dyDescent="0.25">
      <c r="A7760">
        <v>80218</v>
      </c>
      <c r="B7760">
        <v>182</v>
      </c>
      <c r="C7760">
        <v>809802</v>
      </c>
    </row>
    <row r="7761" spans="1:3" x14ac:dyDescent="0.25">
      <c r="A7761">
        <v>80223</v>
      </c>
      <c r="B7761">
        <v>182</v>
      </c>
      <c r="C7761">
        <v>857494</v>
      </c>
    </row>
    <row r="7762" spans="1:3" x14ac:dyDescent="0.25">
      <c r="A7762">
        <v>80224</v>
      </c>
      <c r="B7762">
        <v>123</v>
      </c>
      <c r="C7762">
        <v>228428</v>
      </c>
    </row>
    <row r="7763" spans="1:3" x14ac:dyDescent="0.25">
      <c r="A7763">
        <v>80225</v>
      </c>
      <c r="B7763">
        <v>123</v>
      </c>
      <c r="C7763">
        <v>228431</v>
      </c>
    </row>
    <row r="7764" spans="1:3" x14ac:dyDescent="0.25">
      <c r="A7764">
        <v>80226</v>
      </c>
      <c r="B7764">
        <v>123</v>
      </c>
      <c r="C7764">
        <v>228432</v>
      </c>
    </row>
    <row r="7765" spans="1:3" x14ac:dyDescent="0.25">
      <c r="A7765">
        <v>80227</v>
      </c>
      <c r="B7765">
        <v>123</v>
      </c>
      <c r="C7765">
        <v>228437</v>
      </c>
    </row>
    <row r="7766" spans="1:3" x14ac:dyDescent="0.25">
      <c r="A7766">
        <v>80231</v>
      </c>
      <c r="B7766">
        <v>182</v>
      </c>
      <c r="C7766">
        <v>258143</v>
      </c>
    </row>
    <row r="7767" spans="1:3" x14ac:dyDescent="0.25">
      <c r="A7767">
        <v>80235</v>
      </c>
      <c r="B7767">
        <v>182</v>
      </c>
      <c r="C7767">
        <v>258152</v>
      </c>
    </row>
    <row r="7768" spans="1:3" x14ac:dyDescent="0.25">
      <c r="A7768">
        <v>80237</v>
      </c>
      <c r="B7768">
        <v>193</v>
      </c>
      <c r="C7768">
        <v>237497</v>
      </c>
    </row>
    <row r="7769" spans="1:3" x14ac:dyDescent="0.25">
      <c r="A7769">
        <v>80238</v>
      </c>
      <c r="B7769">
        <v>123</v>
      </c>
      <c r="C7769">
        <v>237504</v>
      </c>
    </row>
    <row r="7770" spans="1:3" x14ac:dyDescent="0.25">
      <c r="A7770">
        <v>80240</v>
      </c>
      <c r="B7770">
        <v>123</v>
      </c>
      <c r="C7770">
        <v>237505</v>
      </c>
    </row>
    <row r="7771" spans="1:3" x14ac:dyDescent="0.25">
      <c r="A7771">
        <v>80241</v>
      </c>
      <c r="B7771">
        <v>123</v>
      </c>
      <c r="C7771">
        <v>237506</v>
      </c>
    </row>
    <row r="7772" spans="1:3" x14ac:dyDescent="0.25">
      <c r="A7772">
        <v>80246</v>
      </c>
      <c r="B7772">
        <v>182</v>
      </c>
      <c r="C7772">
        <v>271987</v>
      </c>
    </row>
    <row r="7773" spans="1:3" x14ac:dyDescent="0.25">
      <c r="A7773">
        <v>80269</v>
      </c>
      <c r="B7773">
        <v>222</v>
      </c>
      <c r="C7773">
        <v>271728</v>
      </c>
    </row>
    <row r="7774" spans="1:3" x14ac:dyDescent="0.25">
      <c r="A7774">
        <v>80270</v>
      </c>
      <c r="B7774">
        <v>182</v>
      </c>
      <c r="C7774">
        <v>271729</v>
      </c>
    </row>
    <row r="7775" spans="1:3" x14ac:dyDescent="0.25">
      <c r="A7775">
        <v>80271</v>
      </c>
      <c r="B7775">
        <v>236</v>
      </c>
      <c r="C7775">
        <v>258233</v>
      </c>
    </row>
    <row r="7776" spans="1:3" x14ac:dyDescent="0.25">
      <c r="A7776">
        <v>80272</v>
      </c>
      <c r="B7776">
        <v>236</v>
      </c>
      <c r="C7776">
        <v>258232</v>
      </c>
    </row>
    <row r="7777" spans="1:3" x14ac:dyDescent="0.25">
      <c r="A7777">
        <v>80273</v>
      </c>
      <c r="B7777">
        <v>236</v>
      </c>
      <c r="C7777">
        <v>258190</v>
      </c>
    </row>
    <row r="7778" spans="1:3" x14ac:dyDescent="0.25">
      <c r="A7778">
        <v>80274</v>
      </c>
      <c r="B7778">
        <v>236</v>
      </c>
      <c r="C7778">
        <v>258181</v>
      </c>
    </row>
    <row r="7779" spans="1:3" x14ac:dyDescent="0.25">
      <c r="A7779">
        <v>80275</v>
      </c>
      <c r="B7779">
        <v>236</v>
      </c>
      <c r="C7779">
        <v>258180</v>
      </c>
    </row>
    <row r="7780" spans="1:3" x14ac:dyDescent="0.25">
      <c r="A7780">
        <v>80276</v>
      </c>
      <c r="B7780">
        <v>226</v>
      </c>
      <c r="C7780">
        <v>258192</v>
      </c>
    </row>
    <row r="7781" spans="1:3" x14ac:dyDescent="0.25">
      <c r="A7781">
        <v>80277</v>
      </c>
      <c r="B7781">
        <v>193</v>
      </c>
      <c r="C7781">
        <v>258191</v>
      </c>
    </row>
    <row r="7782" spans="1:3" x14ac:dyDescent="0.25">
      <c r="A7782">
        <v>80278</v>
      </c>
      <c r="B7782">
        <v>236</v>
      </c>
      <c r="C7782">
        <v>258272</v>
      </c>
    </row>
    <row r="7783" spans="1:3" x14ac:dyDescent="0.25">
      <c r="A7783">
        <v>80286</v>
      </c>
      <c r="B7783">
        <v>202</v>
      </c>
      <c r="C7783">
        <v>264916</v>
      </c>
    </row>
    <row r="7784" spans="1:3" x14ac:dyDescent="0.25">
      <c r="A7784">
        <v>80287</v>
      </c>
      <c r="B7784">
        <v>202</v>
      </c>
      <c r="C7784">
        <v>251389</v>
      </c>
    </row>
    <row r="7785" spans="1:3" x14ac:dyDescent="0.25">
      <c r="A7785">
        <v>80288</v>
      </c>
      <c r="B7785">
        <v>182</v>
      </c>
      <c r="C7785">
        <v>251397</v>
      </c>
    </row>
    <row r="7786" spans="1:3" x14ac:dyDescent="0.25">
      <c r="A7786">
        <v>80330</v>
      </c>
      <c r="B7786">
        <v>236</v>
      </c>
      <c r="C7786">
        <v>285504</v>
      </c>
    </row>
    <row r="7787" spans="1:3" x14ac:dyDescent="0.25">
      <c r="A7787">
        <v>80347</v>
      </c>
      <c r="B7787">
        <v>233</v>
      </c>
      <c r="C7787">
        <v>1273260</v>
      </c>
    </row>
    <row r="7788" spans="1:3" x14ac:dyDescent="0.25">
      <c r="A7788">
        <v>80348</v>
      </c>
      <c r="B7788">
        <v>222</v>
      </c>
      <c r="C7788">
        <v>258127</v>
      </c>
    </row>
    <row r="7789" spans="1:3" x14ac:dyDescent="0.25">
      <c r="A7789">
        <v>80350</v>
      </c>
      <c r="B7789">
        <v>193</v>
      </c>
      <c r="C7789">
        <v>258129</v>
      </c>
    </row>
    <row r="7790" spans="1:3" x14ac:dyDescent="0.25">
      <c r="A7790">
        <v>80351</v>
      </c>
      <c r="B7790">
        <v>193</v>
      </c>
      <c r="C7790">
        <v>258128</v>
      </c>
    </row>
    <row r="7791" spans="1:3" x14ac:dyDescent="0.25">
      <c r="A7791">
        <v>80352</v>
      </c>
      <c r="B7791">
        <v>236</v>
      </c>
      <c r="C7791">
        <v>828910</v>
      </c>
    </row>
    <row r="7792" spans="1:3" x14ac:dyDescent="0.25">
      <c r="A7792">
        <v>80359</v>
      </c>
      <c r="B7792">
        <v>236</v>
      </c>
      <c r="C7792">
        <v>393010</v>
      </c>
    </row>
    <row r="7793" spans="1:3" x14ac:dyDescent="0.25">
      <c r="A7793">
        <v>80362</v>
      </c>
      <c r="B7793">
        <v>182</v>
      </c>
      <c r="C7793">
        <v>251348</v>
      </c>
    </row>
    <row r="7794" spans="1:3" x14ac:dyDescent="0.25">
      <c r="A7794">
        <v>80382</v>
      </c>
      <c r="B7794">
        <v>236</v>
      </c>
      <c r="C7794">
        <v>299160</v>
      </c>
    </row>
    <row r="7795" spans="1:3" x14ac:dyDescent="0.25">
      <c r="A7795">
        <v>80386</v>
      </c>
      <c r="B7795">
        <v>182</v>
      </c>
      <c r="C7795">
        <v>857495</v>
      </c>
    </row>
    <row r="7796" spans="1:3" x14ac:dyDescent="0.25">
      <c r="A7796">
        <v>80387</v>
      </c>
      <c r="B7796">
        <v>182</v>
      </c>
      <c r="C7796">
        <v>978030</v>
      </c>
    </row>
    <row r="7797" spans="1:3" x14ac:dyDescent="0.25">
      <c r="A7797">
        <v>80388</v>
      </c>
      <c r="B7797">
        <v>182</v>
      </c>
      <c r="C7797">
        <v>800958</v>
      </c>
    </row>
    <row r="7798" spans="1:3" x14ac:dyDescent="0.25">
      <c r="A7798">
        <v>80396</v>
      </c>
      <c r="B7798">
        <v>193</v>
      </c>
      <c r="C7798">
        <v>1168371</v>
      </c>
    </row>
    <row r="7799" spans="1:3" x14ac:dyDescent="0.25">
      <c r="A7799">
        <v>80398</v>
      </c>
      <c r="B7799">
        <v>193</v>
      </c>
      <c r="C7799">
        <v>857496</v>
      </c>
    </row>
    <row r="7800" spans="1:3" x14ac:dyDescent="0.25">
      <c r="A7800">
        <v>80400</v>
      </c>
      <c r="B7800">
        <v>193</v>
      </c>
      <c r="C7800">
        <v>783784</v>
      </c>
    </row>
    <row r="7801" spans="1:3" x14ac:dyDescent="0.25">
      <c r="A7801">
        <v>80402</v>
      </c>
      <c r="B7801">
        <v>202</v>
      </c>
      <c r="C7801">
        <v>650858</v>
      </c>
    </row>
    <row r="7802" spans="1:3" x14ac:dyDescent="0.25">
      <c r="A7802">
        <v>80404</v>
      </c>
      <c r="B7802">
        <v>202</v>
      </c>
      <c r="C7802">
        <v>750108</v>
      </c>
    </row>
    <row r="7803" spans="1:3" x14ac:dyDescent="0.25">
      <c r="A7803">
        <v>80415</v>
      </c>
      <c r="B7803">
        <v>182</v>
      </c>
      <c r="C7803">
        <v>801021</v>
      </c>
    </row>
    <row r="7804" spans="1:3" x14ac:dyDescent="0.25">
      <c r="A7804">
        <v>80419</v>
      </c>
      <c r="B7804">
        <v>202</v>
      </c>
      <c r="C7804">
        <v>650859</v>
      </c>
    </row>
    <row r="7805" spans="1:3" x14ac:dyDescent="0.25">
      <c r="A7805">
        <v>80423</v>
      </c>
      <c r="B7805">
        <v>202</v>
      </c>
      <c r="C7805">
        <v>783718</v>
      </c>
    </row>
    <row r="7806" spans="1:3" x14ac:dyDescent="0.25">
      <c r="A7806">
        <v>80424</v>
      </c>
      <c r="B7806">
        <v>202</v>
      </c>
      <c r="C7806">
        <v>978032</v>
      </c>
    </row>
    <row r="7807" spans="1:3" x14ac:dyDescent="0.25">
      <c r="A7807">
        <v>80431</v>
      </c>
      <c r="B7807">
        <v>236</v>
      </c>
      <c r="C7807">
        <v>272155</v>
      </c>
    </row>
    <row r="7808" spans="1:3" x14ac:dyDescent="0.25">
      <c r="A7808">
        <v>80432</v>
      </c>
      <c r="B7808">
        <v>236</v>
      </c>
      <c r="C7808">
        <v>272156</v>
      </c>
    </row>
    <row r="7809" spans="1:3" x14ac:dyDescent="0.25">
      <c r="A7809">
        <v>80433</v>
      </c>
      <c r="B7809">
        <v>236</v>
      </c>
      <c r="C7809">
        <v>272157</v>
      </c>
    </row>
    <row r="7810" spans="1:3" x14ac:dyDescent="0.25">
      <c r="A7810">
        <v>80434</v>
      </c>
      <c r="B7810">
        <v>236</v>
      </c>
      <c r="C7810">
        <v>272153</v>
      </c>
    </row>
    <row r="7811" spans="1:3" x14ac:dyDescent="0.25">
      <c r="A7811">
        <v>80435</v>
      </c>
      <c r="B7811">
        <v>236</v>
      </c>
      <c r="C7811">
        <v>272152</v>
      </c>
    </row>
    <row r="7812" spans="1:3" x14ac:dyDescent="0.25">
      <c r="A7812">
        <v>80436</v>
      </c>
      <c r="B7812">
        <v>165</v>
      </c>
      <c r="C7812">
        <v>258147</v>
      </c>
    </row>
    <row r="7813" spans="1:3" x14ac:dyDescent="0.25">
      <c r="A7813">
        <v>80441</v>
      </c>
      <c r="B7813">
        <v>182</v>
      </c>
      <c r="C7813">
        <v>272105</v>
      </c>
    </row>
    <row r="7814" spans="1:3" x14ac:dyDescent="0.25">
      <c r="A7814">
        <v>80443</v>
      </c>
      <c r="B7814">
        <v>202</v>
      </c>
      <c r="C7814">
        <v>272106</v>
      </c>
    </row>
    <row r="7815" spans="1:3" x14ac:dyDescent="0.25">
      <c r="A7815">
        <v>80444</v>
      </c>
      <c r="B7815">
        <v>182</v>
      </c>
      <c r="C7815">
        <v>272107</v>
      </c>
    </row>
    <row r="7816" spans="1:3" x14ac:dyDescent="0.25">
      <c r="A7816">
        <v>80445</v>
      </c>
      <c r="B7816">
        <v>182</v>
      </c>
      <c r="C7816">
        <v>272108</v>
      </c>
    </row>
    <row r="7817" spans="1:3" x14ac:dyDescent="0.25">
      <c r="A7817">
        <v>80448</v>
      </c>
      <c r="B7817">
        <v>193</v>
      </c>
      <c r="C7817">
        <v>272089</v>
      </c>
    </row>
    <row r="7818" spans="1:3" x14ac:dyDescent="0.25">
      <c r="A7818">
        <v>80452</v>
      </c>
      <c r="B7818">
        <v>182</v>
      </c>
      <c r="C7818">
        <v>810234</v>
      </c>
    </row>
    <row r="7819" spans="1:3" x14ac:dyDescent="0.25">
      <c r="A7819">
        <v>80453</v>
      </c>
      <c r="B7819">
        <v>182</v>
      </c>
      <c r="C7819">
        <v>810235</v>
      </c>
    </row>
    <row r="7820" spans="1:3" x14ac:dyDescent="0.25">
      <c r="A7820">
        <v>80457</v>
      </c>
      <c r="B7820">
        <v>193</v>
      </c>
      <c r="C7820">
        <v>197392</v>
      </c>
    </row>
    <row r="7821" spans="1:3" x14ac:dyDescent="0.25">
      <c r="A7821">
        <v>80463</v>
      </c>
      <c r="B7821">
        <v>226</v>
      </c>
      <c r="C7821">
        <v>272112</v>
      </c>
    </row>
    <row r="7822" spans="1:3" x14ac:dyDescent="0.25">
      <c r="A7822">
        <v>80464</v>
      </c>
      <c r="B7822">
        <v>182</v>
      </c>
      <c r="C7822">
        <v>264930</v>
      </c>
    </row>
    <row r="7823" spans="1:3" x14ac:dyDescent="0.25">
      <c r="A7823">
        <v>80465</v>
      </c>
      <c r="B7823">
        <v>202</v>
      </c>
      <c r="C7823">
        <v>251132</v>
      </c>
    </row>
    <row r="7824" spans="1:3" x14ac:dyDescent="0.25">
      <c r="A7824">
        <v>80466</v>
      </c>
      <c r="B7824">
        <v>182</v>
      </c>
      <c r="C7824">
        <v>258261</v>
      </c>
    </row>
    <row r="7825" spans="1:3" x14ac:dyDescent="0.25">
      <c r="A7825">
        <v>80467</v>
      </c>
      <c r="B7825">
        <v>202</v>
      </c>
      <c r="C7825">
        <v>258255</v>
      </c>
    </row>
    <row r="7826" spans="1:3" x14ac:dyDescent="0.25">
      <c r="A7826">
        <v>80468</v>
      </c>
      <c r="B7826">
        <v>202</v>
      </c>
      <c r="C7826">
        <v>258256</v>
      </c>
    </row>
    <row r="7827" spans="1:3" x14ac:dyDescent="0.25">
      <c r="A7827">
        <v>80469</v>
      </c>
      <c r="B7827">
        <v>182</v>
      </c>
      <c r="C7827">
        <v>258257</v>
      </c>
    </row>
    <row r="7828" spans="1:3" x14ac:dyDescent="0.25">
      <c r="A7828">
        <v>80470</v>
      </c>
      <c r="B7828">
        <v>182</v>
      </c>
      <c r="C7828">
        <v>258259</v>
      </c>
    </row>
    <row r="7829" spans="1:3" x14ac:dyDescent="0.25">
      <c r="A7829">
        <v>80471</v>
      </c>
      <c r="B7829">
        <v>182</v>
      </c>
      <c r="C7829">
        <v>251126</v>
      </c>
    </row>
    <row r="7830" spans="1:3" x14ac:dyDescent="0.25">
      <c r="A7830">
        <v>80472</v>
      </c>
      <c r="B7830">
        <v>202</v>
      </c>
      <c r="C7830">
        <v>251127</v>
      </c>
    </row>
    <row r="7831" spans="1:3" x14ac:dyDescent="0.25">
      <c r="A7831">
        <v>80473</v>
      </c>
      <c r="B7831">
        <v>182</v>
      </c>
      <c r="C7831">
        <v>251128</v>
      </c>
    </row>
    <row r="7832" spans="1:3" x14ac:dyDescent="0.25">
      <c r="A7832">
        <v>80474</v>
      </c>
      <c r="B7832">
        <v>182</v>
      </c>
      <c r="C7832">
        <v>251130</v>
      </c>
    </row>
    <row r="7833" spans="1:3" x14ac:dyDescent="0.25">
      <c r="A7833">
        <v>80475</v>
      </c>
      <c r="B7833">
        <v>182</v>
      </c>
      <c r="C7833">
        <v>251131</v>
      </c>
    </row>
    <row r="7834" spans="1:3" x14ac:dyDescent="0.25">
      <c r="A7834">
        <v>80476</v>
      </c>
      <c r="B7834">
        <v>182</v>
      </c>
      <c r="C7834">
        <v>258254</v>
      </c>
    </row>
    <row r="7835" spans="1:3" x14ac:dyDescent="0.25">
      <c r="A7835">
        <v>80477</v>
      </c>
      <c r="B7835">
        <v>202</v>
      </c>
      <c r="C7835">
        <v>251129</v>
      </c>
    </row>
    <row r="7836" spans="1:3" x14ac:dyDescent="0.25">
      <c r="A7836">
        <v>80478</v>
      </c>
      <c r="B7836">
        <v>236</v>
      </c>
      <c r="C7836">
        <v>936146</v>
      </c>
    </row>
    <row r="7837" spans="1:3" x14ac:dyDescent="0.25">
      <c r="A7837">
        <v>80479</v>
      </c>
      <c r="B7837">
        <v>123</v>
      </c>
      <c r="C7837">
        <v>272091</v>
      </c>
    </row>
    <row r="7838" spans="1:3" x14ac:dyDescent="0.25">
      <c r="A7838">
        <v>80480</v>
      </c>
      <c r="B7838">
        <v>236</v>
      </c>
      <c r="C7838">
        <v>272093</v>
      </c>
    </row>
    <row r="7839" spans="1:3" x14ac:dyDescent="0.25">
      <c r="A7839">
        <v>80481</v>
      </c>
      <c r="B7839">
        <v>236</v>
      </c>
      <c r="C7839">
        <v>272092</v>
      </c>
    </row>
    <row r="7840" spans="1:3" x14ac:dyDescent="0.25">
      <c r="A7840">
        <v>80485</v>
      </c>
      <c r="B7840">
        <v>236</v>
      </c>
      <c r="C7840">
        <v>272117</v>
      </c>
    </row>
    <row r="7841" spans="1:3" x14ac:dyDescent="0.25">
      <c r="A7841">
        <v>80486</v>
      </c>
      <c r="B7841">
        <v>236</v>
      </c>
      <c r="C7841">
        <v>649952</v>
      </c>
    </row>
    <row r="7842" spans="1:3" x14ac:dyDescent="0.25">
      <c r="A7842">
        <v>80488</v>
      </c>
      <c r="B7842">
        <v>236</v>
      </c>
      <c r="C7842">
        <v>272118</v>
      </c>
    </row>
    <row r="7843" spans="1:3" x14ac:dyDescent="0.25">
      <c r="A7843">
        <v>80494</v>
      </c>
      <c r="B7843">
        <v>236</v>
      </c>
      <c r="C7843">
        <v>272087</v>
      </c>
    </row>
    <row r="7844" spans="1:3" x14ac:dyDescent="0.25">
      <c r="A7844">
        <v>80496</v>
      </c>
      <c r="B7844">
        <v>236</v>
      </c>
      <c r="C7844">
        <v>272088</v>
      </c>
    </row>
    <row r="7845" spans="1:3" x14ac:dyDescent="0.25">
      <c r="A7845">
        <v>80498</v>
      </c>
      <c r="B7845">
        <v>226</v>
      </c>
      <c r="C7845">
        <v>272086</v>
      </c>
    </row>
    <row r="7846" spans="1:3" x14ac:dyDescent="0.25">
      <c r="A7846">
        <v>80510</v>
      </c>
      <c r="B7846">
        <v>236</v>
      </c>
      <c r="C7846">
        <v>272121</v>
      </c>
    </row>
    <row r="7847" spans="1:3" x14ac:dyDescent="0.25">
      <c r="A7847">
        <v>80518</v>
      </c>
      <c r="B7847">
        <v>202</v>
      </c>
      <c r="C7847">
        <v>272139</v>
      </c>
    </row>
    <row r="7848" spans="1:3" x14ac:dyDescent="0.25">
      <c r="A7848">
        <v>80523</v>
      </c>
      <c r="B7848">
        <v>202</v>
      </c>
      <c r="C7848">
        <v>571757</v>
      </c>
    </row>
    <row r="7849" spans="1:3" x14ac:dyDescent="0.25">
      <c r="A7849">
        <v>80524</v>
      </c>
      <c r="B7849">
        <v>236</v>
      </c>
      <c r="C7849">
        <v>272154</v>
      </c>
    </row>
    <row r="7850" spans="1:3" x14ac:dyDescent="0.25">
      <c r="A7850">
        <v>80526</v>
      </c>
      <c r="B7850">
        <v>182</v>
      </c>
      <c r="C7850">
        <v>285505</v>
      </c>
    </row>
    <row r="7851" spans="1:3" x14ac:dyDescent="0.25">
      <c r="A7851">
        <v>80529</v>
      </c>
      <c r="B7851">
        <v>213</v>
      </c>
      <c r="C7851">
        <v>272126</v>
      </c>
    </row>
    <row r="7852" spans="1:3" x14ac:dyDescent="0.25">
      <c r="A7852">
        <v>80530</v>
      </c>
      <c r="B7852">
        <v>236</v>
      </c>
      <c r="C7852">
        <v>272142</v>
      </c>
    </row>
    <row r="7853" spans="1:3" x14ac:dyDescent="0.25">
      <c r="A7853">
        <v>80532</v>
      </c>
      <c r="B7853">
        <v>236</v>
      </c>
      <c r="C7853">
        <v>272127</v>
      </c>
    </row>
    <row r="7854" spans="1:3" x14ac:dyDescent="0.25">
      <c r="A7854">
        <v>80538</v>
      </c>
      <c r="B7854">
        <v>165</v>
      </c>
      <c r="C7854">
        <v>847314</v>
      </c>
    </row>
    <row r="7855" spans="1:3" x14ac:dyDescent="0.25">
      <c r="A7855">
        <v>80540</v>
      </c>
      <c r="B7855">
        <v>123</v>
      </c>
      <c r="C7855">
        <v>470968</v>
      </c>
    </row>
    <row r="7856" spans="1:3" x14ac:dyDescent="0.25">
      <c r="A7856">
        <v>80552</v>
      </c>
      <c r="B7856">
        <v>222</v>
      </c>
      <c r="C7856">
        <v>299047</v>
      </c>
    </row>
    <row r="7857" spans="1:3" x14ac:dyDescent="0.25">
      <c r="A7857">
        <v>80553</v>
      </c>
      <c r="B7857">
        <v>222</v>
      </c>
      <c r="C7857">
        <v>299048</v>
      </c>
    </row>
    <row r="7858" spans="1:3" x14ac:dyDescent="0.25">
      <c r="A7858">
        <v>80554</v>
      </c>
      <c r="B7858">
        <v>193</v>
      </c>
      <c r="C7858">
        <v>299376</v>
      </c>
    </row>
    <row r="7859" spans="1:3" x14ac:dyDescent="0.25">
      <c r="A7859">
        <v>80555</v>
      </c>
      <c r="B7859">
        <v>165</v>
      </c>
      <c r="C7859">
        <v>299375</v>
      </c>
    </row>
    <row r="7860" spans="1:3" x14ac:dyDescent="0.25">
      <c r="A7860">
        <v>80556</v>
      </c>
      <c r="B7860">
        <v>182</v>
      </c>
      <c r="C7860">
        <v>299374</v>
      </c>
    </row>
    <row r="7861" spans="1:3" x14ac:dyDescent="0.25">
      <c r="A7861">
        <v>80557</v>
      </c>
      <c r="B7861">
        <v>226</v>
      </c>
      <c r="C7861">
        <v>299372</v>
      </c>
    </row>
    <row r="7862" spans="1:3" x14ac:dyDescent="0.25">
      <c r="A7862">
        <v>80558</v>
      </c>
      <c r="B7862">
        <v>236</v>
      </c>
      <c r="C7862">
        <v>299373</v>
      </c>
    </row>
    <row r="7863" spans="1:3" x14ac:dyDescent="0.25">
      <c r="A7863">
        <v>80559</v>
      </c>
      <c r="B7863">
        <v>165</v>
      </c>
      <c r="C7863">
        <v>299371</v>
      </c>
    </row>
    <row r="7864" spans="1:3" x14ac:dyDescent="0.25">
      <c r="A7864">
        <v>80560</v>
      </c>
      <c r="B7864">
        <v>226</v>
      </c>
      <c r="C7864">
        <v>299370</v>
      </c>
    </row>
    <row r="7865" spans="1:3" x14ac:dyDescent="0.25">
      <c r="A7865">
        <v>80561</v>
      </c>
      <c r="B7865">
        <v>236</v>
      </c>
      <c r="C7865">
        <v>299369</v>
      </c>
    </row>
    <row r="7866" spans="1:3" x14ac:dyDescent="0.25">
      <c r="A7866">
        <v>80562</v>
      </c>
      <c r="B7866">
        <v>213</v>
      </c>
      <c r="C7866">
        <v>299368</v>
      </c>
    </row>
    <row r="7867" spans="1:3" x14ac:dyDescent="0.25">
      <c r="A7867">
        <v>80566</v>
      </c>
      <c r="B7867">
        <v>202</v>
      </c>
      <c r="C7867">
        <v>258258</v>
      </c>
    </row>
    <row r="7868" spans="1:3" x14ac:dyDescent="0.25">
      <c r="A7868">
        <v>80567</v>
      </c>
      <c r="B7868">
        <v>193</v>
      </c>
      <c r="C7868">
        <v>237544</v>
      </c>
    </row>
    <row r="7869" spans="1:3" x14ac:dyDescent="0.25">
      <c r="A7869">
        <v>80568</v>
      </c>
      <c r="B7869">
        <v>202</v>
      </c>
      <c r="C7869">
        <v>258262</v>
      </c>
    </row>
    <row r="7870" spans="1:3" x14ac:dyDescent="0.25">
      <c r="A7870">
        <v>80569</v>
      </c>
      <c r="B7870">
        <v>202</v>
      </c>
      <c r="C7870">
        <v>251133</v>
      </c>
    </row>
    <row r="7871" spans="1:3" x14ac:dyDescent="0.25">
      <c r="A7871">
        <v>80570</v>
      </c>
      <c r="B7871">
        <v>202</v>
      </c>
      <c r="C7871">
        <v>251134</v>
      </c>
    </row>
    <row r="7872" spans="1:3" x14ac:dyDescent="0.25">
      <c r="A7872">
        <v>80571</v>
      </c>
      <c r="B7872">
        <v>193</v>
      </c>
      <c r="C7872">
        <v>251258</v>
      </c>
    </row>
    <row r="7873" spans="1:3" x14ac:dyDescent="0.25">
      <c r="A7873">
        <v>80573</v>
      </c>
      <c r="B7873">
        <v>202</v>
      </c>
      <c r="C7873">
        <v>285502</v>
      </c>
    </row>
    <row r="7874" spans="1:3" x14ac:dyDescent="0.25">
      <c r="A7874">
        <v>80619</v>
      </c>
      <c r="B7874">
        <v>202</v>
      </c>
      <c r="C7874">
        <v>810236</v>
      </c>
    </row>
    <row r="7875" spans="1:3" x14ac:dyDescent="0.25">
      <c r="A7875">
        <v>80620</v>
      </c>
      <c r="B7875">
        <v>202</v>
      </c>
      <c r="C7875">
        <v>810238</v>
      </c>
    </row>
    <row r="7876" spans="1:3" x14ac:dyDescent="0.25">
      <c r="A7876">
        <v>80621</v>
      </c>
      <c r="B7876">
        <v>202</v>
      </c>
      <c r="C7876">
        <v>810239</v>
      </c>
    </row>
    <row r="7877" spans="1:3" x14ac:dyDescent="0.25">
      <c r="A7877">
        <v>80622</v>
      </c>
      <c r="B7877">
        <v>202</v>
      </c>
      <c r="C7877">
        <v>810240</v>
      </c>
    </row>
    <row r="7878" spans="1:3" x14ac:dyDescent="0.25">
      <c r="A7878">
        <v>80623</v>
      </c>
      <c r="B7878">
        <v>202</v>
      </c>
      <c r="C7878">
        <v>810241</v>
      </c>
    </row>
    <row r="7879" spans="1:3" x14ac:dyDescent="0.25">
      <c r="A7879">
        <v>80624</v>
      </c>
      <c r="B7879">
        <v>202</v>
      </c>
      <c r="C7879">
        <v>810251</v>
      </c>
    </row>
    <row r="7880" spans="1:3" x14ac:dyDescent="0.25">
      <c r="A7880">
        <v>80625</v>
      </c>
      <c r="B7880">
        <v>202</v>
      </c>
      <c r="C7880">
        <v>810219</v>
      </c>
    </row>
    <row r="7881" spans="1:3" x14ac:dyDescent="0.25">
      <c r="A7881">
        <v>80658</v>
      </c>
      <c r="B7881">
        <v>182</v>
      </c>
      <c r="C7881">
        <v>810084</v>
      </c>
    </row>
    <row r="7882" spans="1:3" x14ac:dyDescent="0.25">
      <c r="A7882">
        <v>80666</v>
      </c>
      <c r="B7882">
        <v>213</v>
      </c>
      <c r="C7882">
        <v>285578</v>
      </c>
    </row>
    <row r="7883" spans="1:3" x14ac:dyDescent="0.25">
      <c r="A7883">
        <v>80688</v>
      </c>
      <c r="B7883">
        <v>193</v>
      </c>
      <c r="C7883">
        <v>783731</v>
      </c>
    </row>
    <row r="7884" spans="1:3" x14ac:dyDescent="0.25">
      <c r="A7884">
        <v>80696</v>
      </c>
      <c r="B7884">
        <v>236</v>
      </c>
      <c r="C7884">
        <v>523347</v>
      </c>
    </row>
    <row r="7885" spans="1:3" x14ac:dyDescent="0.25">
      <c r="A7885">
        <v>80698</v>
      </c>
      <c r="B7885">
        <v>193</v>
      </c>
      <c r="C7885">
        <v>978033</v>
      </c>
    </row>
    <row r="7886" spans="1:3" x14ac:dyDescent="0.25">
      <c r="A7886">
        <v>80699</v>
      </c>
      <c r="B7886">
        <v>236</v>
      </c>
      <c r="C7886">
        <v>285579</v>
      </c>
    </row>
    <row r="7887" spans="1:3" x14ac:dyDescent="0.25">
      <c r="A7887">
        <v>80700</v>
      </c>
      <c r="B7887">
        <v>222</v>
      </c>
      <c r="C7887">
        <v>285581</v>
      </c>
    </row>
    <row r="7888" spans="1:3" x14ac:dyDescent="0.25">
      <c r="A7888">
        <v>80711</v>
      </c>
      <c r="B7888">
        <v>236</v>
      </c>
      <c r="C7888">
        <v>299038</v>
      </c>
    </row>
    <row r="7889" spans="1:3" x14ac:dyDescent="0.25">
      <c r="A7889">
        <v>80716</v>
      </c>
      <c r="B7889">
        <v>182</v>
      </c>
      <c r="C7889">
        <v>1020691</v>
      </c>
    </row>
    <row r="7890" spans="1:3" x14ac:dyDescent="0.25">
      <c r="A7890">
        <v>80736</v>
      </c>
      <c r="B7890">
        <v>123</v>
      </c>
      <c r="C7890">
        <v>539073</v>
      </c>
    </row>
    <row r="7891" spans="1:3" x14ac:dyDescent="0.25">
      <c r="A7891">
        <v>80754</v>
      </c>
      <c r="B7891">
        <v>182</v>
      </c>
      <c r="C7891">
        <v>393039</v>
      </c>
    </row>
    <row r="7892" spans="1:3" x14ac:dyDescent="0.25">
      <c r="A7892">
        <v>80755</v>
      </c>
      <c r="B7892">
        <v>193</v>
      </c>
      <c r="C7892">
        <v>258159</v>
      </c>
    </row>
    <row r="7893" spans="1:3" x14ac:dyDescent="0.25">
      <c r="A7893">
        <v>80757</v>
      </c>
      <c r="B7893">
        <v>182</v>
      </c>
      <c r="C7893">
        <v>258237</v>
      </c>
    </row>
    <row r="7894" spans="1:3" x14ac:dyDescent="0.25">
      <c r="A7894">
        <v>80758</v>
      </c>
      <c r="B7894">
        <v>213</v>
      </c>
      <c r="C7894">
        <v>237542</v>
      </c>
    </row>
    <row r="7895" spans="1:3" x14ac:dyDescent="0.25">
      <c r="A7895">
        <v>80759</v>
      </c>
      <c r="B7895">
        <v>182</v>
      </c>
      <c r="C7895">
        <v>251414</v>
      </c>
    </row>
    <row r="7896" spans="1:3" x14ac:dyDescent="0.25">
      <c r="A7896">
        <v>80763</v>
      </c>
      <c r="B7896">
        <v>165</v>
      </c>
      <c r="C7896">
        <v>258160</v>
      </c>
    </row>
    <row r="7897" spans="1:3" x14ac:dyDescent="0.25">
      <c r="A7897">
        <v>80769</v>
      </c>
      <c r="B7897">
        <v>193</v>
      </c>
      <c r="C7897">
        <v>318021</v>
      </c>
    </row>
    <row r="7898" spans="1:3" x14ac:dyDescent="0.25">
      <c r="A7898">
        <v>80785</v>
      </c>
      <c r="B7898">
        <v>193</v>
      </c>
      <c r="C7898">
        <v>1059103</v>
      </c>
    </row>
    <row r="7899" spans="1:3" x14ac:dyDescent="0.25">
      <c r="A7899">
        <v>80787</v>
      </c>
      <c r="B7899">
        <v>202</v>
      </c>
      <c r="C7899">
        <v>946407</v>
      </c>
    </row>
    <row r="7900" spans="1:3" x14ac:dyDescent="0.25">
      <c r="A7900">
        <v>80788</v>
      </c>
      <c r="B7900">
        <v>193</v>
      </c>
      <c r="C7900">
        <v>810282</v>
      </c>
    </row>
    <row r="7901" spans="1:3" x14ac:dyDescent="0.25">
      <c r="A7901">
        <v>80796</v>
      </c>
      <c r="B7901">
        <v>202</v>
      </c>
      <c r="C7901">
        <v>299168</v>
      </c>
    </row>
    <row r="7902" spans="1:3" x14ac:dyDescent="0.25">
      <c r="A7902">
        <v>80797</v>
      </c>
      <c r="B7902">
        <v>202</v>
      </c>
      <c r="C7902">
        <v>299169</v>
      </c>
    </row>
    <row r="7903" spans="1:3" x14ac:dyDescent="0.25">
      <c r="A7903">
        <v>80798</v>
      </c>
      <c r="B7903">
        <v>236</v>
      </c>
      <c r="C7903">
        <v>299165</v>
      </c>
    </row>
    <row r="7904" spans="1:3" x14ac:dyDescent="0.25">
      <c r="A7904">
        <v>80801</v>
      </c>
      <c r="B7904">
        <v>202</v>
      </c>
      <c r="C7904">
        <v>935903</v>
      </c>
    </row>
    <row r="7905" spans="1:3" x14ac:dyDescent="0.25">
      <c r="A7905">
        <v>80802</v>
      </c>
      <c r="B7905">
        <v>202</v>
      </c>
      <c r="C7905">
        <v>935904</v>
      </c>
    </row>
    <row r="7906" spans="1:3" x14ac:dyDescent="0.25">
      <c r="A7906">
        <v>80816</v>
      </c>
      <c r="B7906">
        <v>226</v>
      </c>
      <c r="C7906">
        <v>847947</v>
      </c>
    </row>
    <row r="7907" spans="1:3" x14ac:dyDescent="0.25">
      <c r="A7907">
        <v>80827</v>
      </c>
      <c r="B7907">
        <v>236</v>
      </c>
      <c r="C7907">
        <v>299208</v>
      </c>
    </row>
    <row r="7908" spans="1:3" x14ac:dyDescent="0.25">
      <c r="A7908">
        <v>80862</v>
      </c>
      <c r="B7908">
        <v>236</v>
      </c>
      <c r="C7908">
        <v>1303244</v>
      </c>
    </row>
    <row r="7909" spans="1:3" x14ac:dyDescent="0.25">
      <c r="A7909">
        <v>80911</v>
      </c>
      <c r="B7909">
        <v>182</v>
      </c>
      <c r="C7909">
        <v>978034</v>
      </c>
    </row>
    <row r="7910" spans="1:3" x14ac:dyDescent="0.25">
      <c r="A7910">
        <v>80920</v>
      </c>
      <c r="B7910">
        <v>202</v>
      </c>
      <c r="C7910">
        <v>978035</v>
      </c>
    </row>
    <row r="7911" spans="1:3" x14ac:dyDescent="0.25">
      <c r="A7911">
        <v>80932</v>
      </c>
      <c r="B7911">
        <v>213</v>
      </c>
      <c r="C7911">
        <v>480699</v>
      </c>
    </row>
    <row r="7912" spans="1:3" x14ac:dyDescent="0.25">
      <c r="A7912">
        <v>80948</v>
      </c>
      <c r="B7912">
        <v>213</v>
      </c>
      <c r="C7912">
        <v>480698</v>
      </c>
    </row>
    <row r="7913" spans="1:3" x14ac:dyDescent="0.25">
      <c r="A7913">
        <v>80964</v>
      </c>
      <c r="B7913">
        <v>123</v>
      </c>
      <c r="C7913">
        <v>318251</v>
      </c>
    </row>
    <row r="7914" spans="1:3" x14ac:dyDescent="0.25">
      <c r="A7914">
        <v>80969</v>
      </c>
      <c r="B7914">
        <v>182</v>
      </c>
      <c r="C7914">
        <v>251244</v>
      </c>
    </row>
    <row r="7915" spans="1:3" x14ac:dyDescent="0.25">
      <c r="A7915">
        <v>80970</v>
      </c>
      <c r="B7915">
        <v>182</v>
      </c>
      <c r="C7915">
        <v>306268</v>
      </c>
    </row>
    <row r="7916" spans="1:3" x14ac:dyDescent="0.25">
      <c r="A7916">
        <v>80977</v>
      </c>
      <c r="B7916">
        <v>182</v>
      </c>
      <c r="C7916">
        <v>978036</v>
      </c>
    </row>
    <row r="7917" spans="1:3" x14ac:dyDescent="0.25">
      <c r="A7917">
        <v>80978</v>
      </c>
      <c r="B7917">
        <v>193</v>
      </c>
      <c r="C7917">
        <v>800986</v>
      </c>
    </row>
    <row r="7918" spans="1:3" x14ac:dyDescent="0.25">
      <c r="A7918">
        <v>80979</v>
      </c>
      <c r="B7918">
        <v>182</v>
      </c>
      <c r="C7918">
        <v>978037</v>
      </c>
    </row>
    <row r="7919" spans="1:3" x14ac:dyDescent="0.25">
      <c r="A7919">
        <v>80980</v>
      </c>
      <c r="B7919">
        <v>182</v>
      </c>
      <c r="C7919">
        <v>978038</v>
      </c>
    </row>
    <row r="7920" spans="1:3" x14ac:dyDescent="0.25">
      <c r="A7920">
        <v>80982</v>
      </c>
      <c r="B7920">
        <v>182</v>
      </c>
      <c r="C7920">
        <v>690300</v>
      </c>
    </row>
    <row r="7921" spans="1:3" x14ac:dyDescent="0.25">
      <c r="A7921">
        <v>80983</v>
      </c>
      <c r="B7921">
        <v>226</v>
      </c>
      <c r="C7921">
        <v>1443533</v>
      </c>
    </row>
    <row r="7922" spans="1:3" x14ac:dyDescent="0.25">
      <c r="A7922">
        <v>80985</v>
      </c>
      <c r="B7922">
        <v>193</v>
      </c>
      <c r="C7922">
        <v>258087</v>
      </c>
    </row>
    <row r="7923" spans="1:3" x14ac:dyDescent="0.25">
      <c r="A7923">
        <v>80986</v>
      </c>
      <c r="B7923">
        <v>222</v>
      </c>
      <c r="C7923">
        <v>258086</v>
      </c>
    </row>
    <row r="7924" spans="1:3" x14ac:dyDescent="0.25">
      <c r="A7924">
        <v>80987</v>
      </c>
      <c r="B7924">
        <v>182</v>
      </c>
      <c r="C7924">
        <v>258110</v>
      </c>
    </row>
    <row r="7925" spans="1:3" x14ac:dyDescent="0.25">
      <c r="A7925">
        <v>80993</v>
      </c>
      <c r="B7925">
        <v>236</v>
      </c>
      <c r="C7925">
        <v>251516</v>
      </c>
    </row>
    <row r="7926" spans="1:3" x14ac:dyDescent="0.25">
      <c r="A7926">
        <v>80994</v>
      </c>
      <c r="B7926">
        <v>182</v>
      </c>
      <c r="C7926">
        <v>258131</v>
      </c>
    </row>
    <row r="7927" spans="1:3" x14ac:dyDescent="0.25">
      <c r="A7927">
        <v>80995</v>
      </c>
      <c r="B7927">
        <v>193</v>
      </c>
      <c r="C7927">
        <v>258132</v>
      </c>
    </row>
    <row r="7928" spans="1:3" x14ac:dyDescent="0.25">
      <c r="A7928">
        <v>81002</v>
      </c>
      <c r="B7928">
        <v>193</v>
      </c>
      <c r="C7928">
        <v>650616</v>
      </c>
    </row>
    <row r="7929" spans="1:3" x14ac:dyDescent="0.25">
      <c r="A7929">
        <v>81009</v>
      </c>
      <c r="B7929">
        <v>233</v>
      </c>
      <c r="C7929">
        <v>306290</v>
      </c>
    </row>
    <row r="7930" spans="1:3" x14ac:dyDescent="0.25">
      <c r="A7930">
        <v>81014</v>
      </c>
      <c r="B7930">
        <v>123</v>
      </c>
      <c r="C7930">
        <v>393112</v>
      </c>
    </row>
    <row r="7931" spans="1:3" x14ac:dyDescent="0.25">
      <c r="A7931">
        <v>81015</v>
      </c>
      <c r="B7931">
        <v>182</v>
      </c>
      <c r="C7931">
        <v>299361</v>
      </c>
    </row>
    <row r="7932" spans="1:3" x14ac:dyDescent="0.25">
      <c r="A7932">
        <v>81023</v>
      </c>
      <c r="B7932">
        <v>182</v>
      </c>
      <c r="C7932">
        <v>318270</v>
      </c>
    </row>
    <row r="7933" spans="1:3" x14ac:dyDescent="0.25">
      <c r="A7933">
        <v>81033</v>
      </c>
      <c r="B7933">
        <v>182</v>
      </c>
      <c r="C7933">
        <v>318182</v>
      </c>
    </row>
    <row r="7934" spans="1:3" x14ac:dyDescent="0.25">
      <c r="A7934">
        <v>81049</v>
      </c>
      <c r="B7934">
        <v>202</v>
      </c>
      <c r="C7934">
        <v>978039</v>
      </c>
    </row>
    <row r="7935" spans="1:3" x14ac:dyDescent="0.25">
      <c r="A7935">
        <v>81062</v>
      </c>
      <c r="B7935">
        <v>123</v>
      </c>
      <c r="C7935">
        <v>306348</v>
      </c>
    </row>
    <row r="7936" spans="1:3" x14ac:dyDescent="0.25">
      <c r="A7936">
        <v>81063</v>
      </c>
      <c r="B7936">
        <v>182</v>
      </c>
      <c r="C7936">
        <v>306354</v>
      </c>
    </row>
    <row r="7937" spans="1:3" x14ac:dyDescent="0.25">
      <c r="A7937">
        <v>81066</v>
      </c>
      <c r="B7937">
        <v>193</v>
      </c>
      <c r="C7937">
        <v>306366</v>
      </c>
    </row>
    <row r="7938" spans="1:3" x14ac:dyDescent="0.25">
      <c r="A7938">
        <v>81067</v>
      </c>
      <c r="B7938">
        <v>182</v>
      </c>
      <c r="C7938">
        <v>306365</v>
      </c>
    </row>
    <row r="7939" spans="1:3" x14ac:dyDescent="0.25">
      <c r="A7939">
        <v>81068</v>
      </c>
      <c r="B7939">
        <v>182</v>
      </c>
      <c r="C7939">
        <v>318038</v>
      </c>
    </row>
    <row r="7940" spans="1:3" x14ac:dyDescent="0.25">
      <c r="A7940">
        <v>81069</v>
      </c>
      <c r="B7940">
        <v>213</v>
      </c>
      <c r="C7940">
        <v>318039</v>
      </c>
    </row>
    <row r="7941" spans="1:3" x14ac:dyDescent="0.25">
      <c r="A7941">
        <v>81070</v>
      </c>
      <c r="B7941">
        <v>213</v>
      </c>
      <c r="C7941">
        <v>318040</v>
      </c>
    </row>
    <row r="7942" spans="1:3" x14ac:dyDescent="0.25">
      <c r="A7942">
        <v>81071</v>
      </c>
      <c r="B7942">
        <v>182</v>
      </c>
      <c r="C7942">
        <v>251191</v>
      </c>
    </row>
    <row r="7943" spans="1:3" x14ac:dyDescent="0.25">
      <c r="A7943">
        <v>81072</v>
      </c>
      <c r="B7943">
        <v>202</v>
      </c>
      <c r="C7943">
        <v>318041</v>
      </c>
    </row>
    <row r="7944" spans="1:3" x14ac:dyDescent="0.25">
      <c r="A7944">
        <v>81073</v>
      </c>
      <c r="B7944">
        <v>193</v>
      </c>
      <c r="C7944">
        <v>318042</v>
      </c>
    </row>
    <row r="7945" spans="1:3" x14ac:dyDescent="0.25">
      <c r="A7945">
        <v>81074</v>
      </c>
      <c r="B7945">
        <v>222</v>
      </c>
      <c r="C7945">
        <v>318043</v>
      </c>
    </row>
    <row r="7946" spans="1:3" x14ac:dyDescent="0.25">
      <c r="A7946">
        <v>81075</v>
      </c>
      <c r="B7946">
        <v>182</v>
      </c>
      <c r="C7946">
        <v>318044</v>
      </c>
    </row>
    <row r="7947" spans="1:3" x14ac:dyDescent="0.25">
      <c r="A7947">
        <v>81076</v>
      </c>
      <c r="B7947">
        <v>182</v>
      </c>
      <c r="C7947">
        <v>318045</v>
      </c>
    </row>
    <row r="7948" spans="1:3" x14ac:dyDescent="0.25">
      <c r="A7948">
        <v>81077</v>
      </c>
      <c r="B7948">
        <v>236</v>
      </c>
      <c r="C7948">
        <v>28933</v>
      </c>
    </row>
    <row r="7949" spans="1:3" x14ac:dyDescent="0.25">
      <c r="A7949">
        <v>81080</v>
      </c>
      <c r="B7949">
        <v>165</v>
      </c>
      <c r="C7949">
        <v>847438</v>
      </c>
    </row>
    <row r="7950" spans="1:3" x14ac:dyDescent="0.25">
      <c r="A7950">
        <v>81081</v>
      </c>
      <c r="B7950">
        <v>182</v>
      </c>
      <c r="C7950">
        <v>306364</v>
      </c>
    </row>
    <row r="7951" spans="1:3" x14ac:dyDescent="0.25">
      <c r="A7951">
        <v>81082</v>
      </c>
      <c r="B7951">
        <v>182</v>
      </c>
      <c r="C7951">
        <v>847439</v>
      </c>
    </row>
    <row r="7952" spans="1:3" x14ac:dyDescent="0.25">
      <c r="A7952">
        <v>81091</v>
      </c>
      <c r="B7952">
        <v>165</v>
      </c>
      <c r="C7952">
        <v>690211</v>
      </c>
    </row>
    <row r="7953" spans="1:3" x14ac:dyDescent="0.25">
      <c r="A7953">
        <v>81092</v>
      </c>
      <c r="B7953">
        <v>193</v>
      </c>
      <c r="C7953">
        <v>318046</v>
      </c>
    </row>
    <row r="7954" spans="1:3" x14ac:dyDescent="0.25">
      <c r="A7954">
        <v>81093</v>
      </c>
      <c r="B7954">
        <v>165</v>
      </c>
      <c r="C7954">
        <v>318047</v>
      </c>
    </row>
    <row r="7955" spans="1:3" x14ac:dyDescent="0.25">
      <c r="A7955">
        <v>81094</v>
      </c>
      <c r="B7955">
        <v>165</v>
      </c>
      <c r="C7955">
        <v>318048</v>
      </c>
    </row>
    <row r="7956" spans="1:3" x14ac:dyDescent="0.25">
      <c r="A7956">
        <v>81095</v>
      </c>
      <c r="B7956">
        <v>165</v>
      </c>
      <c r="C7956">
        <v>318049</v>
      </c>
    </row>
    <row r="7957" spans="1:3" x14ac:dyDescent="0.25">
      <c r="A7957">
        <v>81099</v>
      </c>
      <c r="B7957">
        <v>193</v>
      </c>
      <c r="C7957">
        <v>318050</v>
      </c>
    </row>
    <row r="7958" spans="1:3" x14ac:dyDescent="0.25">
      <c r="A7958">
        <v>81100</v>
      </c>
      <c r="B7958">
        <v>182</v>
      </c>
      <c r="C7958">
        <v>318051</v>
      </c>
    </row>
    <row r="7959" spans="1:3" x14ac:dyDescent="0.25">
      <c r="A7959">
        <v>81101</v>
      </c>
      <c r="B7959">
        <v>193</v>
      </c>
      <c r="C7959">
        <v>318052</v>
      </c>
    </row>
    <row r="7960" spans="1:3" x14ac:dyDescent="0.25">
      <c r="A7960">
        <v>81102</v>
      </c>
      <c r="B7960">
        <v>193</v>
      </c>
      <c r="C7960">
        <v>318053</v>
      </c>
    </row>
    <row r="7961" spans="1:3" x14ac:dyDescent="0.25">
      <c r="A7961">
        <v>81103</v>
      </c>
      <c r="B7961">
        <v>193</v>
      </c>
      <c r="C7961">
        <v>318054</v>
      </c>
    </row>
    <row r="7962" spans="1:3" x14ac:dyDescent="0.25">
      <c r="A7962">
        <v>81104</v>
      </c>
      <c r="B7962">
        <v>202</v>
      </c>
      <c r="C7962">
        <v>318055</v>
      </c>
    </row>
    <row r="7963" spans="1:3" x14ac:dyDescent="0.25">
      <c r="A7963">
        <v>81124</v>
      </c>
      <c r="B7963">
        <v>236</v>
      </c>
      <c r="C7963">
        <v>272169</v>
      </c>
    </row>
    <row r="7964" spans="1:3" x14ac:dyDescent="0.25">
      <c r="A7964">
        <v>81125</v>
      </c>
      <c r="B7964">
        <v>236</v>
      </c>
      <c r="C7964">
        <v>272165</v>
      </c>
    </row>
    <row r="7965" spans="1:3" x14ac:dyDescent="0.25">
      <c r="A7965">
        <v>81126</v>
      </c>
      <c r="B7965">
        <v>236</v>
      </c>
      <c r="C7965">
        <v>272171</v>
      </c>
    </row>
    <row r="7966" spans="1:3" x14ac:dyDescent="0.25">
      <c r="A7966">
        <v>81127</v>
      </c>
      <c r="B7966">
        <v>236</v>
      </c>
      <c r="C7966">
        <v>272162</v>
      </c>
    </row>
    <row r="7967" spans="1:3" x14ac:dyDescent="0.25">
      <c r="A7967">
        <v>81128</v>
      </c>
      <c r="B7967">
        <v>236</v>
      </c>
      <c r="C7967">
        <v>978655</v>
      </c>
    </row>
    <row r="7968" spans="1:3" x14ac:dyDescent="0.25">
      <c r="A7968">
        <v>81129</v>
      </c>
      <c r="B7968">
        <v>236</v>
      </c>
      <c r="C7968">
        <v>1180017</v>
      </c>
    </row>
    <row r="7969" spans="1:3" x14ac:dyDescent="0.25">
      <c r="A7969">
        <v>81130</v>
      </c>
      <c r="B7969">
        <v>236</v>
      </c>
      <c r="C7969">
        <v>272167</v>
      </c>
    </row>
    <row r="7970" spans="1:3" x14ac:dyDescent="0.25">
      <c r="A7970">
        <v>81131</v>
      </c>
      <c r="B7970">
        <v>236</v>
      </c>
      <c r="C7970">
        <v>272166</v>
      </c>
    </row>
    <row r="7971" spans="1:3" x14ac:dyDescent="0.25">
      <c r="A7971">
        <v>81132</v>
      </c>
      <c r="B7971">
        <v>236</v>
      </c>
      <c r="C7971">
        <v>272160</v>
      </c>
    </row>
    <row r="7972" spans="1:3" x14ac:dyDescent="0.25">
      <c r="A7972">
        <v>81179</v>
      </c>
      <c r="B7972">
        <v>193</v>
      </c>
      <c r="C7972">
        <v>810242</v>
      </c>
    </row>
    <row r="7973" spans="1:3" x14ac:dyDescent="0.25">
      <c r="A7973">
        <v>81187</v>
      </c>
      <c r="B7973">
        <v>182</v>
      </c>
      <c r="C7973">
        <v>810266</v>
      </c>
    </row>
    <row r="7974" spans="1:3" x14ac:dyDescent="0.25">
      <c r="A7974">
        <v>81192</v>
      </c>
      <c r="B7974">
        <v>222</v>
      </c>
      <c r="C7974">
        <v>539259</v>
      </c>
    </row>
    <row r="7975" spans="1:3" x14ac:dyDescent="0.25">
      <c r="A7975">
        <v>81225</v>
      </c>
      <c r="B7975">
        <v>236</v>
      </c>
      <c r="C7975">
        <v>407572</v>
      </c>
    </row>
    <row r="7976" spans="1:3" x14ac:dyDescent="0.25">
      <c r="A7976">
        <v>81238</v>
      </c>
      <c r="B7976">
        <v>226</v>
      </c>
      <c r="C7976">
        <v>318056</v>
      </c>
    </row>
    <row r="7977" spans="1:3" x14ac:dyDescent="0.25">
      <c r="A7977">
        <v>81239</v>
      </c>
      <c r="B7977">
        <v>222</v>
      </c>
      <c r="C7977">
        <v>318057</v>
      </c>
    </row>
    <row r="7978" spans="1:3" x14ac:dyDescent="0.25">
      <c r="A7978">
        <v>81241</v>
      </c>
      <c r="B7978">
        <v>226</v>
      </c>
      <c r="C7978">
        <v>318058</v>
      </c>
    </row>
    <row r="7979" spans="1:3" x14ac:dyDescent="0.25">
      <c r="A7979">
        <v>81242</v>
      </c>
      <c r="B7979">
        <v>226</v>
      </c>
      <c r="C7979">
        <v>318059</v>
      </c>
    </row>
    <row r="7980" spans="1:3" x14ac:dyDescent="0.25">
      <c r="A7980">
        <v>81243</v>
      </c>
      <c r="B7980">
        <v>123</v>
      </c>
      <c r="C7980">
        <v>311231</v>
      </c>
    </row>
    <row r="7981" spans="1:3" x14ac:dyDescent="0.25">
      <c r="A7981">
        <v>81244</v>
      </c>
      <c r="B7981">
        <v>226</v>
      </c>
      <c r="C7981">
        <v>318060</v>
      </c>
    </row>
    <row r="7982" spans="1:3" x14ac:dyDescent="0.25">
      <c r="A7982">
        <v>81245</v>
      </c>
      <c r="B7982">
        <v>226</v>
      </c>
      <c r="C7982">
        <v>318061</v>
      </c>
    </row>
    <row r="7983" spans="1:3" x14ac:dyDescent="0.25">
      <c r="A7983">
        <v>81246</v>
      </c>
      <c r="B7983">
        <v>202</v>
      </c>
      <c r="C7983">
        <v>318062</v>
      </c>
    </row>
    <row r="7984" spans="1:3" x14ac:dyDescent="0.25">
      <c r="A7984">
        <v>81247</v>
      </c>
      <c r="B7984">
        <v>165</v>
      </c>
      <c r="C7984">
        <v>237523</v>
      </c>
    </row>
    <row r="7985" spans="1:3" x14ac:dyDescent="0.25">
      <c r="A7985">
        <v>81249</v>
      </c>
      <c r="B7985">
        <v>165</v>
      </c>
      <c r="C7985">
        <v>318063</v>
      </c>
    </row>
    <row r="7986" spans="1:3" x14ac:dyDescent="0.25">
      <c r="A7986">
        <v>81251</v>
      </c>
      <c r="B7986">
        <v>236</v>
      </c>
      <c r="C7986">
        <v>318064</v>
      </c>
    </row>
    <row r="7987" spans="1:3" x14ac:dyDescent="0.25">
      <c r="A7987">
        <v>81252</v>
      </c>
      <c r="B7987">
        <v>236</v>
      </c>
      <c r="C7987">
        <v>318065</v>
      </c>
    </row>
    <row r="7988" spans="1:3" x14ac:dyDescent="0.25">
      <c r="A7988">
        <v>81253</v>
      </c>
      <c r="B7988">
        <v>236</v>
      </c>
      <c r="C7988">
        <v>318066</v>
      </c>
    </row>
    <row r="7989" spans="1:3" x14ac:dyDescent="0.25">
      <c r="A7989">
        <v>81254</v>
      </c>
      <c r="B7989">
        <v>213</v>
      </c>
      <c r="C7989">
        <v>318067</v>
      </c>
    </row>
    <row r="7990" spans="1:3" x14ac:dyDescent="0.25">
      <c r="A7990">
        <v>81256</v>
      </c>
      <c r="B7990">
        <v>193</v>
      </c>
      <c r="C7990">
        <v>318068</v>
      </c>
    </row>
    <row r="7991" spans="1:3" x14ac:dyDescent="0.25">
      <c r="A7991">
        <v>81259</v>
      </c>
      <c r="B7991">
        <v>182</v>
      </c>
      <c r="C7991">
        <v>258046</v>
      </c>
    </row>
    <row r="7992" spans="1:3" x14ac:dyDescent="0.25">
      <c r="A7992">
        <v>81260</v>
      </c>
      <c r="B7992">
        <v>182</v>
      </c>
      <c r="C7992">
        <v>251556</v>
      </c>
    </row>
    <row r="7993" spans="1:3" x14ac:dyDescent="0.25">
      <c r="A7993">
        <v>81261</v>
      </c>
      <c r="B7993">
        <v>182</v>
      </c>
      <c r="C7993">
        <v>251555</v>
      </c>
    </row>
    <row r="7994" spans="1:3" x14ac:dyDescent="0.25">
      <c r="A7994">
        <v>81262</v>
      </c>
      <c r="B7994">
        <v>182</v>
      </c>
      <c r="C7994">
        <v>251554</v>
      </c>
    </row>
    <row r="7995" spans="1:3" x14ac:dyDescent="0.25">
      <c r="A7995">
        <v>81277</v>
      </c>
      <c r="B7995">
        <v>202</v>
      </c>
      <c r="C7995">
        <v>847793</v>
      </c>
    </row>
    <row r="7996" spans="1:3" x14ac:dyDescent="0.25">
      <c r="A7996">
        <v>81279</v>
      </c>
      <c r="B7996">
        <v>182</v>
      </c>
      <c r="C7996">
        <v>251285</v>
      </c>
    </row>
    <row r="7997" spans="1:3" x14ac:dyDescent="0.25">
      <c r="A7997">
        <v>81280</v>
      </c>
      <c r="B7997">
        <v>182</v>
      </c>
      <c r="C7997">
        <v>251286</v>
      </c>
    </row>
    <row r="7998" spans="1:3" x14ac:dyDescent="0.25">
      <c r="A7998">
        <v>81290</v>
      </c>
      <c r="B7998">
        <v>226</v>
      </c>
      <c r="C7998">
        <v>1243097</v>
      </c>
    </row>
    <row r="7999" spans="1:3" x14ac:dyDescent="0.25">
      <c r="A7999">
        <v>81291</v>
      </c>
      <c r="B7999">
        <v>182</v>
      </c>
      <c r="C7999">
        <v>251346</v>
      </c>
    </row>
    <row r="8000" spans="1:3" x14ac:dyDescent="0.25">
      <c r="A8000">
        <v>81292</v>
      </c>
      <c r="B8000">
        <v>233</v>
      </c>
      <c r="C8000">
        <v>318070</v>
      </c>
    </row>
    <row r="8001" spans="1:3" x14ac:dyDescent="0.25">
      <c r="A8001">
        <v>81293</v>
      </c>
      <c r="B8001">
        <v>222</v>
      </c>
      <c r="C8001">
        <v>318071</v>
      </c>
    </row>
    <row r="8002" spans="1:3" x14ac:dyDescent="0.25">
      <c r="A8002">
        <v>81294</v>
      </c>
      <c r="B8002">
        <v>165</v>
      </c>
      <c r="C8002">
        <v>318072</v>
      </c>
    </row>
    <row r="8003" spans="1:3" x14ac:dyDescent="0.25">
      <c r="A8003">
        <v>81295</v>
      </c>
      <c r="B8003">
        <v>202</v>
      </c>
      <c r="C8003">
        <v>318073</v>
      </c>
    </row>
    <row r="8004" spans="1:3" x14ac:dyDescent="0.25">
      <c r="A8004">
        <v>81296</v>
      </c>
      <c r="B8004">
        <v>222</v>
      </c>
      <c r="C8004">
        <v>318074</v>
      </c>
    </row>
    <row r="8005" spans="1:3" x14ac:dyDescent="0.25">
      <c r="A8005">
        <v>81306</v>
      </c>
      <c r="B8005">
        <v>193</v>
      </c>
      <c r="C8005">
        <v>251148</v>
      </c>
    </row>
    <row r="8006" spans="1:3" x14ac:dyDescent="0.25">
      <c r="A8006">
        <v>81307</v>
      </c>
      <c r="B8006">
        <v>193</v>
      </c>
      <c r="C8006">
        <v>251246</v>
      </c>
    </row>
    <row r="8007" spans="1:3" x14ac:dyDescent="0.25">
      <c r="A8007">
        <v>81309</v>
      </c>
      <c r="B8007">
        <v>123</v>
      </c>
      <c r="C8007">
        <v>251552</v>
      </c>
    </row>
    <row r="8008" spans="1:3" x14ac:dyDescent="0.25">
      <c r="A8008">
        <v>81310</v>
      </c>
      <c r="B8008">
        <v>123</v>
      </c>
      <c r="C8008">
        <v>251551</v>
      </c>
    </row>
    <row r="8009" spans="1:3" x14ac:dyDescent="0.25">
      <c r="A8009">
        <v>81311</v>
      </c>
      <c r="B8009">
        <v>123</v>
      </c>
      <c r="C8009">
        <v>251550</v>
      </c>
    </row>
    <row r="8010" spans="1:3" x14ac:dyDescent="0.25">
      <c r="A8010">
        <v>81312</v>
      </c>
      <c r="B8010">
        <v>123</v>
      </c>
      <c r="C8010">
        <v>251293</v>
      </c>
    </row>
    <row r="8011" spans="1:3" x14ac:dyDescent="0.25">
      <c r="A8011">
        <v>81313</v>
      </c>
      <c r="B8011">
        <v>123</v>
      </c>
      <c r="C8011">
        <v>251296</v>
      </c>
    </row>
    <row r="8012" spans="1:3" x14ac:dyDescent="0.25">
      <c r="A8012">
        <v>81314</v>
      </c>
      <c r="B8012">
        <v>123</v>
      </c>
      <c r="C8012">
        <v>251295</v>
      </c>
    </row>
    <row r="8013" spans="1:3" x14ac:dyDescent="0.25">
      <c r="A8013">
        <v>81315</v>
      </c>
      <c r="B8013">
        <v>123</v>
      </c>
      <c r="C8013">
        <v>318075</v>
      </c>
    </row>
    <row r="8014" spans="1:3" x14ac:dyDescent="0.25">
      <c r="A8014">
        <v>81316</v>
      </c>
      <c r="B8014">
        <v>123</v>
      </c>
      <c r="C8014">
        <v>237555</v>
      </c>
    </row>
    <row r="8015" spans="1:3" x14ac:dyDescent="0.25">
      <c r="A8015">
        <v>81317</v>
      </c>
      <c r="B8015">
        <v>222</v>
      </c>
      <c r="C8015">
        <v>318076</v>
      </c>
    </row>
    <row r="8016" spans="1:3" x14ac:dyDescent="0.25">
      <c r="A8016">
        <v>81320</v>
      </c>
      <c r="B8016">
        <v>202</v>
      </c>
      <c r="C8016">
        <v>1168505</v>
      </c>
    </row>
    <row r="8017" spans="1:3" x14ac:dyDescent="0.25">
      <c r="A8017">
        <v>81321</v>
      </c>
      <c r="B8017">
        <v>226</v>
      </c>
      <c r="C8017">
        <v>318077</v>
      </c>
    </row>
    <row r="8018" spans="1:3" x14ac:dyDescent="0.25">
      <c r="A8018">
        <v>81322</v>
      </c>
      <c r="B8018">
        <v>202</v>
      </c>
      <c r="C8018">
        <v>318078</v>
      </c>
    </row>
    <row r="8019" spans="1:3" x14ac:dyDescent="0.25">
      <c r="A8019">
        <v>81323</v>
      </c>
      <c r="B8019">
        <v>233</v>
      </c>
      <c r="C8019">
        <v>318079</v>
      </c>
    </row>
    <row r="8020" spans="1:3" x14ac:dyDescent="0.25">
      <c r="A8020">
        <v>81324</v>
      </c>
      <c r="B8020">
        <v>193</v>
      </c>
      <c r="C8020">
        <v>318080</v>
      </c>
    </row>
    <row r="8021" spans="1:3" x14ac:dyDescent="0.25">
      <c r="A8021">
        <v>81327</v>
      </c>
      <c r="B8021">
        <v>236</v>
      </c>
      <c r="C8021">
        <v>311249</v>
      </c>
    </row>
    <row r="8022" spans="1:3" x14ac:dyDescent="0.25">
      <c r="A8022">
        <v>81328</v>
      </c>
      <c r="B8022">
        <v>236</v>
      </c>
      <c r="C8022">
        <v>311248</v>
      </c>
    </row>
    <row r="8023" spans="1:3" x14ac:dyDescent="0.25">
      <c r="A8023">
        <v>81330</v>
      </c>
      <c r="B8023">
        <v>202</v>
      </c>
      <c r="C8023">
        <v>783669</v>
      </c>
    </row>
    <row r="8024" spans="1:3" x14ac:dyDescent="0.25">
      <c r="A8024">
        <v>81333</v>
      </c>
      <c r="B8024">
        <v>165</v>
      </c>
      <c r="C8024">
        <v>258214</v>
      </c>
    </row>
    <row r="8025" spans="1:3" x14ac:dyDescent="0.25">
      <c r="A8025">
        <v>81334</v>
      </c>
      <c r="B8025">
        <v>236</v>
      </c>
      <c r="C8025">
        <v>318296</v>
      </c>
    </row>
    <row r="8026" spans="1:3" x14ac:dyDescent="0.25">
      <c r="A8026">
        <v>81335</v>
      </c>
      <c r="B8026">
        <v>165</v>
      </c>
      <c r="C8026">
        <v>258213</v>
      </c>
    </row>
    <row r="8027" spans="1:3" x14ac:dyDescent="0.25">
      <c r="A8027">
        <v>81341</v>
      </c>
      <c r="B8027">
        <v>165</v>
      </c>
      <c r="C8027">
        <v>258196</v>
      </c>
    </row>
    <row r="8028" spans="1:3" x14ac:dyDescent="0.25">
      <c r="A8028">
        <v>81342</v>
      </c>
      <c r="B8028">
        <v>165</v>
      </c>
      <c r="C8028">
        <v>318300</v>
      </c>
    </row>
    <row r="8029" spans="1:3" x14ac:dyDescent="0.25">
      <c r="A8029">
        <v>81343</v>
      </c>
      <c r="B8029">
        <v>182</v>
      </c>
      <c r="C8029">
        <v>258198</v>
      </c>
    </row>
    <row r="8030" spans="1:3" x14ac:dyDescent="0.25">
      <c r="A8030">
        <v>81344</v>
      </c>
      <c r="B8030">
        <v>182</v>
      </c>
      <c r="C8030">
        <v>258200</v>
      </c>
    </row>
    <row r="8031" spans="1:3" x14ac:dyDescent="0.25">
      <c r="A8031">
        <v>81345</v>
      </c>
      <c r="B8031">
        <v>202</v>
      </c>
      <c r="C8031">
        <v>318081</v>
      </c>
    </row>
    <row r="8032" spans="1:3" x14ac:dyDescent="0.25">
      <c r="A8032">
        <v>81346</v>
      </c>
      <c r="B8032">
        <v>226</v>
      </c>
      <c r="C8032">
        <v>318082</v>
      </c>
    </row>
    <row r="8033" spans="1:3" x14ac:dyDescent="0.25">
      <c r="A8033">
        <v>81347</v>
      </c>
      <c r="B8033">
        <v>226</v>
      </c>
      <c r="C8033">
        <v>318083</v>
      </c>
    </row>
    <row r="8034" spans="1:3" x14ac:dyDescent="0.25">
      <c r="A8034">
        <v>81348</v>
      </c>
      <c r="B8034">
        <v>202</v>
      </c>
      <c r="C8034">
        <v>318084</v>
      </c>
    </row>
    <row r="8035" spans="1:3" x14ac:dyDescent="0.25">
      <c r="A8035">
        <v>81349</v>
      </c>
      <c r="B8035">
        <v>182</v>
      </c>
      <c r="C8035">
        <v>258197</v>
      </c>
    </row>
    <row r="8036" spans="1:3" x14ac:dyDescent="0.25">
      <c r="A8036">
        <v>81351</v>
      </c>
      <c r="B8036">
        <v>193</v>
      </c>
      <c r="C8036">
        <v>318174</v>
      </c>
    </row>
    <row r="8037" spans="1:3" x14ac:dyDescent="0.25">
      <c r="A8037">
        <v>81352</v>
      </c>
      <c r="B8037">
        <v>202</v>
      </c>
      <c r="C8037">
        <v>318168</v>
      </c>
    </row>
    <row r="8038" spans="1:3" x14ac:dyDescent="0.25">
      <c r="A8038">
        <v>81353</v>
      </c>
      <c r="B8038">
        <v>123</v>
      </c>
      <c r="C8038">
        <v>318169</v>
      </c>
    </row>
    <row r="8039" spans="1:3" x14ac:dyDescent="0.25">
      <c r="A8039">
        <v>81354</v>
      </c>
      <c r="B8039">
        <v>222</v>
      </c>
      <c r="C8039">
        <v>318085</v>
      </c>
    </row>
    <row r="8040" spans="1:3" x14ac:dyDescent="0.25">
      <c r="A8040">
        <v>81355</v>
      </c>
      <c r="B8040">
        <v>226</v>
      </c>
      <c r="C8040">
        <v>318165</v>
      </c>
    </row>
    <row r="8041" spans="1:3" x14ac:dyDescent="0.25">
      <c r="A8041">
        <v>81357</v>
      </c>
      <c r="B8041">
        <v>182</v>
      </c>
      <c r="C8041">
        <v>318166</v>
      </c>
    </row>
    <row r="8042" spans="1:3" x14ac:dyDescent="0.25">
      <c r="A8042">
        <v>81358</v>
      </c>
      <c r="B8042">
        <v>193</v>
      </c>
      <c r="C8042">
        <v>318167</v>
      </c>
    </row>
    <row r="8043" spans="1:3" x14ac:dyDescent="0.25">
      <c r="A8043">
        <v>81359</v>
      </c>
      <c r="B8043">
        <v>193</v>
      </c>
      <c r="C8043">
        <v>318086</v>
      </c>
    </row>
    <row r="8044" spans="1:3" x14ac:dyDescent="0.25">
      <c r="A8044">
        <v>81360</v>
      </c>
      <c r="B8044">
        <v>165</v>
      </c>
      <c r="C8044">
        <v>318170</v>
      </c>
    </row>
    <row r="8045" spans="1:3" x14ac:dyDescent="0.25">
      <c r="A8045">
        <v>81361</v>
      </c>
      <c r="B8045">
        <v>165</v>
      </c>
      <c r="C8045">
        <v>318087</v>
      </c>
    </row>
    <row r="8046" spans="1:3" x14ac:dyDescent="0.25">
      <c r="A8046">
        <v>81362</v>
      </c>
      <c r="B8046">
        <v>202</v>
      </c>
      <c r="C8046">
        <v>318171</v>
      </c>
    </row>
    <row r="8047" spans="1:3" x14ac:dyDescent="0.25">
      <c r="A8047">
        <v>81363</v>
      </c>
      <c r="B8047">
        <v>226</v>
      </c>
      <c r="C8047">
        <v>318088</v>
      </c>
    </row>
    <row r="8048" spans="1:3" x14ac:dyDescent="0.25">
      <c r="A8048">
        <v>81364</v>
      </c>
      <c r="B8048">
        <v>202</v>
      </c>
      <c r="C8048">
        <v>318172</v>
      </c>
    </row>
    <row r="8049" spans="1:3" x14ac:dyDescent="0.25">
      <c r="A8049">
        <v>81365</v>
      </c>
      <c r="B8049">
        <v>193</v>
      </c>
      <c r="C8049">
        <v>318089</v>
      </c>
    </row>
    <row r="8050" spans="1:3" x14ac:dyDescent="0.25">
      <c r="A8050">
        <v>81366</v>
      </c>
      <c r="B8050">
        <v>193</v>
      </c>
      <c r="C8050">
        <v>318090</v>
      </c>
    </row>
    <row r="8051" spans="1:3" x14ac:dyDescent="0.25">
      <c r="A8051">
        <v>81367</v>
      </c>
      <c r="B8051">
        <v>222</v>
      </c>
      <c r="C8051">
        <v>318091</v>
      </c>
    </row>
    <row r="8052" spans="1:3" x14ac:dyDescent="0.25">
      <c r="A8052">
        <v>81368</v>
      </c>
      <c r="B8052">
        <v>226</v>
      </c>
      <c r="C8052">
        <v>318092</v>
      </c>
    </row>
    <row r="8053" spans="1:3" x14ac:dyDescent="0.25">
      <c r="A8053">
        <v>81369</v>
      </c>
      <c r="B8053">
        <v>193</v>
      </c>
      <c r="C8053">
        <v>318173</v>
      </c>
    </row>
    <row r="8054" spans="1:3" x14ac:dyDescent="0.25">
      <c r="A8054">
        <v>81370</v>
      </c>
      <c r="B8054">
        <v>226</v>
      </c>
      <c r="C8054">
        <v>318093</v>
      </c>
    </row>
    <row r="8055" spans="1:3" x14ac:dyDescent="0.25">
      <c r="A8055">
        <v>81371</v>
      </c>
      <c r="B8055">
        <v>193</v>
      </c>
      <c r="C8055">
        <v>318160</v>
      </c>
    </row>
    <row r="8056" spans="1:3" x14ac:dyDescent="0.25">
      <c r="A8056">
        <v>81372</v>
      </c>
      <c r="B8056">
        <v>193</v>
      </c>
      <c r="C8056">
        <v>318161</v>
      </c>
    </row>
    <row r="8057" spans="1:3" x14ac:dyDescent="0.25">
      <c r="A8057">
        <v>81373</v>
      </c>
      <c r="B8057">
        <v>236</v>
      </c>
      <c r="C8057">
        <v>318037</v>
      </c>
    </row>
    <row r="8058" spans="1:3" x14ac:dyDescent="0.25">
      <c r="A8058">
        <v>81374</v>
      </c>
      <c r="B8058">
        <v>193</v>
      </c>
      <c r="C8058">
        <v>318158</v>
      </c>
    </row>
    <row r="8059" spans="1:3" x14ac:dyDescent="0.25">
      <c r="A8059">
        <v>81375</v>
      </c>
      <c r="B8059">
        <v>226</v>
      </c>
      <c r="C8059">
        <v>318094</v>
      </c>
    </row>
    <row r="8060" spans="1:3" x14ac:dyDescent="0.25">
      <c r="A8060">
        <v>81376</v>
      </c>
      <c r="B8060">
        <v>202</v>
      </c>
      <c r="C8060">
        <v>318095</v>
      </c>
    </row>
    <row r="8061" spans="1:3" x14ac:dyDescent="0.25">
      <c r="A8061">
        <v>81377</v>
      </c>
      <c r="B8061">
        <v>202</v>
      </c>
      <c r="C8061">
        <v>318096</v>
      </c>
    </row>
    <row r="8062" spans="1:3" x14ac:dyDescent="0.25">
      <c r="A8062">
        <v>81378</v>
      </c>
      <c r="B8062">
        <v>233</v>
      </c>
      <c r="C8062">
        <v>318097</v>
      </c>
    </row>
    <row r="8063" spans="1:3" x14ac:dyDescent="0.25">
      <c r="A8063">
        <v>81379</v>
      </c>
      <c r="B8063">
        <v>165</v>
      </c>
      <c r="C8063">
        <v>318098</v>
      </c>
    </row>
    <row r="8064" spans="1:3" x14ac:dyDescent="0.25">
      <c r="A8064">
        <v>81380</v>
      </c>
      <c r="B8064">
        <v>165</v>
      </c>
      <c r="C8064">
        <v>318099</v>
      </c>
    </row>
    <row r="8065" spans="1:3" x14ac:dyDescent="0.25">
      <c r="A8065">
        <v>81381</v>
      </c>
      <c r="B8065">
        <v>165</v>
      </c>
      <c r="C8065">
        <v>318100</v>
      </c>
    </row>
    <row r="8066" spans="1:3" x14ac:dyDescent="0.25">
      <c r="A8066">
        <v>81382</v>
      </c>
      <c r="B8066">
        <v>165</v>
      </c>
      <c r="C8066">
        <v>318101</v>
      </c>
    </row>
    <row r="8067" spans="1:3" x14ac:dyDescent="0.25">
      <c r="A8067">
        <v>81383</v>
      </c>
      <c r="B8067">
        <v>165</v>
      </c>
      <c r="C8067">
        <v>318102</v>
      </c>
    </row>
    <row r="8068" spans="1:3" x14ac:dyDescent="0.25">
      <c r="A8068">
        <v>81385</v>
      </c>
      <c r="B8068">
        <v>165</v>
      </c>
      <c r="C8068">
        <v>318103</v>
      </c>
    </row>
    <row r="8069" spans="1:3" x14ac:dyDescent="0.25">
      <c r="A8069">
        <v>81386</v>
      </c>
      <c r="B8069">
        <v>193</v>
      </c>
      <c r="C8069">
        <v>318159</v>
      </c>
    </row>
    <row r="8070" spans="1:3" x14ac:dyDescent="0.25">
      <c r="A8070">
        <v>81387</v>
      </c>
      <c r="B8070">
        <v>193</v>
      </c>
      <c r="C8070">
        <v>318162</v>
      </c>
    </row>
    <row r="8071" spans="1:3" x14ac:dyDescent="0.25">
      <c r="A8071">
        <v>81388</v>
      </c>
      <c r="B8071">
        <v>236</v>
      </c>
      <c r="C8071">
        <v>318163</v>
      </c>
    </row>
    <row r="8072" spans="1:3" x14ac:dyDescent="0.25">
      <c r="A8072">
        <v>81389</v>
      </c>
      <c r="B8072">
        <v>165</v>
      </c>
      <c r="C8072">
        <v>318104</v>
      </c>
    </row>
    <row r="8073" spans="1:3" x14ac:dyDescent="0.25">
      <c r="A8073">
        <v>81390</v>
      </c>
      <c r="B8073">
        <v>165</v>
      </c>
      <c r="C8073">
        <v>318164</v>
      </c>
    </row>
    <row r="8074" spans="1:3" x14ac:dyDescent="0.25">
      <c r="A8074">
        <v>81391</v>
      </c>
      <c r="B8074">
        <v>165</v>
      </c>
      <c r="C8074">
        <v>318105</v>
      </c>
    </row>
    <row r="8075" spans="1:3" x14ac:dyDescent="0.25">
      <c r="A8075">
        <v>81392</v>
      </c>
      <c r="B8075">
        <v>233</v>
      </c>
      <c r="C8075">
        <v>318106</v>
      </c>
    </row>
    <row r="8076" spans="1:3" x14ac:dyDescent="0.25">
      <c r="A8076">
        <v>81393</v>
      </c>
      <c r="B8076">
        <v>165</v>
      </c>
      <c r="C8076">
        <v>318107</v>
      </c>
    </row>
    <row r="8077" spans="1:3" x14ac:dyDescent="0.25">
      <c r="A8077">
        <v>81394</v>
      </c>
      <c r="B8077">
        <v>213</v>
      </c>
      <c r="C8077">
        <v>318108</v>
      </c>
    </row>
    <row r="8078" spans="1:3" x14ac:dyDescent="0.25">
      <c r="A8078">
        <v>81395</v>
      </c>
      <c r="B8078">
        <v>165</v>
      </c>
      <c r="C8078">
        <v>318109</v>
      </c>
    </row>
    <row r="8079" spans="1:3" x14ac:dyDescent="0.25">
      <c r="A8079">
        <v>81396</v>
      </c>
      <c r="B8079">
        <v>226</v>
      </c>
      <c r="C8079">
        <v>318110</v>
      </c>
    </row>
    <row r="8080" spans="1:3" x14ac:dyDescent="0.25">
      <c r="A8080">
        <v>81397</v>
      </c>
      <c r="B8080">
        <v>165</v>
      </c>
      <c r="C8080">
        <v>318111</v>
      </c>
    </row>
    <row r="8081" spans="1:3" x14ac:dyDescent="0.25">
      <c r="A8081">
        <v>81398</v>
      </c>
      <c r="B8081">
        <v>226</v>
      </c>
      <c r="C8081">
        <v>318112</v>
      </c>
    </row>
    <row r="8082" spans="1:3" x14ac:dyDescent="0.25">
      <c r="A8082">
        <v>81399</v>
      </c>
      <c r="B8082">
        <v>165</v>
      </c>
      <c r="C8082">
        <v>318113</v>
      </c>
    </row>
    <row r="8083" spans="1:3" x14ac:dyDescent="0.25">
      <c r="A8083">
        <v>81400</v>
      </c>
      <c r="B8083">
        <v>222</v>
      </c>
      <c r="C8083">
        <v>318114</v>
      </c>
    </row>
    <row r="8084" spans="1:3" x14ac:dyDescent="0.25">
      <c r="A8084">
        <v>81401</v>
      </c>
      <c r="B8084">
        <v>193</v>
      </c>
      <c r="C8084">
        <v>318115</v>
      </c>
    </row>
    <row r="8085" spans="1:3" x14ac:dyDescent="0.25">
      <c r="A8085">
        <v>81402</v>
      </c>
      <c r="B8085">
        <v>193</v>
      </c>
      <c r="C8085">
        <v>318116</v>
      </c>
    </row>
    <row r="8086" spans="1:3" x14ac:dyDescent="0.25">
      <c r="A8086">
        <v>81403</v>
      </c>
      <c r="B8086">
        <v>193</v>
      </c>
      <c r="C8086">
        <v>318117</v>
      </c>
    </row>
    <row r="8087" spans="1:3" x14ac:dyDescent="0.25">
      <c r="A8087">
        <v>81404</v>
      </c>
      <c r="B8087">
        <v>193</v>
      </c>
      <c r="C8087">
        <v>318118</v>
      </c>
    </row>
    <row r="8088" spans="1:3" x14ac:dyDescent="0.25">
      <c r="A8088">
        <v>81405</v>
      </c>
      <c r="B8088">
        <v>236</v>
      </c>
      <c r="C8088">
        <v>318119</v>
      </c>
    </row>
    <row r="8089" spans="1:3" x14ac:dyDescent="0.25">
      <c r="A8089">
        <v>81406</v>
      </c>
      <c r="B8089">
        <v>193</v>
      </c>
      <c r="C8089">
        <v>318120</v>
      </c>
    </row>
    <row r="8090" spans="1:3" x14ac:dyDescent="0.25">
      <c r="A8090">
        <v>81407</v>
      </c>
      <c r="B8090">
        <v>193</v>
      </c>
      <c r="C8090">
        <v>318121</v>
      </c>
    </row>
    <row r="8091" spans="1:3" x14ac:dyDescent="0.25">
      <c r="A8091">
        <v>81408</v>
      </c>
      <c r="B8091">
        <v>202</v>
      </c>
      <c r="C8091">
        <v>318122</v>
      </c>
    </row>
    <row r="8092" spans="1:3" x14ac:dyDescent="0.25">
      <c r="A8092">
        <v>81409</v>
      </c>
      <c r="B8092">
        <v>202</v>
      </c>
      <c r="C8092">
        <v>318123</v>
      </c>
    </row>
    <row r="8093" spans="1:3" x14ac:dyDescent="0.25">
      <c r="A8093">
        <v>81410</v>
      </c>
      <c r="B8093">
        <v>233</v>
      </c>
      <c r="C8093">
        <v>318124</v>
      </c>
    </row>
    <row r="8094" spans="1:3" x14ac:dyDescent="0.25">
      <c r="A8094">
        <v>81411</v>
      </c>
      <c r="B8094">
        <v>226</v>
      </c>
      <c r="C8094">
        <v>318125</v>
      </c>
    </row>
    <row r="8095" spans="1:3" x14ac:dyDescent="0.25">
      <c r="A8095">
        <v>81412</v>
      </c>
      <c r="B8095">
        <v>222</v>
      </c>
      <c r="C8095">
        <v>318126</v>
      </c>
    </row>
    <row r="8096" spans="1:3" x14ac:dyDescent="0.25">
      <c r="A8096">
        <v>81413</v>
      </c>
      <c r="B8096">
        <v>165</v>
      </c>
      <c r="C8096">
        <v>318127</v>
      </c>
    </row>
    <row r="8097" spans="1:3" x14ac:dyDescent="0.25">
      <c r="A8097">
        <v>81414</v>
      </c>
      <c r="B8097">
        <v>236</v>
      </c>
      <c r="C8097">
        <v>318128</v>
      </c>
    </row>
    <row r="8098" spans="1:3" x14ac:dyDescent="0.25">
      <c r="A8098">
        <v>81415</v>
      </c>
      <c r="B8098">
        <v>202</v>
      </c>
      <c r="C8098">
        <v>318129</v>
      </c>
    </row>
    <row r="8099" spans="1:3" x14ac:dyDescent="0.25">
      <c r="A8099">
        <v>81416</v>
      </c>
      <c r="B8099">
        <v>165</v>
      </c>
      <c r="C8099">
        <v>318130</v>
      </c>
    </row>
    <row r="8100" spans="1:3" x14ac:dyDescent="0.25">
      <c r="A8100">
        <v>81417</v>
      </c>
      <c r="B8100">
        <v>193</v>
      </c>
      <c r="C8100">
        <v>318131</v>
      </c>
    </row>
    <row r="8101" spans="1:3" x14ac:dyDescent="0.25">
      <c r="A8101">
        <v>81418</v>
      </c>
      <c r="B8101">
        <v>165</v>
      </c>
      <c r="C8101">
        <v>318132</v>
      </c>
    </row>
    <row r="8102" spans="1:3" x14ac:dyDescent="0.25">
      <c r="A8102">
        <v>81419</v>
      </c>
      <c r="B8102">
        <v>233</v>
      </c>
      <c r="C8102">
        <v>318133</v>
      </c>
    </row>
    <row r="8103" spans="1:3" x14ac:dyDescent="0.25">
      <c r="A8103">
        <v>81420</v>
      </c>
      <c r="B8103">
        <v>165</v>
      </c>
      <c r="C8103">
        <v>318134</v>
      </c>
    </row>
    <row r="8104" spans="1:3" x14ac:dyDescent="0.25">
      <c r="A8104">
        <v>81421</v>
      </c>
      <c r="B8104">
        <v>193</v>
      </c>
      <c r="C8104">
        <v>318135</v>
      </c>
    </row>
    <row r="8105" spans="1:3" x14ac:dyDescent="0.25">
      <c r="A8105">
        <v>81422</v>
      </c>
      <c r="B8105">
        <v>165</v>
      </c>
      <c r="C8105">
        <v>318136</v>
      </c>
    </row>
    <row r="8106" spans="1:3" x14ac:dyDescent="0.25">
      <c r="A8106">
        <v>81423</v>
      </c>
      <c r="B8106">
        <v>193</v>
      </c>
      <c r="C8106">
        <v>318137</v>
      </c>
    </row>
    <row r="8107" spans="1:3" x14ac:dyDescent="0.25">
      <c r="A8107">
        <v>81424</v>
      </c>
      <c r="B8107">
        <v>165</v>
      </c>
      <c r="C8107">
        <v>318138</v>
      </c>
    </row>
    <row r="8108" spans="1:3" x14ac:dyDescent="0.25">
      <c r="A8108">
        <v>81425</v>
      </c>
      <c r="B8108">
        <v>193</v>
      </c>
      <c r="C8108">
        <v>318139</v>
      </c>
    </row>
    <row r="8109" spans="1:3" x14ac:dyDescent="0.25">
      <c r="A8109">
        <v>81426</v>
      </c>
      <c r="B8109">
        <v>193</v>
      </c>
      <c r="C8109">
        <v>318140</v>
      </c>
    </row>
    <row r="8110" spans="1:3" x14ac:dyDescent="0.25">
      <c r="A8110">
        <v>81427</v>
      </c>
      <c r="B8110">
        <v>193</v>
      </c>
      <c r="C8110">
        <v>318141</v>
      </c>
    </row>
    <row r="8111" spans="1:3" x14ac:dyDescent="0.25">
      <c r="A8111">
        <v>81428</v>
      </c>
      <c r="B8111">
        <v>236</v>
      </c>
      <c r="C8111">
        <v>318142</v>
      </c>
    </row>
    <row r="8112" spans="1:3" x14ac:dyDescent="0.25">
      <c r="A8112">
        <v>81429</v>
      </c>
      <c r="B8112">
        <v>193</v>
      </c>
      <c r="C8112">
        <v>318143</v>
      </c>
    </row>
    <row r="8113" spans="1:3" x14ac:dyDescent="0.25">
      <c r="A8113">
        <v>81430</v>
      </c>
      <c r="B8113">
        <v>193</v>
      </c>
      <c r="C8113">
        <v>318144</v>
      </c>
    </row>
    <row r="8114" spans="1:3" x14ac:dyDescent="0.25">
      <c r="A8114">
        <v>81431</v>
      </c>
      <c r="B8114">
        <v>193</v>
      </c>
      <c r="C8114">
        <v>318145</v>
      </c>
    </row>
    <row r="8115" spans="1:3" x14ac:dyDescent="0.25">
      <c r="A8115">
        <v>81432</v>
      </c>
      <c r="B8115">
        <v>236</v>
      </c>
      <c r="C8115">
        <v>1427929</v>
      </c>
    </row>
    <row r="8116" spans="1:3" x14ac:dyDescent="0.25">
      <c r="A8116">
        <v>81433</v>
      </c>
      <c r="B8116">
        <v>193</v>
      </c>
      <c r="C8116">
        <v>318147</v>
      </c>
    </row>
    <row r="8117" spans="1:3" x14ac:dyDescent="0.25">
      <c r="A8117">
        <v>81435</v>
      </c>
      <c r="B8117">
        <v>236</v>
      </c>
      <c r="C8117">
        <v>642020</v>
      </c>
    </row>
    <row r="8118" spans="1:3" x14ac:dyDescent="0.25">
      <c r="A8118">
        <v>81436</v>
      </c>
      <c r="B8118">
        <v>123</v>
      </c>
      <c r="C8118">
        <v>299136</v>
      </c>
    </row>
    <row r="8119" spans="1:3" x14ac:dyDescent="0.25">
      <c r="A8119">
        <v>81437</v>
      </c>
      <c r="B8119">
        <v>202</v>
      </c>
      <c r="C8119">
        <v>318148</v>
      </c>
    </row>
    <row r="8120" spans="1:3" x14ac:dyDescent="0.25">
      <c r="A8120">
        <v>81438</v>
      </c>
      <c r="B8120">
        <v>226</v>
      </c>
      <c r="C8120">
        <v>318149</v>
      </c>
    </row>
    <row r="8121" spans="1:3" x14ac:dyDescent="0.25">
      <c r="A8121">
        <v>81441</v>
      </c>
      <c r="B8121">
        <v>236</v>
      </c>
      <c r="C8121">
        <v>318150</v>
      </c>
    </row>
    <row r="8122" spans="1:3" x14ac:dyDescent="0.25">
      <c r="A8122">
        <v>81442</v>
      </c>
      <c r="B8122">
        <v>226</v>
      </c>
      <c r="C8122">
        <v>318151</v>
      </c>
    </row>
    <row r="8123" spans="1:3" x14ac:dyDescent="0.25">
      <c r="A8123">
        <v>81443</v>
      </c>
      <c r="B8123">
        <v>236</v>
      </c>
      <c r="C8123">
        <v>318152</v>
      </c>
    </row>
    <row r="8124" spans="1:3" x14ac:dyDescent="0.25">
      <c r="A8124">
        <v>81444</v>
      </c>
      <c r="B8124">
        <v>182</v>
      </c>
      <c r="C8124">
        <v>318153</v>
      </c>
    </row>
    <row r="8125" spans="1:3" x14ac:dyDescent="0.25">
      <c r="A8125">
        <v>81445</v>
      </c>
      <c r="B8125">
        <v>236</v>
      </c>
      <c r="C8125">
        <v>318154</v>
      </c>
    </row>
    <row r="8126" spans="1:3" x14ac:dyDescent="0.25">
      <c r="A8126">
        <v>81446</v>
      </c>
      <c r="B8126">
        <v>182</v>
      </c>
      <c r="C8126">
        <v>318155</v>
      </c>
    </row>
    <row r="8127" spans="1:3" x14ac:dyDescent="0.25">
      <c r="A8127">
        <v>81447</v>
      </c>
      <c r="B8127">
        <v>182</v>
      </c>
      <c r="C8127">
        <v>318156</v>
      </c>
    </row>
    <row r="8128" spans="1:3" x14ac:dyDescent="0.25">
      <c r="A8128">
        <v>81448</v>
      </c>
      <c r="B8128">
        <v>182</v>
      </c>
      <c r="C8128">
        <v>318157</v>
      </c>
    </row>
    <row r="8129" spans="1:3" x14ac:dyDescent="0.25">
      <c r="A8129">
        <v>81455</v>
      </c>
      <c r="B8129">
        <v>123</v>
      </c>
      <c r="C8129">
        <v>299120</v>
      </c>
    </row>
    <row r="8130" spans="1:3" x14ac:dyDescent="0.25">
      <c r="A8130">
        <v>81456</v>
      </c>
      <c r="B8130">
        <v>123</v>
      </c>
      <c r="C8130">
        <v>299134</v>
      </c>
    </row>
    <row r="8131" spans="1:3" x14ac:dyDescent="0.25">
      <c r="A8131">
        <v>81457</v>
      </c>
      <c r="B8131">
        <v>236</v>
      </c>
      <c r="C8131">
        <v>642019</v>
      </c>
    </row>
    <row r="8132" spans="1:3" x14ac:dyDescent="0.25">
      <c r="A8132">
        <v>81458</v>
      </c>
      <c r="B8132">
        <v>193</v>
      </c>
      <c r="C8132">
        <v>642018</v>
      </c>
    </row>
    <row r="8133" spans="1:3" x14ac:dyDescent="0.25">
      <c r="A8133">
        <v>81459</v>
      </c>
      <c r="B8133">
        <v>123</v>
      </c>
      <c r="C8133">
        <v>299132</v>
      </c>
    </row>
    <row r="8134" spans="1:3" x14ac:dyDescent="0.25">
      <c r="A8134">
        <v>81466</v>
      </c>
      <c r="B8134">
        <v>226</v>
      </c>
      <c r="C8134">
        <v>318180</v>
      </c>
    </row>
    <row r="8135" spans="1:3" x14ac:dyDescent="0.25">
      <c r="A8135">
        <v>81467</v>
      </c>
      <c r="B8135">
        <v>182</v>
      </c>
      <c r="C8135">
        <v>318178</v>
      </c>
    </row>
    <row r="8136" spans="1:3" x14ac:dyDescent="0.25">
      <c r="A8136">
        <v>81469</v>
      </c>
      <c r="B8136">
        <v>193</v>
      </c>
      <c r="C8136">
        <v>318179</v>
      </c>
    </row>
    <row r="8137" spans="1:3" x14ac:dyDescent="0.25">
      <c r="A8137">
        <v>81470</v>
      </c>
      <c r="B8137">
        <v>193</v>
      </c>
      <c r="C8137">
        <v>318177</v>
      </c>
    </row>
    <row r="8138" spans="1:3" x14ac:dyDescent="0.25">
      <c r="A8138">
        <v>81471</v>
      </c>
      <c r="B8138">
        <v>226</v>
      </c>
      <c r="C8138">
        <v>978651</v>
      </c>
    </row>
    <row r="8139" spans="1:3" x14ac:dyDescent="0.25">
      <c r="A8139">
        <v>81472</v>
      </c>
      <c r="B8139">
        <v>202</v>
      </c>
      <c r="C8139">
        <v>318215</v>
      </c>
    </row>
    <row r="8140" spans="1:3" x14ac:dyDescent="0.25">
      <c r="A8140">
        <v>81473</v>
      </c>
      <c r="B8140">
        <v>222</v>
      </c>
      <c r="C8140">
        <v>318220</v>
      </c>
    </row>
    <row r="8141" spans="1:3" x14ac:dyDescent="0.25">
      <c r="A8141">
        <v>81474</v>
      </c>
      <c r="B8141">
        <v>193</v>
      </c>
      <c r="C8141">
        <v>318221</v>
      </c>
    </row>
    <row r="8142" spans="1:3" x14ac:dyDescent="0.25">
      <c r="A8142">
        <v>81489</v>
      </c>
      <c r="B8142">
        <v>213</v>
      </c>
      <c r="C8142">
        <v>318219</v>
      </c>
    </row>
    <row r="8143" spans="1:3" x14ac:dyDescent="0.25">
      <c r="A8143">
        <v>81497</v>
      </c>
      <c r="B8143">
        <v>236</v>
      </c>
      <c r="C8143">
        <v>299091</v>
      </c>
    </row>
    <row r="8144" spans="1:3" x14ac:dyDescent="0.25">
      <c r="A8144">
        <v>81498</v>
      </c>
      <c r="B8144">
        <v>236</v>
      </c>
      <c r="C8144">
        <v>299122</v>
      </c>
    </row>
    <row r="8145" spans="1:3" x14ac:dyDescent="0.25">
      <c r="A8145">
        <v>81499</v>
      </c>
      <c r="B8145">
        <v>226</v>
      </c>
      <c r="C8145">
        <v>1304078</v>
      </c>
    </row>
    <row r="8146" spans="1:3" x14ac:dyDescent="0.25">
      <c r="A8146">
        <v>81500</v>
      </c>
      <c r="B8146">
        <v>236</v>
      </c>
      <c r="C8146">
        <v>299109</v>
      </c>
    </row>
    <row r="8147" spans="1:3" x14ac:dyDescent="0.25">
      <c r="A8147">
        <v>81501</v>
      </c>
      <c r="B8147">
        <v>236</v>
      </c>
      <c r="C8147">
        <v>299124</v>
      </c>
    </row>
    <row r="8148" spans="1:3" x14ac:dyDescent="0.25">
      <c r="A8148">
        <v>81502</v>
      </c>
      <c r="B8148">
        <v>236</v>
      </c>
      <c r="C8148">
        <v>299059</v>
      </c>
    </row>
    <row r="8149" spans="1:3" x14ac:dyDescent="0.25">
      <c r="A8149">
        <v>81507</v>
      </c>
      <c r="B8149">
        <v>226</v>
      </c>
      <c r="C8149">
        <v>318211</v>
      </c>
    </row>
    <row r="8150" spans="1:3" x14ac:dyDescent="0.25">
      <c r="A8150">
        <v>81508</v>
      </c>
      <c r="B8150">
        <v>145</v>
      </c>
      <c r="C8150">
        <v>318212</v>
      </c>
    </row>
    <row r="8151" spans="1:3" x14ac:dyDescent="0.25">
      <c r="A8151">
        <v>81509</v>
      </c>
      <c r="B8151">
        <v>236</v>
      </c>
      <c r="C8151">
        <v>318213</v>
      </c>
    </row>
    <row r="8152" spans="1:3" x14ac:dyDescent="0.25">
      <c r="A8152">
        <v>81510</v>
      </c>
      <c r="B8152">
        <v>123</v>
      </c>
      <c r="C8152">
        <v>318255</v>
      </c>
    </row>
    <row r="8153" spans="1:3" x14ac:dyDescent="0.25">
      <c r="A8153">
        <v>81515</v>
      </c>
      <c r="B8153">
        <v>236</v>
      </c>
      <c r="C8153">
        <v>642072</v>
      </c>
    </row>
    <row r="8154" spans="1:3" x14ac:dyDescent="0.25">
      <c r="A8154">
        <v>81517</v>
      </c>
      <c r="B8154">
        <v>236</v>
      </c>
      <c r="C8154">
        <v>272028</v>
      </c>
    </row>
    <row r="8155" spans="1:3" x14ac:dyDescent="0.25">
      <c r="A8155">
        <v>81524</v>
      </c>
      <c r="B8155">
        <v>182</v>
      </c>
      <c r="C8155">
        <v>271668</v>
      </c>
    </row>
    <row r="8156" spans="1:3" x14ac:dyDescent="0.25">
      <c r="A8156">
        <v>81526</v>
      </c>
      <c r="B8156">
        <v>182</v>
      </c>
      <c r="C8156">
        <v>271669</v>
      </c>
    </row>
    <row r="8157" spans="1:3" x14ac:dyDescent="0.25">
      <c r="A8157">
        <v>81527</v>
      </c>
      <c r="B8157">
        <v>182</v>
      </c>
      <c r="C8157">
        <v>271670</v>
      </c>
    </row>
    <row r="8158" spans="1:3" x14ac:dyDescent="0.25">
      <c r="A8158">
        <v>81528</v>
      </c>
      <c r="B8158">
        <v>182</v>
      </c>
      <c r="C8158">
        <v>271667</v>
      </c>
    </row>
    <row r="8159" spans="1:3" x14ac:dyDescent="0.25">
      <c r="A8159">
        <v>81548</v>
      </c>
      <c r="B8159">
        <v>236</v>
      </c>
      <c r="C8159">
        <v>318228</v>
      </c>
    </row>
    <row r="8160" spans="1:3" x14ac:dyDescent="0.25">
      <c r="A8160">
        <v>81550</v>
      </c>
      <c r="B8160">
        <v>182</v>
      </c>
      <c r="C8160">
        <v>318301</v>
      </c>
    </row>
    <row r="8161" spans="1:3" x14ac:dyDescent="0.25">
      <c r="A8161">
        <v>81559</v>
      </c>
      <c r="B8161">
        <v>202</v>
      </c>
      <c r="C8161">
        <v>325482</v>
      </c>
    </row>
    <row r="8162" spans="1:3" x14ac:dyDescent="0.25">
      <c r="A8162">
        <v>81560</v>
      </c>
      <c r="B8162">
        <v>193</v>
      </c>
      <c r="C8162">
        <v>318308</v>
      </c>
    </row>
    <row r="8163" spans="1:3" x14ac:dyDescent="0.25">
      <c r="A8163">
        <v>81561</v>
      </c>
      <c r="B8163">
        <v>226</v>
      </c>
      <c r="C8163">
        <v>318307</v>
      </c>
    </row>
    <row r="8164" spans="1:3" x14ac:dyDescent="0.25">
      <c r="A8164">
        <v>81562</v>
      </c>
      <c r="B8164">
        <v>236</v>
      </c>
      <c r="C8164">
        <v>318306</v>
      </c>
    </row>
    <row r="8165" spans="1:3" x14ac:dyDescent="0.25">
      <c r="A8165">
        <v>81563</v>
      </c>
      <c r="B8165">
        <v>202</v>
      </c>
      <c r="C8165">
        <v>258104</v>
      </c>
    </row>
    <row r="8166" spans="1:3" x14ac:dyDescent="0.25">
      <c r="A8166">
        <v>81564</v>
      </c>
      <c r="B8166">
        <v>182</v>
      </c>
      <c r="C8166">
        <v>251520</v>
      </c>
    </row>
    <row r="8167" spans="1:3" x14ac:dyDescent="0.25">
      <c r="A8167">
        <v>81565</v>
      </c>
      <c r="B8167">
        <v>222</v>
      </c>
      <c r="C8167">
        <v>251521</v>
      </c>
    </row>
    <row r="8168" spans="1:3" x14ac:dyDescent="0.25">
      <c r="A8168">
        <v>81566</v>
      </c>
      <c r="B8168">
        <v>193</v>
      </c>
      <c r="C8168">
        <v>251522</v>
      </c>
    </row>
    <row r="8169" spans="1:3" x14ac:dyDescent="0.25">
      <c r="A8169">
        <v>81567</v>
      </c>
      <c r="B8169">
        <v>123</v>
      </c>
      <c r="C8169">
        <v>356812</v>
      </c>
    </row>
    <row r="8170" spans="1:3" x14ac:dyDescent="0.25">
      <c r="A8170">
        <v>81568</v>
      </c>
      <c r="B8170">
        <v>123</v>
      </c>
      <c r="C8170">
        <v>356814</v>
      </c>
    </row>
    <row r="8171" spans="1:3" x14ac:dyDescent="0.25">
      <c r="A8171">
        <v>81569</v>
      </c>
      <c r="B8171">
        <v>123</v>
      </c>
      <c r="C8171">
        <v>356815</v>
      </c>
    </row>
    <row r="8172" spans="1:3" x14ac:dyDescent="0.25">
      <c r="A8172">
        <v>81570</v>
      </c>
      <c r="B8172">
        <v>123</v>
      </c>
      <c r="C8172">
        <v>356816</v>
      </c>
    </row>
    <row r="8173" spans="1:3" x14ac:dyDescent="0.25">
      <c r="A8173">
        <v>81571</v>
      </c>
      <c r="B8173">
        <v>222</v>
      </c>
      <c r="C8173">
        <v>251374</v>
      </c>
    </row>
    <row r="8174" spans="1:3" x14ac:dyDescent="0.25">
      <c r="A8174">
        <v>81572</v>
      </c>
      <c r="B8174">
        <v>123</v>
      </c>
      <c r="C8174">
        <v>356817</v>
      </c>
    </row>
    <row r="8175" spans="1:3" x14ac:dyDescent="0.25">
      <c r="A8175">
        <v>81573</v>
      </c>
      <c r="B8175">
        <v>236</v>
      </c>
      <c r="C8175">
        <v>251399</v>
      </c>
    </row>
    <row r="8176" spans="1:3" x14ac:dyDescent="0.25">
      <c r="A8176">
        <v>81574</v>
      </c>
      <c r="B8176">
        <v>182</v>
      </c>
      <c r="C8176">
        <v>393013</v>
      </c>
    </row>
    <row r="8177" spans="1:3" x14ac:dyDescent="0.25">
      <c r="A8177">
        <v>81575</v>
      </c>
      <c r="B8177">
        <v>193</v>
      </c>
      <c r="C8177">
        <v>318258</v>
      </c>
    </row>
    <row r="8178" spans="1:3" x14ac:dyDescent="0.25">
      <c r="A8178">
        <v>81576</v>
      </c>
      <c r="B8178">
        <v>193</v>
      </c>
      <c r="C8178">
        <v>318264</v>
      </c>
    </row>
    <row r="8179" spans="1:3" x14ac:dyDescent="0.25">
      <c r="A8179">
        <v>81586</v>
      </c>
      <c r="B8179">
        <v>236</v>
      </c>
      <c r="C8179">
        <v>318236</v>
      </c>
    </row>
    <row r="8180" spans="1:3" x14ac:dyDescent="0.25">
      <c r="A8180">
        <v>81593</v>
      </c>
      <c r="B8180">
        <v>193</v>
      </c>
      <c r="C8180">
        <v>258078</v>
      </c>
    </row>
    <row r="8181" spans="1:3" x14ac:dyDescent="0.25">
      <c r="A8181">
        <v>81594</v>
      </c>
      <c r="B8181">
        <v>193</v>
      </c>
      <c r="C8181">
        <v>258079</v>
      </c>
    </row>
    <row r="8182" spans="1:3" x14ac:dyDescent="0.25">
      <c r="A8182">
        <v>81595</v>
      </c>
      <c r="B8182">
        <v>123</v>
      </c>
      <c r="C8182">
        <v>258080</v>
      </c>
    </row>
    <row r="8183" spans="1:3" x14ac:dyDescent="0.25">
      <c r="A8183">
        <v>81596</v>
      </c>
      <c r="B8183">
        <v>182</v>
      </c>
      <c r="C8183">
        <v>258081</v>
      </c>
    </row>
    <row r="8184" spans="1:3" x14ac:dyDescent="0.25">
      <c r="A8184">
        <v>81597</v>
      </c>
      <c r="B8184">
        <v>226</v>
      </c>
      <c r="C8184">
        <v>258082</v>
      </c>
    </row>
    <row r="8185" spans="1:3" x14ac:dyDescent="0.25">
      <c r="A8185">
        <v>81598</v>
      </c>
      <c r="B8185">
        <v>193</v>
      </c>
      <c r="C8185">
        <v>258075</v>
      </c>
    </row>
    <row r="8186" spans="1:3" x14ac:dyDescent="0.25">
      <c r="A8186">
        <v>81599</v>
      </c>
      <c r="B8186">
        <v>193</v>
      </c>
      <c r="C8186">
        <v>258076</v>
      </c>
    </row>
    <row r="8187" spans="1:3" x14ac:dyDescent="0.25">
      <c r="A8187">
        <v>81600</v>
      </c>
      <c r="B8187">
        <v>193</v>
      </c>
      <c r="C8187">
        <v>258085</v>
      </c>
    </row>
    <row r="8188" spans="1:3" x14ac:dyDescent="0.25">
      <c r="A8188">
        <v>81602</v>
      </c>
      <c r="B8188">
        <v>77</v>
      </c>
      <c r="C8188">
        <v>251285</v>
      </c>
    </row>
    <row r="8189" spans="1:3" x14ac:dyDescent="0.25">
      <c r="A8189">
        <v>81603</v>
      </c>
      <c r="B8189">
        <v>77</v>
      </c>
      <c r="C8189">
        <v>251286</v>
      </c>
    </row>
    <row r="8190" spans="1:3" x14ac:dyDescent="0.25">
      <c r="A8190">
        <v>81604</v>
      </c>
      <c r="B8190">
        <v>202</v>
      </c>
      <c r="C8190">
        <v>318223</v>
      </c>
    </row>
    <row r="8191" spans="1:3" x14ac:dyDescent="0.25">
      <c r="A8191">
        <v>81605</v>
      </c>
      <c r="B8191">
        <v>226</v>
      </c>
      <c r="C8191">
        <v>251287</v>
      </c>
    </row>
    <row r="8192" spans="1:3" x14ac:dyDescent="0.25">
      <c r="A8192">
        <v>81606</v>
      </c>
      <c r="B8192">
        <v>226</v>
      </c>
      <c r="C8192">
        <v>251288</v>
      </c>
    </row>
    <row r="8193" spans="1:3" x14ac:dyDescent="0.25">
      <c r="A8193">
        <v>81607</v>
      </c>
      <c r="B8193">
        <v>165</v>
      </c>
      <c r="C8193">
        <v>251291</v>
      </c>
    </row>
    <row r="8194" spans="1:3" x14ac:dyDescent="0.25">
      <c r="A8194">
        <v>81608</v>
      </c>
      <c r="B8194">
        <v>165</v>
      </c>
      <c r="C8194">
        <v>251292</v>
      </c>
    </row>
    <row r="8195" spans="1:3" x14ac:dyDescent="0.25">
      <c r="A8195">
        <v>81609</v>
      </c>
      <c r="B8195">
        <v>123</v>
      </c>
      <c r="C8195">
        <v>251294</v>
      </c>
    </row>
    <row r="8196" spans="1:3" x14ac:dyDescent="0.25">
      <c r="A8196">
        <v>81610</v>
      </c>
      <c r="B8196">
        <v>193</v>
      </c>
      <c r="C8196">
        <v>258054</v>
      </c>
    </row>
    <row r="8197" spans="1:3" x14ac:dyDescent="0.25">
      <c r="A8197">
        <v>81613</v>
      </c>
      <c r="B8197">
        <v>182</v>
      </c>
      <c r="C8197">
        <v>258055</v>
      </c>
    </row>
    <row r="8198" spans="1:3" x14ac:dyDescent="0.25">
      <c r="A8198">
        <v>81631</v>
      </c>
      <c r="B8198">
        <v>182</v>
      </c>
      <c r="C8198">
        <v>258140</v>
      </c>
    </row>
    <row r="8199" spans="1:3" x14ac:dyDescent="0.25">
      <c r="A8199">
        <v>81632</v>
      </c>
      <c r="B8199">
        <v>182</v>
      </c>
      <c r="C8199">
        <v>258142</v>
      </c>
    </row>
    <row r="8200" spans="1:3" x14ac:dyDescent="0.25">
      <c r="A8200">
        <v>81633</v>
      </c>
      <c r="B8200">
        <v>182</v>
      </c>
      <c r="C8200">
        <v>318224</v>
      </c>
    </row>
    <row r="8201" spans="1:3" x14ac:dyDescent="0.25">
      <c r="A8201">
        <v>81634</v>
      </c>
      <c r="B8201">
        <v>193</v>
      </c>
      <c r="C8201">
        <v>318226</v>
      </c>
    </row>
    <row r="8202" spans="1:3" x14ac:dyDescent="0.25">
      <c r="A8202">
        <v>81636</v>
      </c>
      <c r="B8202">
        <v>236</v>
      </c>
      <c r="C8202">
        <v>318231</v>
      </c>
    </row>
    <row r="8203" spans="1:3" x14ac:dyDescent="0.25">
      <c r="A8203">
        <v>81637</v>
      </c>
      <c r="B8203">
        <v>202</v>
      </c>
      <c r="C8203">
        <v>318232</v>
      </c>
    </row>
    <row r="8204" spans="1:3" x14ac:dyDescent="0.25">
      <c r="A8204">
        <v>81638</v>
      </c>
      <c r="B8204">
        <v>222</v>
      </c>
      <c r="C8204">
        <v>251519</v>
      </c>
    </row>
    <row r="8205" spans="1:3" x14ac:dyDescent="0.25">
      <c r="A8205">
        <v>81639</v>
      </c>
      <c r="B8205">
        <v>182</v>
      </c>
      <c r="C8205">
        <v>251371</v>
      </c>
    </row>
    <row r="8206" spans="1:3" x14ac:dyDescent="0.25">
      <c r="A8206">
        <v>81641</v>
      </c>
      <c r="B8206">
        <v>222</v>
      </c>
      <c r="C8206">
        <v>251373</v>
      </c>
    </row>
    <row r="8207" spans="1:3" x14ac:dyDescent="0.25">
      <c r="A8207">
        <v>81642</v>
      </c>
      <c r="B8207">
        <v>236</v>
      </c>
      <c r="C8207">
        <v>258130</v>
      </c>
    </row>
    <row r="8208" spans="1:3" x14ac:dyDescent="0.25">
      <c r="A8208">
        <v>81645</v>
      </c>
      <c r="B8208">
        <v>193</v>
      </c>
      <c r="C8208">
        <v>258227</v>
      </c>
    </row>
    <row r="8209" spans="1:3" x14ac:dyDescent="0.25">
      <c r="A8209">
        <v>81656</v>
      </c>
      <c r="B8209">
        <v>193</v>
      </c>
      <c r="C8209">
        <v>271988</v>
      </c>
    </row>
    <row r="8210" spans="1:3" x14ac:dyDescent="0.25">
      <c r="A8210">
        <v>81657</v>
      </c>
      <c r="B8210">
        <v>193</v>
      </c>
      <c r="C8210">
        <v>271989</v>
      </c>
    </row>
    <row r="8211" spans="1:3" x14ac:dyDescent="0.25">
      <c r="A8211">
        <v>81658</v>
      </c>
      <c r="B8211">
        <v>193</v>
      </c>
      <c r="C8211">
        <v>271891</v>
      </c>
    </row>
    <row r="8212" spans="1:3" x14ac:dyDescent="0.25">
      <c r="A8212">
        <v>81659</v>
      </c>
      <c r="B8212">
        <v>193</v>
      </c>
      <c r="C8212">
        <v>271892</v>
      </c>
    </row>
    <row r="8213" spans="1:3" x14ac:dyDescent="0.25">
      <c r="A8213">
        <v>81660</v>
      </c>
      <c r="B8213">
        <v>213</v>
      </c>
      <c r="C8213">
        <v>271737</v>
      </c>
    </row>
    <row r="8214" spans="1:3" x14ac:dyDescent="0.25">
      <c r="A8214">
        <v>81663</v>
      </c>
      <c r="B8214">
        <v>165</v>
      </c>
      <c r="C8214">
        <v>251151</v>
      </c>
    </row>
    <row r="8215" spans="1:3" x14ac:dyDescent="0.25">
      <c r="A8215">
        <v>81664</v>
      </c>
      <c r="B8215">
        <v>193</v>
      </c>
      <c r="C8215">
        <v>251147</v>
      </c>
    </row>
    <row r="8216" spans="1:3" x14ac:dyDescent="0.25">
      <c r="A8216">
        <v>81665</v>
      </c>
      <c r="B8216">
        <v>123</v>
      </c>
      <c r="C8216">
        <v>251146</v>
      </c>
    </row>
    <row r="8217" spans="1:3" x14ac:dyDescent="0.25">
      <c r="A8217">
        <v>81666</v>
      </c>
      <c r="B8217">
        <v>123</v>
      </c>
      <c r="C8217">
        <v>251149</v>
      </c>
    </row>
    <row r="8218" spans="1:3" x14ac:dyDescent="0.25">
      <c r="A8218">
        <v>81667</v>
      </c>
      <c r="B8218">
        <v>236</v>
      </c>
      <c r="C8218">
        <v>251152</v>
      </c>
    </row>
    <row r="8219" spans="1:3" x14ac:dyDescent="0.25">
      <c r="A8219">
        <v>81668</v>
      </c>
      <c r="B8219">
        <v>182</v>
      </c>
      <c r="C8219">
        <v>251166</v>
      </c>
    </row>
    <row r="8220" spans="1:3" x14ac:dyDescent="0.25">
      <c r="A8220">
        <v>81669</v>
      </c>
      <c r="B8220">
        <v>165</v>
      </c>
      <c r="C8220">
        <v>251245</v>
      </c>
    </row>
    <row r="8221" spans="1:3" x14ac:dyDescent="0.25">
      <c r="A8221">
        <v>81670</v>
      </c>
      <c r="B8221">
        <v>193</v>
      </c>
      <c r="C8221">
        <v>258161</v>
      </c>
    </row>
    <row r="8222" spans="1:3" x14ac:dyDescent="0.25">
      <c r="A8222">
        <v>81682</v>
      </c>
      <c r="B8222">
        <v>193</v>
      </c>
      <c r="C8222">
        <v>258092</v>
      </c>
    </row>
    <row r="8223" spans="1:3" x14ac:dyDescent="0.25">
      <c r="A8223">
        <v>81690</v>
      </c>
      <c r="B8223">
        <v>182</v>
      </c>
      <c r="C8223">
        <v>356809</v>
      </c>
    </row>
    <row r="8224" spans="1:3" x14ac:dyDescent="0.25">
      <c r="A8224">
        <v>81724</v>
      </c>
      <c r="B8224">
        <v>222</v>
      </c>
      <c r="C8224">
        <v>1191181</v>
      </c>
    </row>
    <row r="8225" spans="1:3" x14ac:dyDescent="0.25">
      <c r="A8225">
        <v>81738</v>
      </c>
      <c r="B8225">
        <v>236</v>
      </c>
      <c r="C8225">
        <v>356824</v>
      </c>
    </row>
    <row r="8226" spans="1:3" x14ac:dyDescent="0.25">
      <c r="A8226">
        <v>81740</v>
      </c>
      <c r="B8226">
        <v>236</v>
      </c>
      <c r="C8226">
        <v>356825</v>
      </c>
    </row>
    <row r="8227" spans="1:3" x14ac:dyDescent="0.25">
      <c r="A8227">
        <v>81750</v>
      </c>
      <c r="B8227">
        <v>236</v>
      </c>
      <c r="C8227">
        <v>393040</v>
      </c>
    </row>
    <row r="8228" spans="1:3" x14ac:dyDescent="0.25">
      <c r="A8228">
        <v>81751</v>
      </c>
      <c r="B8228">
        <v>236</v>
      </c>
      <c r="C8228">
        <v>393041</v>
      </c>
    </row>
    <row r="8229" spans="1:3" x14ac:dyDescent="0.25">
      <c r="A8229">
        <v>81752</v>
      </c>
      <c r="B8229">
        <v>236</v>
      </c>
      <c r="C8229">
        <v>393042</v>
      </c>
    </row>
    <row r="8230" spans="1:3" x14ac:dyDescent="0.25">
      <c r="A8230">
        <v>81753</v>
      </c>
      <c r="B8230">
        <v>236</v>
      </c>
      <c r="C8230">
        <v>393043</v>
      </c>
    </row>
    <row r="8231" spans="1:3" x14ac:dyDescent="0.25">
      <c r="A8231">
        <v>81754</v>
      </c>
      <c r="B8231">
        <v>236</v>
      </c>
      <c r="C8231">
        <v>393046</v>
      </c>
    </row>
    <row r="8232" spans="1:3" x14ac:dyDescent="0.25">
      <c r="A8232">
        <v>81755</v>
      </c>
      <c r="B8232">
        <v>222</v>
      </c>
      <c r="C8232">
        <v>393047</v>
      </c>
    </row>
    <row r="8233" spans="1:3" x14ac:dyDescent="0.25">
      <c r="A8233">
        <v>81756</v>
      </c>
      <c r="B8233">
        <v>233</v>
      </c>
      <c r="C8233">
        <v>393048</v>
      </c>
    </row>
    <row r="8234" spans="1:3" x14ac:dyDescent="0.25">
      <c r="A8234">
        <v>81757</v>
      </c>
      <c r="B8234">
        <v>236</v>
      </c>
      <c r="C8234">
        <v>1180298</v>
      </c>
    </row>
    <row r="8235" spans="1:3" x14ac:dyDescent="0.25">
      <c r="A8235">
        <v>81758</v>
      </c>
      <c r="B8235">
        <v>236</v>
      </c>
      <c r="C8235">
        <v>393050</v>
      </c>
    </row>
    <row r="8236" spans="1:3" x14ac:dyDescent="0.25">
      <c r="A8236">
        <v>81759</v>
      </c>
      <c r="B8236">
        <v>236</v>
      </c>
      <c r="C8236">
        <v>393051</v>
      </c>
    </row>
    <row r="8237" spans="1:3" x14ac:dyDescent="0.25">
      <c r="A8237">
        <v>81760</v>
      </c>
      <c r="B8237">
        <v>236</v>
      </c>
      <c r="C8237">
        <v>393052</v>
      </c>
    </row>
    <row r="8238" spans="1:3" x14ac:dyDescent="0.25">
      <c r="A8238">
        <v>81761</v>
      </c>
      <c r="B8238">
        <v>236</v>
      </c>
      <c r="C8238">
        <v>393054</v>
      </c>
    </row>
    <row r="8239" spans="1:3" x14ac:dyDescent="0.25">
      <c r="A8239">
        <v>81762</v>
      </c>
      <c r="B8239">
        <v>236</v>
      </c>
      <c r="C8239">
        <v>393056</v>
      </c>
    </row>
    <row r="8240" spans="1:3" x14ac:dyDescent="0.25">
      <c r="A8240">
        <v>81763</v>
      </c>
      <c r="B8240">
        <v>236</v>
      </c>
      <c r="C8240">
        <v>393057</v>
      </c>
    </row>
    <row r="8241" spans="1:3" x14ac:dyDescent="0.25">
      <c r="A8241">
        <v>81764</v>
      </c>
      <c r="B8241">
        <v>236</v>
      </c>
      <c r="C8241">
        <v>393058</v>
      </c>
    </row>
    <row r="8242" spans="1:3" x14ac:dyDescent="0.25">
      <c r="A8242">
        <v>81765</v>
      </c>
      <c r="B8242">
        <v>236</v>
      </c>
      <c r="C8242">
        <v>393060</v>
      </c>
    </row>
    <row r="8243" spans="1:3" x14ac:dyDescent="0.25">
      <c r="A8243">
        <v>81766</v>
      </c>
      <c r="B8243">
        <v>236</v>
      </c>
      <c r="C8243">
        <v>393061</v>
      </c>
    </row>
    <row r="8244" spans="1:3" x14ac:dyDescent="0.25">
      <c r="A8244">
        <v>81767</v>
      </c>
      <c r="B8244">
        <v>236</v>
      </c>
      <c r="C8244">
        <v>393063</v>
      </c>
    </row>
    <row r="8245" spans="1:3" x14ac:dyDescent="0.25">
      <c r="A8245">
        <v>81768</v>
      </c>
      <c r="B8245">
        <v>236</v>
      </c>
      <c r="C8245">
        <v>393064</v>
      </c>
    </row>
    <row r="8246" spans="1:3" x14ac:dyDescent="0.25">
      <c r="A8246">
        <v>81769</v>
      </c>
      <c r="B8246">
        <v>236</v>
      </c>
      <c r="C8246">
        <v>393065</v>
      </c>
    </row>
    <row r="8247" spans="1:3" x14ac:dyDescent="0.25">
      <c r="A8247">
        <v>81770</v>
      </c>
      <c r="B8247">
        <v>236</v>
      </c>
      <c r="C8247">
        <v>393066</v>
      </c>
    </row>
    <row r="8248" spans="1:3" x14ac:dyDescent="0.25">
      <c r="A8248">
        <v>81771</v>
      </c>
      <c r="B8248">
        <v>165</v>
      </c>
      <c r="C8248">
        <v>393067</v>
      </c>
    </row>
    <row r="8249" spans="1:3" x14ac:dyDescent="0.25">
      <c r="A8249">
        <v>81772</v>
      </c>
      <c r="B8249">
        <v>236</v>
      </c>
      <c r="C8249">
        <v>393070</v>
      </c>
    </row>
    <row r="8250" spans="1:3" x14ac:dyDescent="0.25">
      <c r="A8250">
        <v>81773</v>
      </c>
      <c r="B8250">
        <v>236</v>
      </c>
      <c r="C8250">
        <v>393072</v>
      </c>
    </row>
    <row r="8251" spans="1:3" x14ac:dyDescent="0.25">
      <c r="A8251">
        <v>81774</v>
      </c>
      <c r="B8251">
        <v>236</v>
      </c>
      <c r="C8251">
        <v>393073</v>
      </c>
    </row>
    <row r="8252" spans="1:3" x14ac:dyDescent="0.25">
      <c r="A8252">
        <v>81775</v>
      </c>
      <c r="B8252">
        <v>202</v>
      </c>
      <c r="C8252">
        <v>393074</v>
      </c>
    </row>
    <row r="8253" spans="1:3" x14ac:dyDescent="0.25">
      <c r="A8253">
        <v>81776</v>
      </c>
      <c r="B8253">
        <v>236</v>
      </c>
      <c r="C8253">
        <v>393075</v>
      </c>
    </row>
    <row r="8254" spans="1:3" x14ac:dyDescent="0.25">
      <c r="A8254">
        <v>81777</v>
      </c>
      <c r="B8254">
        <v>236</v>
      </c>
      <c r="C8254">
        <v>393076</v>
      </c>
    </row>
    <row r="8255" spans="1:3" x14ac:dyDescent="0.25">
      <c r="A8255">
        <v>81778</v>
      </c>
      <c r="B8255">
        <v>202</v>
      </c>
      <c r="C8255">
        <v>393078</v>
      </c>
    </row>
    <row r="8256" spans="1:3" x14ac:dyDescent="0.25">
      <c r="A8256">
        <v>81782</v>
      </c>
      <c r="B8256">
        <v>193</v>
      </c>
      <c r="C8256">
        <v>978040</v>
      </c>
    </row>
    <row r="8257" spans="1:3" x14ac:dyDescent="0.25">
      <c r="A8257">
        <v>81783</v>
      </c>
      <c r="B8257">
        <v>193</v>
      </c>
      <c r="C8257">
        <v>978041</v>
      </c>
    </row>
    <row r="8258" spans="1:3" x14ac:dyDescent="0.25">
      <c r="A8258">
        <v>81784</v>
      </c>
      <c r="B8258">
        <v>202</v>
      </c>
      <c r="C8258">
        <v>783799</v>
      </c>
    </row>
    <row r="8259" spans="1:3" x14ac:dyDescent="0.25">
      <c r="A8259">
        <v>81785</v>
      </c>
      <c r="B8259">
        <v>182</v>
      </c>
      <c r="C8259">
        <v>978042</v>
      </c>
    </row>
    <row r="8260" spans="1:3" x14ac:dyDescent="0.25">
      <c r="A8260">
        <v>81786</v>
      </c>
      <c r="B8260">
        <v>202</v>
      </c>
      <c r="C8260">
        <v>857497</v>
      </c>
    </row>
    <row r="8261" spans="1:3" x14ac:dyDescent="0.25">
      <c r="A8261">
        <v>81787</v>
      </c>
      <c r="B8261">
        <v>182</v>
      </c>
      <c r="C8261">
        <v>857498</v>
      </c>
    </row>
    <row r="8262" spans="1:3" x14ac:dyDescent="0.25">
      <c r="A8262">
        <v>81853</v>
      </c>
      <c r="B8262">
        <v>193</v>
      </c>
      <c r="C8262">
        <v>393114</v>
      </c>
    </row>
    <row r="8263" spans="1:3" x14ac:dyDescent="0.25">
      <c r="A8263">
        <v>81885</v>
      </c>
      <c r="B8263">
        <v>236</v>
      </c>
      <c r="C8263">
        <v>1071208</v>
      </c>
    </row>
    <row r="8264" spans="1:3" x14ac:dyDescent="0.25">
      <c r="A8264">
        <v>81926</v>
      </c>
      <c r="B8264">
        <v>202</v>
      </c>
      <c r="C8264">
        <v>441613</v>
      </c>
    </row>
    <row r="8265" spans="1:3" x14ac:dyDescent="0.25">
      <c r="A8265">
        <v>81961</v>
      </c>
      <c r="B8265">
        <v>193</v>
      </c>
      <c r="C8265">
        <v>750069</v>
      </c>
    </row>
    <row r="8266" spans="1:3" x14ac:dyDescent="0.25">
      <c r="A8266">
        <v>81962</v>
      </c>
      <c r="B8266">
        <v>202</v>
      </c>
      <c r="C8266">
        <v>857499</v>
      </c>
    </row>
    <row r="8267" spans="1:3" x14ac:dyDescent="0.25">
      <c r="A8267">
        <v>81963</v>
      </c>
      <c r="B8267">
        <v>193</v>
      </c>
      <c r="C8267">
        <v>978043</v>
      </c>
    </row>
    <row r="8268" spans="1:3" x14ac:dyDescent="0.25">
      <c r="A8268">
        <v>81965</v>
      </c>
      <c r="B8268">
        <v>193</v>
      </c>
      <c r="C8268">
        <v>750109</v>
      </c>
    </row>
    <row r="8269" spans="1:3" x14ac:dyDescent="0.25">
      <c r="A8269">
        <v>81994</v>
      </c>
      <c r="B8269">
        <v>182</v>
      </c>
      <c r="C8269">
        <v>650641</v>
      </c>
    </row>
    <row r="8270" spans="1:3" x14ac:dyDescent="0.25">
      <c r="A8270">
        <v>81997</v>
      </c>
      <c r="B8270">
        <v>236</v>
      </c>
      <c r="C8270">
        <v>642172</v>
      </c>
    </row>
    <row r="8271" spans="1:3" x14ac:dyDescent="0.25">
      <c r="A8271">
        <v>82022</v>
      </c>
      <c r="B8271">
        <v>193</v>
      </c>
      <c r="C8271">
        <v>318034</v>
      </c>
    </row>
    <row r="8272" spans="1:3" x14ac:dyDescent="0.25">
      <c r="A8272">
        <v>82032</v>
      </c>
      <c r="B8272">
        <v>226</v>
      </c>
      <c r="C8272">
        <v>539185</v>
      </c>
    </row>
    <row r="8273" spans="1:3" x14ac:dyDescent="0.25">
      <c r="A8273">
        <v>82033</v>
      </c>
      <c r="B8273">
        <v>236</v>
      </c>
      <c r="C8273">
        <v>427408</v>
      </c>
    </row>
    <row r="8274" spans="1:3" x14ac:dyDescent="0.25">
      <c r="A8274">
        <v>82059</v>
      </c>
      <c r="B8274">
        <v>236</v>
      </c>
      <c r="C8274">
        <v>272027</v>
      </c>
    </row>
    <row r="8275" spans="1:3" x14ac:dyDescent="0.25">
      <c r="A8275">
        <v>82062</v>
      </c>
      <c r="B8275">
        <v>202</v>
      </c>
      <c r="C8275">
        <v>650522</v>
      </c>
    </row>
    <row r="8276" spans="1:3" x14ac:dyDescent="0.25">
      <c r="A8276">
        <v>82063</v>
      </c>
      <c r="B8276">
        <v>236</v>
      </c>
      <c r="C8276">
        <v>538910</v>
      </c>
    </row>
    <row r="8277" spans="1:3" x14ac:dyDescent="0.25">
      <c r="A8277">
        <v>82078</v>
      </c>
      <c r="B8277">
        <v>193</v>
      </c>
      <c r="C8277">
        <v>258093</v>
      </c>
    </row>
    <row r="8278" spans="1:3" x14ac:dyDescent="0.25">
      <c r="A8278">
        <v>82079</v>
      </c>
      <c r="B8278">
        <v>202</v>
      </c>
      <c r="C8278">
        <v>258094</v>
      </c>
    </row>
    <row r="8279" spans="1:3" x14ac:dyDescent="0.25">
      <c r="A8279">
        <v>82080</v>
      </c>
      <c r="B8279">
        <v>202</v>
      </c>
      <c r="C8279">
        <v>258096</v>
      </c>
    </row>
    <row r="8280" spans="1:3" x14ac:dyDescent="0.25">
      <c r="A8280">
        <v>82081</v>
      </c>
      <c r="B8280">
        <v>193</v>
      </c>
      <c r="C8280">
        <v>258095</v>
      </c>
    </row>
    <row r="8281" spans="1:3" x14ac:dyDescent="0.25">
      <c r="A8281">
        <v>82082</v>
      </c>
      <c r="B8281">
        <v>236</v>
      </c>
      <c r="C8281">
        <v>325487</v>
      </c>
    </row>
    <row r="8282" spans="1:3" x14ac:dyDescent="0.25">
      <c r="A8282">
        <v>82086</v>
      </c>
      <c r="B8282">
        <v>236</v>
      </c>
      <c r="C8282">
        <v>385773</v>
      </c>
    </row>
    <row r="8283" spans="1:3" x14ac:dyDescent="0.25">
      <c r="A8283">
        <v>82093</v>
      </c>
      <c r="B8283">
        <v>236</v>
      </c>
      <c r="C8283">
        <v>272030</v>
      </c>
    </row>
    <row r="8284" spans="1:3" x14ac:dyDescent="0.25">
      <c r="A8284">
        <v>82099</v>
      </c>
      <c r="B8284">
        <v>123</v>
      </c>
      <c r="C8284">
        <v>393016</v>
      </c>
    </row>
    <row r="8285" spans="1:3" x14ac:dyDescent="0.25">
      <c r="A8285">
        <v>82109</v>
      </c>
      <c r="B8285">
        <v>236</v>
      </c>
      <c r="C8285">
        <v>272140</v>
      </c>
    </row>
    <row r="8286" spans="1:3" x14ac:dyDescent="0.25">
      <c r="A8286">
        <v>82110</v>
      </c>
      <c r="B8286">
        <v>236</v>
      </c>
      <c r="C8286">
        <v>299393</v>
      </c>
    </row>
    <row r="8287" spans="1:3" x14ac:dyDescent="0.25">
      <c r="A8287">
        <v>82111</v>
      </c>
      <c r="B8287">
        <v>165</v>
      </c>
      <c r="C8287">
        <v>393115</v>
      </c>
    </row>
    <row r="8288" spans="1:3" x14ac:dyDescent="0.25">
      <c r="A8288">
        <v>82112</v>
      </c>
      <c r="B8288">
        <v>226</v>
      </c>
      <c r="C8288">
        <v>642131</v>
      </c>
    </row>
    <row r="8289" spans="1:3" x14ac:dyDescent="0.25">
      <c r="A8289">
        <v>82115</v>
      </c>
      <c r="B8289">
        <v>123</v>
      </c>
      <c r="C8289">
        <v>392989</v>
      </c>
    </row>
    <row r="8290" spans="1:3" x14ac:dyDescent="0.25">
      <c r="A8290">
        <v>82123</v>
      </c>
      <c r="B8290">
        <v>236</v>
      </c>
      <c r="C8290">
        <v>299054</v>
      </c>
    </row>
    <row r="8291" spans="1:3" x14ac:dyDescent="0.25">
      <c r="A8291">
        <v>82125</v>
      </c>
      <c r="B8291">
        <v>202</v>
      </c>
      <c r="C8291">
        <v>299058</v>
      </c>
    </row>
    <row r="8292" spans="1:3" x14ac:dyDescent="0.25">
      <c r="A8292">
        <v>82128</v>
      </c>
      <c r="B8292">
        <v>182</v>
      </c>
      <c r="C8292">
        <v>299055</v>
      </c>
    </row>
    <row r="8293" spans="1:3" x14ac:dyDescent="0.25">
      <c r="A8293">
        <v>82130</v>
      </c>
      <c r="B8293">
        <v>236</v>
      </c>
      <c r="C8293">
        <v>272095</v>
      </c>
    </row>
    <row r="8294" spans="1:3" x14ac:dyDescent="0.25">
      <c r="A8294">
        <v>82131</v>
      </c>
      <c r="B8294">
        <v>236</v>
      </c>
      <c r="C8294">
        <v>299103</v>
      </c>
    </row>
    <row r="8295" spans="1:3" x14ac:dyDescent="0.25">
      <c r="A8295">
        <v>82132</v>
      </c>
      <c r="B8295">
        <v>226</v>
      </c>
      <c r="C8295">
        <v>299123</v>
      </c>
    </row>
    <row r="8296" spans="1:3" x14ac:dyDescent="0.25">
      <c r="A8296">
        <v>82135</v>
      </c>
      <c r="B8296">
        <v>236</v>
      </c>
      <c r="C8296">
        <v>427304</v>
      </c>
    </row>
    <row r="8297" spans="1:3" x14ac:dyDescent="0.25">
      <c r="A8297">
        <v>82139</v>
      </c>
      <c r="B8297">
        <v>193</v>
      </c>
      <c r="C8297">
        <v>750110</v>
      </c>
    </row>
    <row r="8298" spans="1:3" x14ac:dyDescent="0.25">
      <c r="A8298">
        <v>82157</v>
      </c>
      <c r="B8298">
        <v>182</v>
      </c>
      <c r="C8298">
        <v>810070</v>
      </c>
    </row>
    <row r="8299" spans="1:3" x14ac:dyDescent="0.25">
      <c r="A8299">
        <v>82167</v>
      </c>
      <c r="B8299">
        <v>193</v>
      </c>
      <c r="C8299">
        <v>488224</v>
      </c>
    </row>
    <row r="8300" spans="1:3" x14ac:dyDescent="0.25">
      <c r="A8300">
        <v>82175</v>
      </c>
      <c r="B8300">
        <v>182</v>
      </c>
      <c r="C8300">
        <v>595650</v>
      </c>
    </row>
    <row r="8301" spans="1:3" x14ac:dyDescent="0.25">
      <c r="A8301">
        <v>82177</v>
      </c>
      <c r="B8301">
        <v>165</v>
      </c>
      <c r="C8301">
        <v>800739</v>
      </c>
    </row>
    <row r="8302" spans="1:3" x14ac:dyDescent="0.25">
      <c r="A8302">
        <v>82180</v>
      </c>
      <c r="B8302">
        <v>182</v>
      </c>
      <c r="C8302">
        <v>299057</v>
      </c>
    </row>
    <row r="8303" spans="1:3" x14ac:dyDescent="0.25">
      <c r="A8303">
        <v>82181</v>
      </c>
      <c r="B8303">
        <v>182</v>
      </c>
      <c r="C8303">
        <v>299128</v>
      </c>
    </row>
    <row r="8304" spans="1:3" x14ac:dyDescent="0.25">
      <c r="A8304">
        <v>82186</v>
      </c>
      <c r="B8304">
        <v>123</v>
      </c>
      <c r="C8304">
        <v>299126</v>
      </c>
    </row>
    <row r="8305" spans="1:3" x14ac:dyDescent="0.25">
      <c r="A8305">
        <v>82187</v>
      </c>
      <c r="B8305">
        <v>123</v>
      </c>
      <c r="C8305">
        <v>393037</v>
      </c>
    </row>
    <row r="8306" spans="1:3" x14ac:dyDescent="0.25">
      <c r="A8306">
        <v>82188</v>
      </c>
      <c r="B8306">
        <v>123</v>
      </c>
      <c r="C8306">
        <v>393038</v>
      </c>
    </row>
    <row r="8307" spans="1:3" x14ac:dyDescent="0.25">
      <c r="A8307">
        <v>82189</v>
      </c>
      <c r="B8307">
        <v>226</v>
      </c>
      <c r="C8307">
        <v>318319</v>
      </c>
    </row>
    <row r="8308" spans="1:3" x14ac:dyDescent="0.25">
      <c r="A8308">
        <v>82191</v>
      </c>
      <c r="B8308">
        <v>226</v>
      </c>
      <c r="C8308">
        <v>318310</v>
      </c>
    </row>
    <row r="8309" spans="1:3" x14ac:dyDescent="0.25">
      <c r="A8309">
        <v>82192</v>
      </c>
      <c r="B8309">
        <v>222</v>
      </c>
      <c r="C8309">
        <v>318311</v>
      </c>
    </row>
    <row r="8310" spans="1:3" x14ac:dyDescent="0.25">
      <c r="A8310">
        <v>82193</v>
      </c>
      <c r="B8310">
        <v>236</v>
      </c>
      <c r="C8310">
        <v>318318</v>
      </c>
    </row>
    <row r="8311" spans="1:3" x14ac:dyDescent="0.25">
      <c r="A8311">
        <v>82202</v>
      </c>
      <c r="B8311">
        <v>222</v>
      </c>
      <c r="C8311">
        <v>1070986</v>
      </c>
    </row>
    <row r="8312" spans="1:3" x14ac:dyDescent="0.25">
      <c r="A8312">
        <v>82203</v>
      </c>
      <c r="B8312">
        <v>222</v>
      </c>
      <c r="C8312">
        <v>1168557</v>
      </c>
    </row>
    <row r="8313" spans="1:3" x14ac:dyDescent="0.25">
      <c r="A8313">
        <v>82207</v>
      </c>
      <c r="B8313">
        <v>202</v>
      </c>
      <c r="C8313">
        <v>1168550</v>
      </c>
    </row>
    <row r="8314" spans="1:3" x14ac:dyDescent="0.25">
      <c r="A8314">
        <v>82213</v>
      </c>
      <c r="B8314">
        <v>233</v>
      </c>
      <c r="C8314">
        <v>237524</v>
      </c>
    </row>
    <row r="8315" spans="1:3" x14ac:dyDescent="0.25">
      <c r="A8315">
        <v>82214</v>
      </c>
      <c r="B8315">
        <v>222</v>
      </c>
      <c r="C8315">
        <v>237526</v>
      </c>
    </row>
    <row r="8316" spans="1:3" x14ac:dyDescent="0.25">
      <c r="A8316">
        <v>82215</v>
      </c>
      <c r="B8316">
        <v>226</v>
      </c>
      <c r="C8316">
        <v>237527</v>
      </c>
    </row>
    <row r="8317" spans="1:3" x14ac:dyDescent="0.25">
      <c r="A8317">
        <v>82226</v>
      </c>
      <c r="B8317">
        <v>236</v>
      </c>
      <c r="C8317">
        <v>299108</v>
      </c>
    </row>
    <row r="8318" spans="1:3" x14ac:dyDescent="0.25">
      <c r="A8318">
        <v>82241</v>
      </c>
      <c r="B8318">
        <v>193</v>
      </c>
      <c r="C8318">
        <v>258234</v>
      </c>
    </row>
    <row r="8319" spans="1:3" x14ac:dyDescent="0.25">
      <c r="A8319">
        <v>82242</v>
      </c>
      <c r="B8319">
        <v>193</v>
      </c>
      <c r="C8319">
        <v>258242</v>
      </c>
    </row>
    <row r="8320" spans="1:3" x14ac:dyDescent="0.25">
      <c r="A8320">
        <v>82243</v>
      </c>
      <c r="B8320">
        <v>182</v>
      </c>
      <c r="C8320">
        <v>258244</v>
      </c>
    </row>
    <row r="8321" spans="1:3" x14ac:dyDescent="0.25">
      <c r="A8321">
        <v>82244</v>
      </c>
      <c r="B8321">
        <v>193</v>
      </c>
      <c r="C8321">
        <v>285518</v>
      </c>
    </row>
    <row r="8322" spans="1:3" x14ac:dyDescent="0.25">
      <c r="A8322">
        <v>82245</v>
      </c>
      <c r="B8322">
        <v>165</v>
      </c>
      <c r="C8322">
        <v>258263</v>
      </c>
    </row>
    <row r="8323" spans="1:3" x14ac:dyDescent="0.25">
      <c r="A8323">
        <v>82246</v>
      </c>
      <c r="B8323">
        <v>182</v>
      </c>
      <c r="C8323">
        <v>258243</v>
      </c>
    </row>
    <row r="8324" spans="1:3" x14ac:dyDescent="0.25">
      <c r="A8324">
        <v>82248</v>
      </c>
      <c r="B8324">
        <v>213</v>
      </c>
      <c r="C8324">
        <v>258235</v>
      </c>
    </row>
    <row r="8325" spans="1:3" x14ac:dyDescent="0.25">
      <c r="A8325">
        <v>82271</v>
      </c>
      <c r="B8325">
        <v>182</v>
      </c>
      <c r="C8325">
        <v>271977</v>
      </c>
    </row>
    <row r="8326" spans="1:3" x14ac:dyDescent="0.25">
      <c r="A8326">
        <v>82274</v>
      </c>
      <c r="B8326">
        <v>202</v>
      </c>
      <c r="C8326">
        <v>271976</v>
      </c>
    </row>
    <row r="8327" spans="1:3" x14ac:dyDescent="0.25">
      <c r="A8327">
        <v>82300</v>
      </c>
      <c r="B8327">
        <v>193</v>
      </c>
      <c r="C8327">
        <v>978045</v>
      </c>
    </row>
    <row r="8328" spans="1:3" x14ac:dyDescent="0.25">
      <c r="A8328">
        <v>82323</v>
      </c>
      <c r="B8328">
        <v>182</v>
      </c>
      <c r="C8328">
        <v>393080</v>
      </c>
    </row>
    <row r="8329" spans="1:3" x14ac:dyDescent="0.25">
      <c r="A8329">
        <v>82326</v>
      </c>
      <c r="B8329">
        <v>236</v>
      </c>
      <c r="C8329">
        <v>318277</v>
      </c>
    </row>
    <row r="8330" spans="1:3" x14ac:dyDescent="0.25">
      <c r="A8330">
        <v>82327</v>
      </c>
      <c r="B8330">
        <v>236</v>
      </c>
      <c r="C8330">
        <v>318287</v>
      </c>
    </row>
    <row r="8331" spans="1:3" x14ac:dyDescent="0.25">
      <c r="A8331">
        <v>82328</v>
      </c>
      <c r="B8331">
        <v>236</v>
      </c>
      <c r="C8331">
        <v>641975</v>
      </c>
    </row>
    <row r="8332" spans="1:3" x14ac:dyDescent="0.25">
      <c r="A8332">
        <v>82329</v>
      </c>
      <c r="B8332">
        <v>236</v>
      </c>
      <c r="C8332">
        <v>318309</v>
      </c>
    </row>
    <row r="8333" spans="1:3" x14ac:dyDescent="0.25">
      <c r="A8333">
        <v>82330</v>
      </c>
      <c r="B8333">
        <v>202</v>
      </c>
      <c r="C8333">
        <v>792283</v>
      </c>
    </row>
    <row r="8334" spans="1:3" x14ac:dyDescent="0.25">
      <c r="A8334">
        <v>82331</v>
      </c>
      <c r="B8334">
        <v>193</v>
      </c>
      <c r="C8334">
        <v>978047</v>
      </c>
    </row>
    <row r="8335" spans="1:3" x14ac:dyDescent="0.25">
      <c r="A8335">
        <v>82332</v>
      </c>
      <c r="B8335">
        <v>193</v>
      </c>
      <c r="C8335">
        <v>978048</v>
      </c>
    </row>
    <row r="8336" spans="1:3" x14ac:dyDescent="0.25">
      <c r="A8336">
        <v>82333</v>
      </c>
      <c r="B8336">
        <v>193</v>
      </c>
      <c r="C8336">
        <v>978049</v>
      </c>
    </row>
    <row r="8337" spans="1:3" x14ac:dyDescent="0.25">
      <c r="A8337">
        <v>82336</v>
      </c>
      <c r="B8337">
        <v>202</v>
      </c>
      <c r="C8337">
        <v>318316</v>
      </c>
    </row>
    <row r="8338" spans="1:3" x14ac:dyDescent="0.25">
      <c r="A8338">
        <v>82337</v>
      </c>
      <c r="B8338">
        <v>202</v>
      </c>
      <c r="C8338">
        <v>547609</v>
      </c>
    </row>
    <row r="8339" spans="1:3" x14ac:dyDescent="0.25">
      <c r="A8339">
        <v>82341</v>
      </c>
      <c r="B8339">
        <v>193</v>
      </c>
      <c r="C8339">
        <v>547608</v>
      </c>
    </row>
    <row r="8340" spans="1:3" x14ac:dyDescent="0.25">
      <c r="A8340">
        <v>82345</v>
      </c>
      <c r="B8340">
        <v>222</v>
      </c>
      <c r="C8340">
        <v>318281</v>
      </c>
    </row>
    <row r="8341" spans="1:3" x14ac:dyDescent="0.25">
      <c r="A8341">
        <v>82349</v>
      </c>
      <c r="B8341">
        <v>222</v>
      </c>
      <c r="C8341">
        <v>318312</v>
      </c>
    </row>
    <row r="8342" spans="1:3" x14ac:dyDescent="0.25">
      <c r="A8342">
        <v>82350</v>
      </c>
      <c r="B8342">
        <v>182</v>
      </c>
      <c r="C8342">
        <v>318317</v>
      </c>
    </row>
    <row r="8343" spans="1:3" x14ac:dyDescent="0.25">
      <c r="A8343">
        <v>82351</v>
      </c>
      <c r="B8343">
        <v>182</v>
      </c>
      <c r="C8343">
        <v>318278</v>
      </c>
    </row>
    <row r="8344" spans="1:3" x14ac:dyDescent="0.25">
      <c r="A8344">
        <v>82352</v>
      </c>
      <c r="B8344">
        <v>236</v>
      </c>
      <c r="C8344">
        <v>299102</v>
      </c>
    </row>
    <row r="8345" spans="1:3" x14ac:dyDescent="0.25">
      <c r="A8345">
        <v>82353</v>
      </c>
      <c r="B8345">
        <v>202</v>
      </c>
      <c r="C8345">
        <v>650582</v>
      </c>
    </row>
    <row r="8346" spans="1:3" x14ac:dyDescent="0.25">
      <c r="A8346">
        <v>82354</v>
      </c>
      <c r="B8346">
        <v>202</v>
      </c>
      <c r="C8346">
        <v>650583</v>
      </c>
    </row>
    <row r="8347" spans="1:3" x14ac:dyDescent="0.25">
      <c r="A8347">
        <v>82355</v>
      </c>
      <c r="B8347">
        <v>193</v>
      </c>
      <c r="C8347">
        <v>792278</v>
      </c>
    </row>
    <row r="8348" spans="1:3" x14ac:dyDescent="0.25">
      <c r="A8348">
        <v>82357</v>
      </c>
      <c r="B8348">
        <v>202</v>
      </c>
      <c r="C8348">
        <v>792279</v>
      </c>
    </row>
    <row r="8349" spans="1:3" x14ac:dyDescent="0.25">
      <c r="A8349">
        <v>82358</v>
      </c>
      <c r="B8349">
        <v>123</v>
      </c>
      <c r="C8349">
        <v>299121</v>
      </c>
    </row>
    <row r="8350" spans="1:3" x14ac:dyDescent="0.25">
      <c r="A8350">
        <v>82360</v>
      </c>
      <c r="B8350">
        <v>236</v>
      </c>
      <c r="C8350">
        <v>299050</v>
      </c>
    </row>
    <row r="8351" spans="1:3" x14ac:dyDescent="0.25">
      <c r="A8351">
        <v>82361</v>
      </c>
      <c r="B8351">
        <v>222</v>
      </c>
      <c r="C8351">
        <v>299056</v>
      </c>
    </row>
    <row r="8352" spans="1:3" x14ac:dyDescent="0.25">
      <c r="A8352">
        <v>82362</v>
      </c>
      <c r="B8352">
        <v>193</v>
      </c>
      <c r="C8352">
        <v>299089</v>
      </c>
    </row>
    <row r="8353" spans="1:3" x14ac:dyDescent="0.25">
      <c r="A8353">
        <v>82377</v>
      </c>
      <c r="B8353">
        <v>77</v>
      </c>
      <c r="C8353">
        <v>318292</v>
      </c>
    </row>
    <row r="8354" spans="1:3" x14ac:dyDescent="0.25">
      <c r="A8354">
        <v>82378</v>
      </c>
      <c r="B8354">
        <v>236</v>
      </c>
      <c r="C8354">
        <v>318276</v>
      </c>
    </row>
    <row r="8355" spans="1:3" x14ac:dyDescent="0.25">
      <c r="A8355">
        <v>82397</v>
      </c>
      <c r="B8355">
        <v>182</v>
      </c>
      <c r="C8355">
        <v>258047</v>
      </c>
    </row>
    <row r="8356" spans="1:3" x14ac:dyDescent="0.25">
      <c r="A8356">
        <v>82398</v>
      </c>
      <c r="B8356">
        <v>182</v>
      </c>
      <c r="C8356">
        <v>251344</v>
      </c>
    </row>
    <row r="8357" spans="1:3" x14ac:dyDescent="0.25">
      <c r="A8357">
        <v>82399</v>
      </c>
      <c r="B8357">
        <v>236</v>
      </c>
      <c r="C8357">
        <v>325488</v>
      </c>
    </row>
    <row r="8358" spans="1:3" x14ac:dyDescent="0.25">
      <c r="A8358">
        <v>82402</v>
      </c>
      <c r="B8358">
        <v>193</v>
      </c>
      <c r="C8358">
        <v>978050</v>
      </c>
    </row>
    <row r="8359" spans="1:3" x14ac:dyDescent="0.25">
      <c r="A8359">
        <v>82403</v>
      </c>
      <c r="B8359">
        <v>182</v>
      </c>
      <c r="C8359">
        <v>978051</v>
      </c>
    </row>
    <row r="8360" spans="1:3" x14ac:dyDescent="0.25">
      <c r="A8360">
        <v>82404</v>
      </c>
      <c r="B8360">
        <v>202</v>
      </c>
      <c r="C8360">
        <v>857500</v>
      </c>
    </row>
    <row r="8361" spans="1:3" x14ac:dyDescent="0.25">
      <c r="A8361">
        <v>82405</v>
      </c>
      <c r="B8361">
        <v>182</v>
      </c>
      <c r="C8361">
        <v>783746</v>
      </c>
    </row>
    <row r="8362" spans="1:3" x14ac:dyDescent="0.25">
      <c r="A8362">
        <v>82430</v>
      </c>
      <c r="B8362">
        <v>165</v>
      </c>
      <c r="C8362">
        <v>393116</v>
      </c>
    </row>
    <row r="8363" spans="1:3" x14ac:dyDescent="0.25">
      <c r="A8363">
        <v>82431</v>
      </c>
      <c r="B8363">
        <v>222</v>
      </c>
      <c r="C8363">
        <v>393117</v>
      </c>
    </row>
    <row r="8364" spans="1:3" x14ac:dyDescent="0.25">
      <c r="A8364">
        <v>82432</v>
      </c>
      <c r="B8364">
        <v>165</v>
      </c>
      <c r="C8364">
        <v>393118</v>
      </c>
    </row>
    <row r="8365" spans="1:3" x14ac:dyDescent="0.25">
      <c r="A8365">
        <v>82433</v>
      </c>
      <c r="B8365">
        <v>202</v>
      </c>
      <c r="C8365">
        <v>750111</v>
      </c>
    </row>
    <row r="8366" spans="1:3" x14ac:dyDescent="0.25">
      <c r="A8366">
        <v>82484</v>
      </c>
      <c r="B8366">
        <v>182</v>
      </c>
      <c r="C8366">
        <v>783743</v>
      </c>
    </row>
    <row r="8367" spans="1:3" x14ac:dyDescent="0.25">
      <c r="A8367">
        <v>82485</v>
      </c>
      <c r="B8367">
        <v>202</v>
      </c>
      <c r="C8367">
        <v>792303</v>
      </c>
    </row>
    <row r="8368" spans="1:3" x14ac:dyDescent="0.25">
      <c r="A8368">
        <v>82510</v>
      </c>
      <c r="B8368">
        <v>236</v>
      </c>
      <c r="C8368">
        <v>318289</v>
      </c>
    </row>
    <row r="8369" spans="1:3" x14ac:dyDescent="0.25">
      <c r="A8369">
        <v>82513</v>
      </c>
      <c r="B8369">
        <v>236</v>
      </c>
      <c r="C8369">
        <v>318285</v>
      </c>
    </row>
    <row r="8370" spans="1:3" x14ac:dyDescent="0.25">
      <c r="A8370">
        <v>82514</v>
      </c>
      <c r="B8370">
        <v>236</v>
      </c>
      <c r="C8370">
        <v>318275</v>
      </c>
    </row>
    <row r="8371" spans="1:3" x14ac:dyDescent="0.25">
      <c r="A8371">
        <v>82515</v>
      </c>
      <c r="B8371">
        <v>202</v>
      </c>
      <c r="C8371">
        <v>978052</v>
      </c>
    </row>
    <row r="8372" spans="1:3" x14ac:dyDescent="0.25">
      <c r="A8372">
        <v>82516</v>
      </c>
      <c r="B8372">
        <v>236</v>
      </c>
      <c r="C8372">
        <v>299053</v>
      </c>
    </row>
    <row r="8373" spans="1:3" x14ac:dyDescent="0.25">
      <c r="A8373">
        <v>82519</v>
      </c>
      <c r="B8373">
        <v>233</v>
      </c>
      <c r="C8373">
        <v>299199</v>
      </c>
    </row>
    <row r="8374" spans="1:3" x14ac:dyDescent="0.25">
      <c r="A8374">
        <v>82571</v>
      </c>
      <c r="B8374">
        <v>236</v>
      </c>
      <c r="C8374">
        <v>523350</v>
      </c>
    </row>
    <row r="8375" spans="1:3" x14ac:dyDescent="0.25">
      <c r="A8375">
        <v>82607</v>
      </c>
      <c r="B8375">
        <v>226</v>
      </c>
      <c r="C8375">
        <v>318176</v>
      </c>
    </row>
    <row r="8376" spans="1:3" x14ac:dyDescent="0.25">
      <c r="A8376">
        <v>82611</v>
      </c>
      <c r="B8376">
        <v>202</v>
      </c>
      <c r="C8376">
        <v>318175</v>
      </c>
    </row>
    <row r="8377" spans="1:3" x14ac:dyDescent="0.25">
      <c r="A8377">
        <v>82613</v>
      </c>
      <c r="B8377">
        <v>202</v>
      </c>
      <c r="C8377">
        <v>650674</v>
      </c>
    </row>
    <row r="8378" spans="1:3" x14ac:dyDescent="0.25">
      <c r="A8378">
        <v>82624</v>
      </c>
      <c r="B8378">
        <v>193</v>
      </c>
      <c r="C8378">
        <v>978053</v>
      </c>
    </row>
    <row r="8379" spans="1:3" x14ac:dyDescent="0.25">
      <c r="A8379">
        <v>82645</v>
      </c>
      <c r="B8379">
        <v>193</v>
      </c>
      <c r="C8379">
        <v>978054</v>
      </c>
    </row>
    <row r="8380" spans="1:3" x14ac:dyDescent="0.25">
      <c r="A8380">
        <v>82660</v>
      </c>
      <c r="B8380">
        <v>193</v>
      </c>
      <c r="C8380">
        <v>978056</v>
      </c>
    </row>
    <row r="8381" spans="1:3" x14ac:dyDescent="0.25">
      <c r="A8381">
        <v>82661</v>
      </c>
      <c r="B8381">
        <v>193</v>
      </c>
      <c r="C8381">
        <v>978057</v>
      </c>
    </row>
    <row r="8382" spans="1:3" x14ac:dyDescent="0.25">
      <c r="A8382">
        <v>82664</v>
      </c>
      <c r="B8382">
        <v>226</v>
      </c>
      <c r="C8382">
        <v>318233</v>
      </c>
    </row>
    <row r="8383" spans="1:3" x14ac:dyDescent="0.25">
      <c r="A8383">
        <v>82666</v>
      </c>
      <c r="B8383">
        <v>202</v>
      </c>
      <c r="C8383">
        <v>792281</v>
      </c>
    </row>
    <row r="8384" spans="1:3" x14ac:dyDescent="0.25">
      <c r="A8384">
        <v>82667</v>
      </c>
      <c r="B8384">
        <v>193</v>
      </c>
      <c r="C8384">
        <v>978058</v>
      </c>
    </row>
    <row r="8385" spans="1:3" x14ac:dyDescent="0.25">
      <c r="A8385">
        <v>82668</v>
      </c>
      <c r="B8385">
        <v>193</v>
      </c>
      <c r="C8385">
        <v>427346</v>
      </c>
    </row>
    <row r="8386" spans="1:3" x14ac:dyDescent="0.25">
      <c r="A8386">
        <v>82684</v>
      </c>
      <c r="B8386">
        <v>182</v>
      </c>
      <c r="C8386">
        <v>935890</v>
      </c>
    </row>
    <row r="8387" spans="1:3" x14ac:dyDescent="0.25">
      <c r="A8387">
        <v>82685</v>
      </c>
      <c r="B8387">
        <v>202</v>
      </c>
      <c r="C8387">
        <v>1168376</v>
      </c>
    </row>
    <row r="8388" spans="1:3" x14ac:dyDescent="0.25">
      <c r="A8388">
        <v>82695</v>
      </c>
      <c r="B8388">
        <v>202</v>
      </c>
      <c r="C8388">
        <v>783672</v>
      </c>
    </row>
    <row r="8389" spans="1:3" x14ac:dyDescent="0.25">
      <c r="A8389">
        <v>82755</v>
      </c>
      <c r="B8389">
        <v>236</v>
      </c>
      <c r="C8389">
        <v>422366</v>
      </c>
    </row>
    <row r="8390" spans="1:3" x14ac:dyDescent="0.25">
      <c r="A8390">
        <v>82759</v>
      </c>
      <c r="B8390">
        <v>233</v>
      </c>
      <c r="C8390">
        <v>318284</v>
      </c>
    </row>
    <row r="8391" spans="1:3" x14ac:dyDescent="0.25">
      <c r="A8391">
        <v>82760</v>
      </c>
      <c r="B8391">
        <v>226</v>
      </c>
      <c r="C8391">
        <v>299052</v>
      </c>
    </row>
    <row r="8392" spans="1:3" x14ac:dyDescent="0.25">
      <c r="A8392">
        <v>82764</v>
      </c>
      <c r="B8392">
        <v>236</v>
      </c>
      <c r="C8392">
        <v>318294</v>
      </c>
    </row>
    <row r="8393" spans="1:3" x14ac:dyDescent="0.25">
      <c r="A8393">
        <v>82767</v>
      </c>
      <c r="B8393">
        <v>236</v>
      </c>
      <c r="C8393">
        <v>642002</v>
      </c>
    </row>
    <row r="8394" spans="1:3" x14ac:dyDescent="0.25">
      <c r="A8394">
        <v>82769</v>
      </c>
      <c r="B8394">
        <v>236</v>
      </c>
      <c r="C8394">
        <v>318288</v>
      </c>
    </row>
    <row r="8395" spans="1:3" x14ac:dyDescent="0.25">
      <c r="A8395">
        <v>82770</v>
      </c>
      <c r="B8395">
        <v>193</v>
      </c>
      <c r="C8395">
        <v>299093</v>
      </c>
    </row>
    <row r="8396" spans="1:3" x14ac:dyDescent="0.25">
      <c r="A8396">
        <v>82830</v>
      </c>
      <c r="B8396">
        <v>202</v>
      </c>
      <c r="C8396">
        <v>325418</v>
      </c>
    </row>
    <row r="8397" spans="1:3" x14ac:dyDescent="0.25">
      <c r="A8397">
        <v>82831</v>
      </c>
      <c r="B8397">
        <v>236</v>
      </c>
      <c r="C8397">
        <v>325421</v>
      </c>
    </row>
    <row r="8398" spans="1:3" x14ac:dyDescent="0.25">
      <c r="A8398">
        <v>82838</v>
      </c>
      <c r="B8398">
        <v>213</v>
      </c>
      <c r="C8398">
        <v>325417</v>
      </c>
    </row>
    <row r="8399" spans="1:3" x14ac:dyDescent="0.25">
      <c r="A8399">
        <v>82839</v>
      </c>
      <c r="B8399">
        <v>236</v>
      </c>
      <c r="C8399">
        <v>325423</v>
      </c>
    </row>
    <row r="8400" spans="1:3" x14ac:dyDescent="0.25">
      <c r="A8400">
        <v>82841</v>
      </c>
      <c r="B8400">
        <v>236</v>
      </c>
      <c r="C8400">
        <v>325416</v>
      </c>
    </row>
    <row r="8401" spans="1:3" x14ac:dyDescent="0.25">
      <c r="A8401">
        <v>82842</v>
      </c>
      <c r="B8401">
        <v>233</v>
      </c>
      <c r="C8401">
        <v>325414</v>
      </c>
    </row>
    <row r="8402" spans="1:3" x14ac:dyDescent="0.25">
      <c r="A8402">
        <v>82843</v>
      </c>
      <c r="B8402">
        <v>233</v>
      </c>
      <c r="C8402">
        <v>325422</v>
      </c>
    </row>
    <row r="8403" spans="1:3" x14ac:dyDescent="0.25">
      <c r="A8403">
        <v>82847</v>
      </c>
      <c r="B8403">
        <v>193</v>
      </c>
      <c r="C8403">
        <v>346980</v>
      </c>
    </row>
    <row r="8404" spans="1:3" x14ac:dyDescent="0.25">
      <c r="A8404">
        <v>82849</v>
      </c>
      <c r="B8404">
        <v>236</v>
      </c>
      <c r="C8404">
        <v>197393</v>
      </c>
    </row>
    <row r="8405" spans="1:3" x14ac:dyDescent="0.25">
      <c r="A8405">
        <v>82858</v>
      </c>
      <c r="B8405">
        <v>236</v>
      </c>
      <c r="C8405">
        <v>325463</v>
      </c>
    </row>
    <row r="8406" spans="1:3" x14ac:dyDescent="0.25">
      <c r="A8406">
        <v>82864</v>
      </c>
      <c r="B8406">
        <v>202</v>
      </c>
      <c r="C8406">
        <v>427305</v>
      </c>
    </row>
    <row r="8407" spans="1:3" x14ac:dyDescent="0.25">
      <c r="A8407">
        <v>82865</v>
      </c>
      <c r="B8407">
        <v>193</v>
      </c>
      <c r="C8407">
        <v>978059</v>
      </c>
    </row>
    <row r="8408" spans="1:3" x14ac:dyDescent="0.25">
      <c r="A8408">
        <v>82867</v>
      </c>
      <c r="B8408">
        <v>193</v>
      </c>
      <c r="C8408">
        <v>978060</v>
      </c>
    </row>
    <row r="8409" spans="1:3" x14ac:dyDescent="0.25">
      <c r="A8409">
        <v>82874</v>
      </c>
      <c r="B8409">
        <v>193</v>
      </c>
      <c r="C8409">
        <v>427308</v>
      </c>
    </row>
    <row r="8410" spans="1:3" x14ac:dyDescent="0.25">
      <c r="A8410">
        <v>82891</v>
      </c>
      <c r="B8410">
        <v>123</v>
      </c>
      <c r="C8410">
        <v>318273</v>
      </c>
    </row>
    <row r="8411" spans="1:3" x14ac:dyDescent="0.25">
      <c r="A8411">
        <v>82892</v>
      </c>
      <c r="B8411">
        <v>236</v>
      </c>
      <c r="C8411">
        <v>318274</v>
      </c>
    </row>
    <row r="8412" spans="1:3" x14ac:dyDescent="0.25">
      <c r="A8412">
        <v>82961</v>
      </c>
      <c r="B8412">
        <v>236</v>
      </c>
      <c r="C8412">
        <v>325450</v>
      </c>
    </row>
    <row r="8413" spans="1:3" x14ac:dyDescent="0.25">
      <c r="A8413">
        <v>82962</v>
      </c>
      <c r="B8413">
        <v>193</v>
      </c>
      <c r="C8413">
        <v>318297</v>
      </c>
    </row>
    <row r="8414" spans="1:3" x14ac:dyDescent="0.25">
      <c r="A8414">
        <v>83029</v>
      </c>
      <c r="B8414">
        <v>193</v>
      </c>
      <c r="C8414">
        <v>978061</v>
      </c>
    </row>
    <row r="8415" spans="1:3" x14ac:dyDescent="0.25">
      <c r="A8415">
        <v>83031</v>
      </c>
      <c r="B8415">
        <v>202</v>
      </c>
      <c r="C8415">
        <v>810127</v>
      </c>
    </row>
    <row r="8416" spans="1:3" x14ac:dyDescent="0.25">
      <c r="A8416">
        <v>83037</v>
      </c>
      <c r="B8416">
        <v>165</v>
      </c>
      <c r="C8416">
        <v>800741</v>
      </c>
    </row>
    <row r="8417" spans="1:3" x14ac:dyDescent="0.25">
      <c r="A8417">
        <v>83067</v>
      </c>
      <c r="B8417">
        <v>202</v>
      </c>
      <c r="C8417">
        <v>1168601</v>
      </c>
    </row>
    <row r="8418" spans="1:3" x14ac:dyDescent="0.25">
      <c r="A8418">
        <v>83068</v>
      </c>
      <c r="B8418">
        <v>193</v>
      </c>
      <c r="C8418">
        <v>783794</v>
      </c>
    </row>
    <row r="8419" spans="1:3" x14ac:dyDescent="0.25">
      <c r="A8419">
        <v>83069</v>
      </c>
      <c r="B8419">
        <v>193</v>
      </c>
      <c r="C8419">
        <v>978063</v>
      </c>
    </row>
    <row r="8420" spans="1:3" x14ac:dyDescent="0.25">
      <c r="A8420">
        <v>83122</v>
      </c>
      <c r="B8420">
        <v>182</v>
      </c>
      <c r="C8420">
        <v>539713</v>
      </c>
    </row>
    <row r="8421" spans="1:3" x14ac:dyDescent="0.25">
      <c r="A8421">
        <v>83123</v>
      </c>
      <c r="B8421">
        <v>182</v>
      </c>
      <c r="C8421">
        <v>539714</v>
      </c>
    </row>
    <row r="8422" spans="1:3" x14ac:dyDescent="0.25">
      <c r="A8422">
        <v>83124</v>
      </c>
      <c r="B8422">
        <v>213</v>
      </c>
      <c r="C8422">
        <v>587628</v>
      </c>
    </row>
    <row r="8423" spans="1:3" x14ac:dyDescent="0.25">
      <c r="A8423">
        <v>83163</v>
      </c>
      <c r="B8423">
        <v>193</v>
      </c>
      <c r="C8423">
        <v>857501</v>
      </c>
    </row>
    <row r="8424" spans="1:3" x14ac:dyDescent="0.25">
      <c r="A8424">
        <v>83164</v>
      </c>
      <c r="B8424">
        <v>236</v>
      </c>
      <c r="C8424">
        <v>299101</v>
      </c>
    </row>
    <row r="8425" spans="1:3" x14ac:dyDescent="0.25">
      <c r="A8425">
        <v>83165</v>
      </c>
      <c r="B8425">
        <v>202</v>
      </c>
      <c r="C8425">
        <v>299099</v>
      </c>
    </row>
    <row r="8426" spans="1:3" x14ac:dyDescent="0.25">
      <c r="A8426">
        <v>83197</v>
      </c>
      <c r="B8426">
        <v>165</v>
      </c>
      <c r="C8426">
        <v>325431</v>
      </c>
    </row>
    <row r="8427" spans="1:3" x14ac:dyDescent="0.25">
      <c r="A8427">
        <v>83199</v>
      </c>
      <c r="B8427">
        <v>236</v>
      </c>
      <c r="C8427">
        <v>325432</v>
      </c>
    </row>
    <row r="8428" spans="1:3" x14ac:dyDescent="0.25">
      <c r="A8428">
        <v>83200</v>
      </c>
      <c r="B8428">
        <v>236</v>
      </c>
      <c r="C8428">
        <v>325433</v>
      </c>
    </row>
    <row r="8429" spans="1:3" x14ac:dyDescent="0.25">
      <c r="A8429">
        <v>83205</v>
      </c>
      <c r="B8429">
        <v>202</v>
      </c>
      <c r="C8429">
        <v>750107</v>
      </c>
    </row>
    <row r="8430" spans="1:3" x14ac:dyDescent="0.25">
      <c r="A8430">
        <v>83246</v>
      </c>
      <c r="B8430">
        <v>236</v>
      </c>
      <c r="C8430">
        <v>325430</v>
      </c>
    </row>
    <row r="8431" spans="1:3" x14ac:dyDescent="0.25">
      <c r="A8431">
        <v>83252</v>
      </c>
      <c r="B8431">
        <v>236</v>
      </c>
      <c r="C8431">
        <v>325452</v>
      </c>
    </row>
    <row r="8432" spans="1:3" x14ac:dyDescent="0.25">
      <c r="A8432">
        <v>83254</v>
      </c>
      <c r="B8432">
        <v>236</v>
      </c>
      <c r="C8432">
        <v>325453</v>
      </c>
    </row>
    <row r="8433" spans="1:3" x14ac:dyDescent="0.25">
      <c r="A8433">
        <v>83352</v>
      </c>
      <c r="B8433">
        <v>236</v>
      </c>
      <c r="C8433">
        <v>325439</v>
      </c>
    </row>
    <row r="8434" spans="1:3" x14ac:dyDescent="0.25">
      <c r="A8434">
        <v>83359</v>
      </c>
      <c r="B8434">
        <v>236</v>
      </c>
      <c r="C8434">
        <v>325438</v>
      </c>
    </row>
    <row r="8435" spans="1:3" x14ac:dyDescent="0.25">
      <c r="A8435">
        <v>83362</v>
      </c>
      <c r="B8435">
        <v>202</v>
      </c>
      <c r="C8435">
        <v>325440</v>
      </c>
    </row>
    <row r="8436" spans="1:3" x14ac:dyDescent="0.25">
      <c r="A8436">
        <v>83367</v>
      </c>
      <c r="B8436">
        <v>193</v>
      </c>
      <c r="C8436">
        <v>936036</v>
      </c>
    </row>
    <row r="8437" spans="1:3" x14ac:dyDescent="0.25">
      <c r="A8437">
        <v>83370</v>
      </c>
      <c r="B8437">
        <v>236</v>
      </c>
      <c r="C8437">
        <v>325441</v>
      </c>
    </row>
    <row r="8438" spans="1:3" x14ac:dyDescent="0.25">
      <c r="A8438">
        <v>83395</v>
      </c>
      <c r="B8438">
        <v>202</v>
      </c>
      <c r="C8438">
        <v>325459</v>
      </c>
    </row>
    <row r="8439" spans="1:3" x14ac:dyDescent="0.25">
      <c r="A8439">
        <v>83397</v>
      </c>
      <c r="B8439">
        <v>182</v>
      </c>
      <c r="C8439">
        <v>810126</v>
      </c>
    </row>
    <row r="8440" spans="1:3" x14ac:dyDescent="0.25">
      <c r="A8440">
        <v>83398</v>
      </c>
      <c r="B8440">
        <v>182</v>
      </c>
      <c r="C8440">
        <v>783790</v>
      </c>
    </row>
    <row r="8441" spans="1:3" x14ac:dyDescent="0.25">
      <c r="A8441">
        <v>83399</v>
      </c>
      <c r="B8441">
        <v>193</v>
      </c>
      <c r="C8441">
        <v>783792</v>
      </c>
    </row>
    <row r="8442" spans="1:3" x14ac:dyDescent="0.25">
      <c r="A8442">
        <v>83401</v>
      </c>
      <c r="B8442">
        <v>193</v>
      </c>
      <c r="C8442">
        <v>978064</v>
      </c>
    </row>
    <row r="8443" spans="1:3" x14ac:dyDescent="0.25">
      <c r="A8443">
        <v>83402</v>
      </c>
      <c r="B8443">
        <v>193</v>
      </c>
      <c r="C8443">
        <v>810125</v>
      </c>
    </row>
    <row r="8444" spans="1:3" x14ac:dyDescent="0.25">
      <c r="A8444">
        <v>83435</v>
      </c>
      <c r="B8444">
        <v>236</v>
      </c>
      <c r="C8444">
        <v>325454</v>
      </c>
    </row>
    <row r="8445" spans="1:3" x14ac:dyDescent="0.25">
      <c r="A8445">
        <v>83436</v>
      </c>
      <c r="B8445">
        <v>236</v>
      </c>
      <c r="C8445">
        <v>325456</v>
      </c>
    </row>
    <row r="8446" spans="1:3" x14ac:dyDescent="0.25">
      <c r="A8446">
        <v>83437</v>
      </c>
      <c r="B8446">
        <v>226</v>
      </c>
      <c r="C8446">
        <v>325457</v>
      </c>
    </row>
    <row r="8447" spans="1:3" x14ac:dyDescent="0.25">
      <c r="A8447">
        <v>83438</v>
      </c>
      <c r="B8447">
        <v>236</v>
      </c>
      <c r="C8447">
        <v>325464</v>
      </c>
    </row>
    <row r="8448" spans="1:3" x14ac:dyDescent="0.25">
      <c r="A8448">
        <v>83454</v>
      </c>
      <c r="B8448">
        <v>236</v>
      </c>
      <c r="C8448">
        <v>325434</v>
      </c>
    </row>
    <row r="8449" spans="1:3" x14ac:dyDescent="0.25">
      <c r="A8449">
        <v>83462</v>
      </c>
      <c r="B8449">
        <v>202</v>
      </c>
      <c r="C8449">
        <v>325448</v>
      </c>
    </row>
    <row r="8450" spans="1:3" x14ac:dyDescent="0.25">
      <c r="A8450">
        <v>83467</v>
      </c>
      <c r="B8450">
        <v>193</v>
      </c>
      <c r="C8450">
        <v>603602</v>
      </c>
    </row>
    <row r="8451" spans="1:3" x14ac:dyDescent="0.25">
      <c r="A8451">
        <v>83509</v>
      </c>
      <c r="B8451">
        <v>193</v>
      </c>
      <c r="C8451">
        <v>325425</v>
      </c>
    </row>
    <row r="8452" spans="1:3" x14ac:dyDescent="0.25">
      <c r="A8452">
        <v>83512</v>
      </c>
      <c r="B8452">
        <v>202</v>
      </c>
      <c r="C8452">
        <v>325479</v>
      </c>
    </row>
    <row r="8453" spans="1:3" x14ac:dyDescent="0.25">
      <c r="A8453">
        <v>83521</v>
      </c>
      <c r="B8453">
        <v>193</v>
      </c>
      <c r="C8453">
        <v>488175</v>
      </c>
    </row>
    <row r="8454" spans="1:3" x14ac:dyDescent="0.25">
      <c r="A8454">
        <v>83522</v>
      </c>
      <c r="B8454">
        <v>236</v>
      </c>
      <c r="C8454">
        <v>427430</v>
      </c>
    </row>
    <row r="8455" spans="1:3" x14ac:dyDescent="0.25">
      <c r="A8455">
        <v>83526</v>
      </c>
      <c r="B8455">
        <v>202</v>
      </c>
      <c r="C8455">
        <v>325467</v>
      </c>
    </row>
    <row r="8456" spans="1:3" x14ac:dyDescent="0.25">
      <c r="A8456">
        <v>83529</v>
      </c>
      <c r="B8456">
        <v>202</v>
      </c>
      <c r="C8456">
        <v>650886</v>
      </c>
    </row>
    <row r="8457" spans="1:3" x14ac:dyDescent="0.25">
      <c r="A8457">
        <v>83530</v>
      </c>
      <c r="B8457">
        <v>193</v>
      </c>
      <c r="C8457">
        <v>978065</v>
      </c>
    </row>
    <row r="8458" spans="1:3" x14ac:dyDescent="0.25">
      <c r="A8458">
        <v>83531</v>
      </c>
      <c r="B8458">
        <v>236</v>
      </c>
      <c r="C8458">
        <v>1436048</v>
      </c>
    </row>
    <row r="8459" spans="1:3" x14ac:dyDescent="0.25">
      <c r="A8459">
        <v>83532</v>
      </c>
      <c r="B8459">
        <v>202</v>
      </c>
      <c r="C8459">
        <v>978066</v>
      </c>
    </row>
    <row r="8460" spans="1:3" x14ac:dyDescent="0.25">
      <c r="A8460">
        <v>83533</v>
      </c>
      <c r="B8460">
        <v>202</v>
      </c>
      <c r="C8460">
        <v>978067</v>
      </c>
    </row>
    <row r="8461" spans="1:3" x14ac:dyDescent="0.25">
      <c r="A8461">
        <v>83536</v>
      </c>
      <c r="B8461">
        <v>236</v>
      </c>
      <c r="C8461">
        <v>1436049</v>
      </c>
    </row>
    <row r="8462" spans="1:3" x14ac:dyDescent="0.25">
      <c r="A8462">
        <v>83538</v>
      </c>
      <c r="B8462">
        <v>202</v>
      </c>
      <c r="C8462">
        <v>978069</v>
      </c>
    </row>
    <row r="8463" spans="1:3" x14ac:dyDescent="0.25">
      <c r="A8463">
        <v>83539</v>
      </c>
      <c r="B8463">
        <v>202</v>
      </c>
      <c r="C8463">
        <v>978070</v>
      </c>
    </row>
    <row r="8464" spans="1:3" x14ac:dyDescent="0.25">
      <c r="A8464">
        <v>83540</v>
      </c>
      <c r="B8464">
        <v>202</v>
      </c>
      <c r="C8464">
        <v>978071</v>
      </c>
    </row>
    <row r="8465" spans="1:3" x14ac:dyDescent="0.25">
      <c r="A8465">
        <v>83541</v>
      </c>
      <c r="B8465">
        <v>202</v>
      </c>
      <c r="C8465">
        <v>978072</v>
      </c>
    </row>
    <row r="8466" spans="1:3" x14ac:dyDescent="0.25">
      <c r="A8466">
        <v>83542</v>
      </c>
      <c r="B8466">
        <v>202</v>
      </c>
      <c r="C8466">
        <v>978073</v>
      </c>
    </row>
    <row r="8467" spans="1:3" x14ac:dyDescent="0.25">
      <c r="A8467">
        <v>83543</v>
      </c>
      <c r="B8467">
        <v>202</v>
      </c>
      <c r="C8467">
        <v>978074</v>
      </c>
    </row>
    <row r="8468" spans="1:3" x14ac:dyDescent="0.25">
      <c r="A8468">
        <v>83544</v>
      </c>
      <c r="B8468">
        <v>202</v>
      </c>
      <c r="C8468">
        <v>978075</v>
      </c>
    </row>
    <row r="8469" spans="1:3" x14ac:dyDescent="0.25">
      <c r="A8469">
        <v>83545</v>
      </c>
      <c r="B8469">
        <v>202</v>
      </c>
      <c r="C8469">
        <v>978076</v>
      </c>
    </row>
    <row r="8470" spans="1:3" x14ac:dyDescent="0.25">
      <c r="A8470">
        <v>83678</v>
      </c>
      <c r="B8470">
        <v>202</v>
      </c>
      <c r="C8470">
        <v>978077</v>
      </c>
    </row>
    <row r="8471" spans="1:3" x14ac:dyDescent="0.25">
      <c r="A8471">
        <v>83679</v>
      </c>
      <c r="B8471">
        <v>202</v>
      </c>
      <c r="C8471">
        <v>978078</v>
      </c>
    </row>
    <row r="8472" spans="1:3" x14ac:dyDescent="0.25">
      <c r="A8472">
        <v>83680</v>
      </c>
      <c r="B8472">
        <v>202</v>
      </c>
      <c r="C8472">
        <v>978079</v>
      </c>
    </row>
    <row r="8473" spans="1:3" x14ac:dyDescent="0.25">
      <c r="A8473">
        <v>83681</v>
      </c>
      <c r="B8473">
        <v>202</v>
      </c>
      <c r="C8473">
        <v>978080</v>
      </c>
    </row>
    <row r="8474" spans="1:3" x14ac:dyDescent="0.25">
      <c r="A8474">
        <v>83706</v>
      </c>
      <c r="B8474">
        <v>202</v>
      </c>
      <c r="C8474">
        <v>1168507</v>
      </c>
    </row>
    <row r="8475" spans="1:3" x14ac:dyDescent="0.25">
      <c r="A8475">
        <v>83707</v>
      </c>
      <c r="B8475">
        <v>202</v>
      </c>
      <c r="C8475">
        <v>1168508</v>
      </c>
    </row>
    <row r="8476" spans="1:3" x14ac:dyDescent="0.25">
      <c r="A8476">
        <v>83708</v>
      </c>
      <c r="B8476">
        <v>202</v>
      </c>
      <c r="C8476">
        <v>978082</v>
      </c>
    </row>
    <row r="8477" spans="1:3" x14ac:dyDescent="0.25">
      <c r="A8477">
        <v>83832</v>
      </c>
      <c r="B8477">
        <v>193</v>
      </c>
      <c r="C8477">
        <v>523322</v>
      </c>
    </row>
    <row r="8478" spans="1:3" x14ac:dyDescent="0.25">
      <c r="A8478">
        <v>83835</v>
      </c>
      <c r="B8478">
        <v>182</v>
      </c>
      <c r="C8478">
        <v>523323</v>
      </c>
    </row>
    <row r="8479" spans="1:3" x14ac:dyDescent="0.25">
      <c r="A8479">
        <v>83949</v>
      </c>
      <c r="B8479">
        <v>202</v>
      </c>
      <c r="C8479">
        <v>977791</v>
      </c>
    </row>
    <row r="8480" spans="1:3" x14ac:dyDescent="0.25">
      <c r="A8480">
        <v>83950</v>
      </c>
      <c r="B8480">
        <v>202</v>
      </c>
      <c r="C8480">
        <v>650598</v>
      </c>
    </row>
    <row r="8481" spans="1:3" x14ac:dyDescent="0.25">
      <c r="A8481">
        <v>83968</v>
      </c>
      <c r="B8481">
        <v>202</v>
      </c>
      <c r="C8481">
        <v>555583</v>
      </c>
    </row>
    <row r="8482" spans="1:3" x14ac:dyDescent="0.25">
      <c r="A8482">
        <v>83970</v>
      </c>
      <c r="B8482">
        <v>182</v>
      </c>
      <c r="C8482">
        <v>978083</v>
      </c>
    </row>
    <row r="8483" spans="1:3" x14ac:dyDescent="0.25">
      <c r="A8483">
        <v>83971</v>
      </c>
      <c r="B8483">
        <v>182</v>
      </c>
      <c r="C8483">
        <v>650617</v>
      </c>
    </row>
    <row r="8484" spans="1:3" x14ac:dyDescent="0.25">
      <c r="A8484">
        <v>83972</v>
      </c>
      <c r="B8484">
        <v>193</v>
      </c>
      <c r="C8484">
        <v>978084</v>
      </c>
    </row>
    <row r="8485" spans="1:3" x14ac:dyDescent="0.25">
      <c r="A8485">
        <v>83973</v>
      </c>
      <c r="B8485">
        <v>193</v>
      </c>
      <c r="C8485">
        <v>538995</v>
      </c>
    </row>
    <row r="8486" spans="1:3" x14ac:dyDescent="0.25">
      <c r="A8486">
        <v>83974</v>
      </c>
      <c r="B8486">
        <v>182</v>
      </c>
      <c r="C8486">
        <v>488218</v>
      </c>
    </row>
    <row r="8487" spans="1:3" x14ac:dyDescent="0.25">
      <c r="A8487">
        <v>83975</v>
      </c>
      <c r="B8487">
        <v>202</v>
      </c>
      <c r="C8487">
        <v>488219</v>
      </c>
    </row>
    <row r="8488" spans="1:3" x14ac:dyDescent="0.25">
      <c r="A8488">
        <v>84024</v>
      </c>
      <c r="B8488">
        <v>182</v>
      </c>
      <c r="C8488">
        <v>488187</v>
      </c>
    </row>
    <row r="8489" spans="1:3" x14ac:dyDescent="0.25">
      <c r="A8489">
        <v>84027</v>
      </c>
      <c r="B8489">
        <v>236</v>
      </c>
      <c r="C8489">
        <v>555563</v>
      </c>
    </row>
    <row r="8490" spans="1:3" x14ac:dyDescent="0.25">
      <c r="A8490">
        <v>84030</v>
      </c>
      <c r="B8490">
        <v>202</v>
      </c>
      <c r="C8490">
        <v>650599</v>
      </c>
    </row>
    <row r="8491" spans="1:3" x14ac:dyDescent="0.25">
      <c r="A8491">
        <v>84032</v>
      </c>
      <c r="B8491">
        <v>202</v>
      </c>
      <c r="C8491">
        <v>1168509</v>
      </c>
    </row>
    <row r="8492" spans="1:3" x14ac:dyDescent="0.25">
      <c r="A8492">
        <v>84033</v>
      </c>
      <c r="B8492">
        <v>202</v>
      </c>
      <c r="C8492">
        <v>650644</v>
      </c>
    </row>
    <row r="8493" spans="1:3" x14ac:dyDescent="0.25">
      <c r="A8493">
        <v>84075</v>
      </c>
      <c r="B8493">
        <v>202</v>
      </c>
      <c r="C8493">
        <v>800743</v>
      </c>
    </row>
    <row r="8494" spans="1:3" x14ac:dyDescent="0.25">
      <c r="A8494">
        <v>84076</v>
      </c>
      <c r="B8494">
        <v>202</v>
      </c>
      <c r="C8494">
        <v>800868</v>
      </c>
    </row>
    <row r="8495" spans="1:3" x14ac:dyDescent="0.25">
      <c r="A8495">
        <v>84086</v>
      </c>
      <c r="B8495">
        <v>236</v>
      </c>
      <c r="C8495">
        <v>488205</v>
      </c>
    </row>
    <row r="8496" spans="1:3" x14ac:dyDescent="0.25">
      <c r="A8496">
        <v>84117</v>
      </c>
      <c r="B8496">
        <v>236</v>
      </c>
      <c r="C8496">
        <v>518145</v>
      </c>
    </row>
    <row r="8497" spans="1:3" x14ac:dyDescent="0.25">
      <c r="A8497">
        <v>84120</v>
      </c>
      <c r="B8497">
        <v>226</v>
      </c>
      <c r="C8497">
        <v>325468</v>
      </c>
    </row>
    <row r="8498" spans="1:3" x14ac:dyDescent="0.25">
      <c r="A8498">
        <v>84127</v>
      </c>
      <c r="B8498">
        <v>236</v>
      </c>
      <c r="C8498">
        <v>488194</v>
      </c>
    </row>
    <row r="8499" spans="1:3" x14ac:dyDescent="0.25">
      <c r="A8499">
        <v>84132</v>
      </c>
      <c r="B8499">
        <v>236</v>
      </c>
      <c r="C8499">
        <v>325474</v>
      </c>
    </row>
    <row r="8500" spans="1:3" x14ac:dyDescent="0.25">
      <c r="A8500">
        <v>84134</v>
      </c>
      <c r="B8500">
        <v>193</v>
      </c>
      <c r="C8500">
        <v>488211</v>
      </c>
    </row>
    <row r="8501" spans="1:3" x14ac:dyDescent="0.25">
      <c r="A8501">
        <v>84213</v>
      </c>
      <c r="B8501">
        <v>193</v>
      </c>
      <c r="C8501">
        <v>626102</v>
      </c>
    </row>
    <row r="8502" spans="1:3" x14ac:dyDescent="0.25">
      <c r="A8502">
        <v>84223</v>
      </c>
      <c r="B8502">
        <v>202</v>
      </c>
      <c r="C8502">
        <v>650600</v>
      </c>
    </row>
    <row r="8503" spans="1:3" x14ac:dyDescent="0.25">
      <c r="A8503">
        <v>84224</v>
      </c>
      <c r="B8503">
        <v>222</v>
      </c>
      <c r="C8503">
        <v>1334497</v>
      </c>
    </row>
    <row r="8504" spans="1:3" x14ac:dyDescent="0.25">
      <c r="A8504">
        <v>84230</v>
      </c>
      <c r="B8504">
        <v>193</v>
      </c>
      <c r="C8504">
        <v>857502</v>
      </c>
    </row>
    <row r="8505" spans="1:3" x14ac:dyDescent="0.25">
      <c r="A8505">
        <v>84231</v>
      </c>
      <c r="B8505">
        <v>202</v>
      </c>
      <c r="C8505">
        <v>650613</v>
      </c>
    </row>
    <row r="8506" spans="1:3" x14ac:dyDescent="0.25">
      <c r="A8506">
        <v>84243</v>
      </c>
      <c r="B8506">
        <v>236</v>
      </c>
      <c r="C8506">
        <v>539325</v>
      </c>
    </row>
    <row r="8507" spans="1:3" x14ac:dyDescent="0.25">
      <c r="A8507">
        <v>84272</v>
      </c>
      <c r="B8507">
        <v>123</v>
      </c>
      <c r="C8507">
        <v>538974</v>
      </c>
    </row>
    <row r="8508" spans="1:3" x14ac:dyDescent="0.25">
      <c r="A8508">
        <v>84292</v>
      </c>
      <c r="B8508">
        <v>236</v>
      </c>
      <c r="C8508">
        <v>28934</v>
      </c>
    </row>
    <row r="8509" spans="1:3" x14ac:dyDescent="0.25">
      <c r="A8509">
        <v>84318</v>
      </c>
      <c r="B8509">
        <v>236</v>
      </c>
      <c r="C8509">
        <v>28858</v>
      </c>
    </row>
    <row r="8510" spans="1:3" x14ac:dyDescent="0.25">
      <c r="A8510">
        <v>84327</v>
      </c>
      <c r="B8510">
        <v>226</v>
      </c>
      <c r="C8510">
        <v>28939</v>
      </c>
    </row>
    <row r="8511" spans="1:3" x14ac:dyDescent="0.25">
      <c r="A8511">
        <v>84330</v>
      </c>
      <c r="B8511">
        <v>222</v>
      </c>
      <c r="C8511">
        <v>325436</v>
      </c>
    </row>
    <row r="8512" spans="1:3" x14ac:dyDescent="0.25">
      <c r="A8512">
        <v>84331</v>
      </c>
      <c r="B8512">
        <v>236</v>
      </c>
      <c r="C8512">
        <v>867207</v>
      </c>
    </row>
    <row r="8513" spans="1:3" x14ac:dyDescent="0.25">
      <c r="A8513">
        <v>84332</v>
      </c>
      <c r="B8513">
        <v>182</v>
      </c>
      <c r="C8513">
        <v>325460</v>
      </c>
    </row>
    <row r="8514" spans="1:3" x14ac:dyDescent="0.25">
      <c r="A8514">
        <v>84333</v>
      </c>
      <c r="B8514">
        <v>202</v>
      </c>
      <c r="C8514">
        <v>867208</v>
      </c>
    </row>
    <row r="8515" spans="1:3" x14ac:dyDescent="0.25">
      <c r="A8515">
        <v>84335</v>
      </c>
      <c r="B8515">
        <v>226</v>
      </c>
      <c r="C8515">
        <v>325470</v>
      </c>
    </row>
    <row r="8516" spans="1:3" x14ac:dyDescent="0.25">
      <c r="A8516">
        <v>84338</v>
      </c>
      <c r="B8516">
        <v>213</v>
      </c>
      <c r="C8516">
        <v>325471</v>
      </c>
    </row>
    <row r="8517" spans="1:3" x14ac:dyDescent="0.25">
      <c r="A8517">
        <v>84341</v>
      </c>
      <c r="B8517">
        <v>226</v>
      </c>
      <c r="C8517">
        <v>325473</v>
      </c>
    </row>
    <row r="8518" spans="1:3" x14ac:dyDescent="0.25">
      <c r="A8518">
        <v>84346</v>
      </c>
      <c r="B8518">
        <v>236</v>
      </c>
      <c r="C8518">
        <v>325472</v>
      </c>
    </row>
    <row r="8519" spans="1:3" x14ac:dyDescent="0.25">
      <c r="A8519">
        <v>84348</v>
      </c>
      <c r="B8519">
        <v>236</v>
      </c>
      <c r="C8519">
        <v>513137</v>
      </c>
    </row>
    <row r="8520" spans="1:3" x14ac:dyDescent="0.25">
      <c r="A8520">
        <v>84354</v>
      </c>
      <c r="B8520">
        <v>202</v>
      </c>
      <c r="C8520">
        <v>325424</v>
      </c>
    </row>
    <row r="8521" spans="1:3" x14ac:dyDescent="0.25">
      <c r="A8521">
        <v>84358</v>
      </c>
      <c r="B8521">
        <v>233</v>
      </c>
      <c r="C8521">
        <v>539363</v>
      </c>
    </row>
    <row r="8522" spans="1:3" x14ac:dyDescent="0.25">
      <c r="A8522">
        <v>84359</v>
      </c>
      <c r="B8522">
        <v>236</v>
      </c>
      <c r="C8522">
        <v>325426</v>
      </c>
    </row>
    <row r="8523" spans="1:3" x14ac:dyDescent="0.25">
      <c r="A8523">
        <v>84361</v>
      </c>
      <c r="B8523">
        <v>236</v>
      </c>
      <c r="C8523">
        <v>325427</v>
      </c>
    </row>
    <row r="8524" spans="1:3" x14ac:dyDescent="0.25">
      <c r="A8524">
        <v>84362</v>
      </c>
      <c r="B8524">
        <v>226</v>
      </c>
      <c r="C8524">
        <v>539364</v>
      </c>
    </row>
    <row r="8525" spans="1:3" x14ac:dyDescent="0.25">
      <c r="A8525">
        <v>84363</v>
      </c>
      <c r="B8525">
        <v>236</v>
      </c>
      <c r="C8525">
        <v>523302</v>
      </c>
    </row>
    <row r="8526" spans="1:3" x14ac:dyDescent="0.25">
      <c r="A8526">
        <v>84364</v>
      </c>
      <c r="B8526">
        <v>236</v>
      </c>
      <c r="C8526">
        <v>867209</v>
      </c>
    </row>
    <row r="8527" spans="1:3" x14ac:dyDescent="0.25">
      <c r="A8527">
        <v>84365</v>
      </c>
      <c r="B8527">
        <v>236</v>
      </c>
      <c r="C8527">
        <v>867210</v>
      </c>
    </row>
    <row r="8528" spans="1:3" x14ac:dyDescent="0.25">
      <c r="A8528">
        <v>84366</v>
      </c>
      <c r="B8528">
        <v>236</v>
      </c>
      <c r="C8528">
        <v>325469</v>
      </c>
    </row>
    <row r="8529" spans="1:3" x14ac:dyDescent="0.25">
      <c r="A8529">
        <v>84367</v>
      </c>
      <c r="B8529">
        <v>226</v>
      </c>
      <c r="C8529">
        <v>523311</v>
      </c>
    </row>
    <row r="8530" spans="1:3" x14ac:dyDescent="0.25">
      <c r="A8530">
        <v>84368</v>
      </c>
      <c r="B8530">
        <v>202</v>
      </c>
      <c r="C8530">
        <v>847267</v>
      </c>
    </row>
    <row r="8531" spans="1:3" x14ac:dyDescent="0.25">
      <c r="A8531">
        <v>84369</v>
      </c>
      <c r="B8531">
        <v>182</v>
      </c>
      <c r="C8531">
        <v>488184</v>
      </c>
    </row>
    <row r="8532" spans="1:3" x14ac:dyDescent="0.25">
      <c r="A8532">
        <v>84372</v>
      </c>
      <c r="B8532">
        <v>202</v>
      </c>
      <c r="C8532">
        <v>488185</v>
      </c>
    </row>
    <row r="8533" spans="1:3" x14ac:dyDescent="0.25">
      <c r="A8533">
        <v>84375</v>
      </c>
      <c r="B8533">
        <v>202</v>
      </c>
      <c r="C8533">
        <v>498382</v>
      </c>
    </row>
    <row r="8534" spans="1:3" x14ac:dyDescent="0.25">
      <c r="A8534">
        <v>84377</v>
      </c>
      <c r="B8534">
        <v>202</v>
      </c>
      <c r="C8534">
        <v>498383</v>
      </c>
    </row>
    <row r="8535" spans="1:3" x14ac:dyDescent="0.25">
      <c r="A8535">
        <v>84378</v>
      </c>
      <c r="B8535">
        <v>123</v>
      </c>
      <c r="C8535">
        <v>518143</v>
      </c>
    </row>
    <row r="8536" spans="1:3" x14ac:dyDescent="0.25">
      <c r="A8536">
        <v>84380</v>
      </c>
      <c r="B8536">
        <v>123</v>
      </c>
      <c r="C8536">
        <v>518142</v>
      </c>
    </row>
    <row r="8537" spans="1:3" x14ac:dyDescent="0.25">
      <c r="A8537">
        <v>84382</v>
      </c>
      <c r="B8537">
        <v>226</v>
      </c>
      <c r="C8537">
        <v>488212</v>
      </c>
    </row>
    <row r="8538" spans="1:3" x14ac:dyDescent="0.25">
      <c r="A8538">
        <v>84383</v>
      </c>
      <c r="B8538">
        <v>233</v>
      </c>
      <c r="C8538">
        <v>513138</v>
      </c>
    </row>
    <row r="8539" spans="1:3" x14ac:dyDescent="0.25">
      <c r="A8539">
        <v>84385</v>
      </c>
      <c r="B8539">
        <v>222</v>
      </c>
      <c r="C8539">
        <v>539365</v>
      </c>
    </row>
    <row r="8540" spans="1:3" x14ac:dyDescent="0.25">
      <c r="A8540">
        <v>84392</v>
      </c>
      <c r="B8540">
        <v>236</v>
      </c>
      <c r="C8540">
        <v>935961</v>
      </c>
    </row>
    <row r="8541" spans="1:3" x14ac:dyDescent="0.25">
      <c r="A8541">
        <v>84400</v>
      </c>
      <c r="B8541">
        <v>193</v>
      </c>
      <c r="C8541">
        <v>523345</v>
      </c>
    </row>
    <row r="8542" spans="1:3" x14ac:dyDescent="0.25">
      <c r="A8542">
        <v>84422</v>
      </c>
      <c r="B8542">
        <v>193</v>
      </c>
      <c r="C8542">
        <v>523330</v>
      </c>
    </row>
    <row r="8543" spans="1:3" x14ac:dyDescent="0.25">
      <c r="A8543">
        <v>84439</v>
      </c>
      <c r="B8543">
        <v>182</v>
      </c>
      <c r="C8543">
        <v>650521</v>
      </c>
    </row>
    <row r="8544" spans="1:3" x14ac:dyDescent="0.25">
      <c r="A8544">
        <v>84440</v>
      </c>
      <c r="B8544">
        <v>182</v>
      </c>
      <c r="C8544">
        <v>650520</v>
      </c>
    </row>
    <row r="8545" spans="1:3" x14ac:dyDescent="0.25">
      <c r="A8545">
        <v>84442</v>
      </c>
      <c r="B8545">
        <v>182</v>
      </c>
      <c r="C8545">
        <v>1071063</v>
      </c>
    </row>
    <row r="8546" spans="1:3" x14ac:dyDescent="0.25">
      <c r="A8546">
        <v>84443</v>
      </c>
      <c r="B8546">
        <v>182</v>
      </c>
      <c r="C8546">
        <v>650518</v>
      </c>
    </row>
    <row r="8547" spans="1:3" x14ac:dyDescent="0.25">
      <c r="A8547">
        <v>84444</v>
      </c>
      <c r="B8547">
        <v>182</v>
      </c>
      <c r="C8547">
        <v>650517</v>
      </c>
    </row>
    <row r="8548" spans="1:3" x14ac:dyDescent="0.25">
      <c r="A8548">
        <v>84471</v>
      </c>
      <c r="B8548">
        <v>222</v>
      </c>
      <c r="C8548">
        <v>1403001</v>
      </c>
    </row>
    <row r="8549" spans="1:3" x14ac:dyDescent="0.25">
      <c r="A8549">
        <v>84474</v>
      </c>
      <c r="B8549">
        <v>236</v>
      </c>
      <c r="C8549">
        <v>325435</v>
      </c>
    </row>
    <row r="8550" spans="1:3" x14ac:dyDescent="0.25">
      <c r="A8550">
        <v>84475</v>
      </c>
      <c r="B8550">
        <v>236</v>
      </c>
      <c r="C8550">
        <v>325462</v>
      </c>
    </row>
    <row r="8551" spans="1:3" x14ac:dyDescent="0.25">
      <c r="A8551">
        <v>84478</v>
      </c>
      <c r="B8551">
        <v>236</v>
      </c>
      <c r="C8551">
        <v>325428</v>
      </c>
    </row>
    <row r="8552" spans="1:3" x14ac:dyDescent="0.25">
      <c r="A8552">
        <v>84480</v>
      </c>
      <c r="B8552">
        <v>193</v>
      </c>
      <c r="C8552">
        <v>325449</v>
      </c>
    </row>
    <row r="8553" spans="1:3" x14ac:dyDescent="0.25">
      <c r="A8553">
        <v>84482</v>
      </c>
      <c r="B8553">
        <v>236</v>
      </c>
      <c r="C8553">
        <v>325480</v>
      </c>
    </row>
    <row r="8554" spans="1:3" x14ac:dyDescent="0.25">
      <c r="A8554">
        <v>84484</v>
      </c>
      <c r="B8554">
        <v>236</v>
      </c>
      <c r="C8554">
        <v>325481</v>
      </c>
    </row>
    <row r="8555" spans="1:3" x14ac:dyDescent="0.25">
      <c r="A8555">
        <v>84498</v>
      </c>
      <c r="B8555">
        <v>165</v>
      </c>
      <c r="C8555">
        <v>237514</v>
      </c>
    </row>
    <row r="8556" spans="1:3" x14ac:dyDescent="0.25">
      <c r="A8556">
        <v>84499</v>
      </c>
      <c r="B8556">
        <v>165</v>
      </c>
      <c r="C8556">
        <v>237556</v>
      </c>
    </row>
    <row r="8557" spans="1:3" x14ac:dyDescent="0.25">
      <c r="A8557">
        <v>84500</v>
      </c>
      <c r="B8557">
        <v>165</v>
      </c>
      <c r="C8557">
        <v>237557</v>
      </c>
    </row>
    <row r="8558" spans="1:3" x14ac:dyDescent="0.25">
      <c r="A8558">
        <v>84512</v>
      </c>
      <c r="B8558">
        <v>236</v>
      </c>
      <c r="C8558">
        <v>539014</v>
      </c>
    </row>
    <row r="8559" spans="1:3" x14ac:dyDescent="0.25">
      <c r="A8559">
        <v>84514</v>
      </c>
      <c r="B8559">
        <v>182</v>
      </c>
      <c r="C8559">
        <v>539015</v>
      </c>
    </row>
    <row r="8560" spans="1:3" x14ac:dyDescent="0.25">
      <c r="A8560">
        <v>84515</v>
      </c>
      <c r="B8560">
        <v>236</v>
      </c>
      <c r="C8560">
        <v>539124</v>
      </c>
    </row>
    <row r="8561" spans="1:3" x14ac:dyDescent="0.25">
      <c r="A8561">
        <v>84554</v>
      </c>
      <c r="B8561">
        <v>222</v>
      </c>
      <c r="C8561">
        <v>539654</v>
      </c>
    </row>
    <row r="8562" spans="1:3" x14ac:dyDescent="0.25">
      <c r="A8562">
        <v>84570</v>
      </c>
      <c r="B8562">
        <v>202</v>
      </c>
      <c r="C8562">
        <v>571746</v>
      </c>
    </row>
    <row r="8563" spans="1:3" x14ac:dyDescent="0.25">
      <c r="A8563">
        <v>84571</v>
      </c>
      <c r="B8563">
        <v>202</v>
      </c>
      <c r="C8563">
        <v>978085</v>
      </c>
    </row>
    <row r="8564" spans="1:3" x14ac:dyDescent="0.25">
      <c r="A8564">
        <v>84572</v>
      </c>
      <c r="B8564">
        <v>193</v>
      </c>
      <c r="C8564">
        <v>978086</v>
      </c>
    </row>
    <row r="8565" spans="1:3" x14ac:dyDescent="0.25">
      <c r="A8565">
        <v>84595</v>
      </c>
      <c r="B8565">
        <v>165</v>
      </c>
      <c r="C8565">
        <v>847572</v>
      </c>
    </row>
    <row r="8566" spans="1:3" x14ac:dyDescent="0.25">
      <c r="A8566">
        <v>84609</v>
      </c>
      <c r="B8566">
        <v>193</v>
      </c>
      <c r="C8566">
        <v>272032</v>
      </c>
    </row>
    <row r="8567" spans="1:3" x14ac:dyDescent="0.25">
      <c r="A8567">
        <v>84617</v>
      </c>
      <c r="B8567">
        <v>222</v>
      </c>
      <c r="C8567">
        <v>800963</v>
      </c>
    </row>
    <row r="8568" spans="1:3" x14ac:dyDescent="0.25">
      <c r="A8568">
        <v>84635</v>
      </c>
      <c r="B8568">
        <v>193</v>
      </c>
      <c r="C8568">
        <v>538959</v>
      </c>
    </row>
    <row r="8569" spans="1:3" x14ac:dyDescent="0.25">
      <c r="A8569">
        <v>84645</v>
      </c>
      <c r="B8569">
        <v>236</v>
      </c>
      <c r="C8569">
        <v>538907</v>
      </c>
    </row>
    <row r="8570" spans="1:3" x14ac:dyDescent="0.25">
      <c r="A8570">
        <v>84672</v>
      </c>
      <c r="B8570">
        <v>202</v>
      </c>
      <c r="C8570">
        <v>539010</v>
      </c>
    </row>
    <row r="8571" spans="1:3" x14ac:dyDescent="0.25">
      <c r="A8571">
        <v>84675</v>
      </c>
      <c r="B8571">
        <v>182</v>
      </c>
      <c r="C8571">
        <v>528830</v>
      </c>
    </row>
    <row r="8572" spans="1:3" x14ac:dyDescent="0.25">
      <c r="A8572">
        <v>84678</v>
      </c>
      <c r="B8572">
        <v>165</v>
      </c>
      <c r="C8572">
        <v>538906</v>
      </c>
    </row>
    <row r="8573" spans="1:3" x14ac:dyDescent="0.25">
      <c r="A8573">
        <v>84679</v>
      </c>
      <c r="B8573">
        <v>202</v>
      </c>
      <c r="C8573">
        <v>480680</v>
      </c>
    </row>
    <row r="8574" spans="1:3" x14ac:dyDescent="0.25">
      <c r="A8574">
        <v>84680</v>
      </c>
      <c r="B8574">
        <v>213</v>
      </c>
      <c r="C8574">
        <v>538926</v>
      </c>
    </row>
    <row r="8575" spans="1:3" x14ac:dyDescent="0.25">
      <c r="A8575">
        <v>84681</v>
      </c>
      <c r="B8575">
        <v>193</v>
      </c>
      <c r="C8575">
        <v>538925</v>
      </c>
    </row>
    <row r="8576" spans="1:3" x14ac:dyDescent="0.25">
      <c r="A8576">
        <v>84685</v>
      </c>
      <c r="B8576">
        <v>236</v>
      </c>
      <c r="C8576">
        <v>539134</v>
      </c>
    </row>
    <row r="8577" spans="1:3" x14ac:dyDescent="0.25">
      <c r="A8577">
        <v>84686</v>
      </c>
      <c r="B8577">
        <v>193</v>
      </c>
      <c r="C8577">
        <v>538986</v>
      </c>
    </row>
    <row r="8578" spans="1:3" x14ac:dyDescent="0.25">
      <c r="A8578">
        <v>84700</v>
      </c>
      <c r="B8578">
        <v>233</v>
      </c>
      <c r="C8578">
        <v>641870</v>
      </c>
    </row>
    <row r="8579" spans="1:3" x14ac:dyDescent="0.25">
      <c r="A8579">
        <v>84706</v>
      </c>
      <c r="B8579">
        <v>202</v>
      </c>
      <c r="C8579">
        <v>538984</v>
      </c>
    </row>
    <row r="8580" spans="1:3" x14ac:dyDescent="0.25">
      <c r="A8580">
        <v>84707</v>
      </c>
      <c r="B8580">
        <v>202</v>
      </c>
      <c r="C8580">
        <v>538987</v>
      </c>
    </row>
    <row r="8581" spans="1:3" x14ac:dyDescent="0.25">
      <c r="A8581">
        <v>84728</v>
      </c>
      <c r="B8581">
        <v>236</v>
      </c>
      <c r="C8581">
        <v>539116</v>
      </c>
    </row>
    <row r="8582" spans="1:3" x14ac:dyDescent="0.25">
      <c r="A8582">
        <v>84738</v>
      </c>
      <c r="B8582">
        <v>213</v>
      </c>
      <c r="C8582">
        <v>318286</v>
      </c>
    </row>
    <row r="8583" spans="1:3" x14ac:dyDescent="0.25">
      <c r="A8583">
        <v>84742</v>
      </c>
      <c r="B8583">
        <v>233</v>
      </c>
      <c r="C8583">
        <v>539013</v>
      </c>
    </row>
    <row r="8584" spans="1:3" x14ac:dyDescent="0.25">
      <c r="A8584">
        <v>84743</v>
      </c>
      <c r="B8584">
        <v>233</v>
      </c>
      <c r="C8584">
        <v>539019</v>
      </c>
    </row>
    <row r="8585" spans="1:3" x14ac:dyDescent="0.25">
      <c r="A8585">
        <v>84775</v>
      </c>
      <c r="B8585">
        <v>202</v>
      </c>
      <c r="C8585">
        <v>650584</v>
      </c>
    </row>
    <row r="8586" spans="1:3" x14ac:dyDescent="0.25">
      <c r="A8586">
        <v>84806</v>
      </c>
      <c r="B8586">
        <v>182</v>
      </c>
      <c r="C8586">
        <v>650585</v>
      </c>
    </row>
    <row r="8587" spans="1:3" x14ac:dyDescent="0.25">
      <c r="A8587">
        <v>84813</v>
      </c>
      <c r="B8587">
        <v>182</v>
      </c>
      <c r="C8587">
        <v>650586</v>
      </c>
    </row>
    <row r="8588" spans="1:3" x14ac:dyDescent="0.25">
      <c r="A8588">
        <v>84814</v>
      </c>
      <c r="B8588">
        <v>202</v>
      </c>
      <c r="C8588">
        <v>650587</v>
      </c>
    </row>
    <row r="8589" spans="1:3" x14ac:dyDescent="0.25">
      <c r="A8589">
        <v>84815</v>
      </c>
      <c r="B8589">
        <v>182</v>
      </c>
      <c r="C8589">
        <v>650588</v>
      </c>
    </row>
    <row r="8590" spans="1:3" x14ac:dyDescent="0.25">
      <c r="A8590">
        <v>84819</v>
      </c>
      <c r="B8590">
        <v>193</v>
      </c>
      <c r="C8590">
        <v>539260</v>
      </c>
    </row>
    <row r="8591" spans="1:3" x14ac:dyDescent="0.25">
      <c r="A8591">
        <v>84834</v>
      </c>
      <c r="B8591">
        <v>213</v>
      </c>
      <c r="C8591">
        <v>539055</v>
      </c>
    </row>
    <row r="8592" spans="1:3" x14ac:dyDescent="0.25">
      <c r="A8592">
        <v>84901</v>
      </c>
      <c r="B8592">
        <v>193</v>
      </c>
      <c r="C8592">
        <v>480672</v>
      </c>
    </row>
    <row r="8593" spans="1:3" x14ac:dyDescent="0.25">
      <c r="A8593">
        <v>84904</v>
      </c>
      <c r="B8593">
        <v>193</v>
      </c>
      <c r="C8593">
        <v>480673</v>
      </c>
    </row>
    <row r="8594" spans="1:3" x14ac:dyDescent="0.25">
      <c r="A8594">
        <v>84905</v>
      </c>
      <c r="B8594">
        <v>236</v>
      </c>
      <c r="C8594">
        <v>539707</v>
      </c>
    </row>
    <row r="8595" spans="1:3" x14ac:dyDescent="0.25">
      <c r="A8595">
        <v>84906</v>
      </c>
      <c r="B8595">
        <v>222</v>
      </c>
      <c r="C8595">
        <v>539708</v>
      </c>
    </row>
    <row r="8596" spans="1:3" x14ac:dyDescent="0.25">
      <c r="A8596">
        <v>84907</v>
      </c>
      <c r="B8596">
        <v>222</v>
      </c>
      <c r="C8596">
        <v>480681</v>
      </c>
    </row>
    <row r="8597" spans="1:3" x14ac:dyDescent="0.25">
      <c r="A8597">
        <v>84908</v>
      </c>
      <c r="B8597">
        <v>222</v>
      </c>
      <c r="C8597">
        <v>539709</v>
      </c>
    </row>
    <row r="8598" spans="1:3" x14ac:dyDescent="0.25">
      <c r="A8598">
        <v>84928</v>
      </c>
      <c r="B8598">
        <v>123</v>
      </c>
      <c r="C8598">
        <v>571718</v>
      </c>
    </row>
    <row r="8599" spans="1:3" x14ac:dyDescent="0.25">
      <c r="A8599">
        <v>84934</v>
      </c>
      <c r="B8599">
        <v>233</v>
      </c>
      <c r="C8599">
        <v>539366</v>
      </c>
    </row>
    <row r="8600" spans="1:3" x14ac:dyDescent="0.25">
      <c r="A8600">
        <v>84943</v>
      </c>
      <c r="B8600">
        <v>182</v>
      </c>
      <c r="C8600">
        <v>801018</v>
      </c>
    </row>
    <row r="8601" spans="1:3" x14ac:dyDescent="0.25">
      <c r="A8601">
        <v>84945</v>
      </c>
      <c r="B8601">
        <v>182</v>
      </c>
      <c r="C8601">
        <v>792287</v>
      </c>
    </row>
    <row r="8602" spans="1:3" x14ac:dyDescent="0.25">
      <c r="A8602">
        <v>84946</v>
      </c>
      <c r="B8602">
        <v>202</v>
      </c>
      <c r="C8602">
        <v>792277</v>
      </c>
    </row>
    <row r="8603" spans="1:3" x14ac:dyDescent="0.25">
      <c r="A8603">
        <v>84954</v>
      </c>
      <c r="B8603">
        <v>193</v>
      </c>
      <c r="C8603">
        <v>650601</v>
      </c>
    </row>
    <row r="8604" spans="1:3" x14ac:dyDescent="0.25">
      <c r="A8604">
        <v>84970</v>
      </c>
      <c r="B8604">
        <v>202</v>
      </c>
      <c r="C8604">
        <v>650516</v>
      </c>
    </row>
    <row r="8605" spans="1:3" x14ac:dyDescent="0.25">
      <c r="A8605">
        <v>84971</v>
      </c>
      <c r="B8605">
        <v>182</v>
      </c>
      <c r="C8605">
        <v>650515</v>
      </c>
    </row>
    <row r="8606" spans="1:3" x14ac:dyDescent="0.25">
      <c r="A8606">
        <v>84983</v>
      </c>
      <c r="B8606">
        <v>236</v>
      </c>
      <c r="C8606">
        <v>539133</v>
      </c>
    </row>
    <row r="8607" spans="1:3" x14ac:dyDescent="0.25">
      <c r="A8607">
        <v>85009</v>
      </c>
      <c r="B8607">
        <v>165</v>
      </c>
      <c r="C8607">
        <v>539656</v>
      </c>
    </row>
    <row r="8608" spans="1:3" x14ac:dyDescent="0.25">
      <c r="A8608">
        <v>85010</v>
      </c>
      <c r="B8608">
        <v>165</v>
      </c>
      <c r="C8608">
        <v>539657</v>
      </c>
    </row>
    <row r="8609" spans="1:3" x14ac:dyDescent="0.25">
      <c r="A8609">
        <v>85016</v>
      </c>
      <c r="B8609">
        <v>165</v>
      </c>
      <c r="C8609">
        <v>563483</v>
      </c>
    </row>
    <row r="8610" spans="1:3" x14ac:dyDescent="0.25">
      <c r="A8610">
        <v>85018</v>
      </c>
      <c r="B8610">
        <v>193</v>
      </c>
      <c r="C8610">
        <v>539125</v>
      </c>
    </row>
    <row r="8611" spans="1:3" x14ac:dyDescent="0.25">
      <c r="A8611">
        <v>85020</v>
      </c>
      <c r="B8611">
        <v>165</v>
      </c>
      <c r="C8611">
        <v>539113</v>
      </c>
    </row>
    <row r="8612" spans="1:3" x14ac:dyDescent="0.25">
      <c r="A8612">
        <v>85022</v>
      </c>
      <c r="B8612">
        <v>226</v>
      </c>
      <c r="C8612">
        <v>539126</v>
      </c>
    </row>
    <row r="8613" spans="1:3" x14ac:dyDescent="0.25">
      <c r="A8613">
        <v>85023</v>
      </c>
      <c r="B8613">
        <v>193</v>
      </c>
      <c r="C8613">
        <v>555490</v>
      </c>
    </row>
    <row r="8614" spans="1:3" x14ac:dyDescent="0.25">
      <c r="A8614">
        <v>85024</v>
      </c>
      <c r="B8614">
        <v>193</v>
      </c>
      <c r="C8614">
        <v>539198</v>
      </c>
    </row>
    <row r="8615" spans="1:3" x14ac:dyDescent="0.25">
      <c r="A8615">
        <v>85027</v>
      </c>
      <c r="B8615">
        <v>193</v>
      </c>
      <c r="C8615">
        <v>539097</v>
      </c>
    </row>
    <row r="8616" spans="1:3" x14ac:dyDescent="0.25">
      <c r="A8616">
        <v>85049</v>
      </c>
      <c r="B8616">
        <v>236</v>
      </c>
      <c r="C8616">
        <v>539208</v>
      </c>
    </row>
    <row r="8617" spans="1:3" x14ac:dyDescent="0.25">
      <c r="A8617">
        <v>85085</v>
      </c>
      <c r="B8617">
        <v>236</v>
      </c>
      <c r="C8617">
        <v>539118</v>
      </c>
    </row>
    <row r="8618" spans="1:3" x14ac:dyDescent="0.25">
      <c r="A8618">
        <v>85086</v>
      </c>
      <c r="B8618">
        <v>202</v>
      </c>
      <c r="C8618">
        <v>1262334</v>
      </c>
    </row>
    <row r="8619" spans="1:3" x14ac:dyDescent="0.25">
      <c r="A8619">
        <v>85087</v>
      </c>
      <c r="B8619">
        <v>202</v>
      </c>
      <c r="C8619">
        <v>1262341</v>
      </c>
    </row>
    <row r="8620" spans="1:3" x14ac:dyDescent="0.25">
      <c r="A8620">
        <v>85089</v>
      </c>
      <c r="B8620">
        <v>202</v>
      </c>
      <c r="C8620">
        <v>547519</v>
      </c>
    </row>
    <row r="8621" spans="1:3" x14ac:dyDescent="0.25">
      <c r="A8621">
        <v>85114</v>
      </c>
      <c r="B8621">
        <v>222</v>
      </c>
      <c r="C8621">
        <v>539217</v>
      </c>
    </row>
    <row r="8622" spans="1:3" x14ac:dyDescent="0.25">
      <c r="A8622">
        <v>85126</v>
      </c>
      <c r="B8622">
        <v>236</v>
      </c>
      <c r="C8622">
        <v>539209</v>
      </c>
    </row>
    <row r="8623" spans="1:3" x14ac:dyDescent="0.25">
      <c r="A8623">
        <v>85133</v>
      </c>
      <c r="B8623">
        <v>202</v>
      </c>
      <c r="C8623">
        <v>539367</v>
      </c>
    </row>
    <row r="8624" spans="1:3" x14ac:dyDescent="0.25">
      <c r="A8624">
        <v>85153</v>
      </c>
      <c r="B8624">
        <v>193</v>
      </c>
      <c r="C8624">
        <v>539171</v>
      </c>
    </row>
    <row r="8625" spans="1:3" x14ac:dyDescent="0.25">
      <c r="A8625">
        <v>85157</v>
      </c>
      <c r="B8625">
        <v>193</v>
      </c>
      <c r="C8625">
        <v>539184</v>
      </c>
    </row>
    <row r="8626" spans="1:3" x14ac:dyDescent="0.25">
      <c r="A8626">
        <v>85159</v>
      </c>
      <c r="B8626">
        <v>165</v>
      </c>
      <c r="C8626">
        <v>539368</v>
      </c>
    </row>
    <row r="8627" spans="1:3" x14ac:dyDescent="0.25">
      <c r="A8627">
        <v>85160</v>
      </c>
      <c r="B8627">
        <v>236</v>
      </c>
      <c r="C8627">
        <v>547560</v>
      </c>
    </row>
    <row r="8628" spans="1:3" x14ac:dyDescent="0.25">
      <c r="A8628">
        <v>85161</v>
      </c>
      <c r="B8628">
        <v>202</v>
      </c>
      <c r="C8628">
        <v>857503</v>
      </c>
    </row>
    <row r="8629" spans="1:3" x14ac:dyDescent="0.25">
      <c r="A8629">
        <v>85212</v>
      </c>
      <c r="B8629">
        <v>226</v>
      </c>
      <c r="C8629">
        <v>547642</v>
      </c>
    </row>
    <row r="8630" spans="1:3" x14ac:dyDescent="0.25">
      <c r="A8630">
        <v>85228</v>
      </c>
      <c r="B8630">
        <v>236</v>
      </c>
      <c r="C8630">
        <v>555519</v>
      </c>
    </row>
    <row r="8631" spans="1:3" x14ac:dyDescent="0.25">
      <c r="A8631">
        <v>85246</v>
      </c>
      <c r="B8631">
        <v>193</v>
      </c>
      <c r="C8631">
        <v>539369</v>
      </c>
    </row>
    <row r="8632" spans="1:3" x14ac:dyDescent="0.25">
      <c r="A8632">
        <v>85265</v>
      </c>
      <c r="B8632">
        <v>236</v>
      </c>
      <c r="C8632">
        <v>299367</v>
      </c>
    </row>
    <row r="8633" spans="1:3" x14ac:dyDescent="0.25">
      <c r="A8633">
        <v>85310</v>
      </c>
      <c r="B8633">
        <v>202</v>
      </c>
      <c r="C8633">
        <v>809931</v>
      </c>
    </row>
    <row r="8634" spans="1:3" x14ac:dyDescent="0.25">
      <c r="A8634">
        <v>85311</v>
      </c>
      <c r="B8634">
        <v>202</v>
      </c>
      <c r="C8634">
        <v>800744</v>
      </c>
    </row>
    <row r="8635" spans="1:3" x14ac:dyDescent="0.25">
      <c r="A8635">
        <v>85330</v>
      </c>
      <c r="B8635">
        <v>182</v>
      </c>
      <c r="C8635">
        <v>539344</v>
      </c>
    </row>
    <row r="8636" spans="1:3" x14ac:dyDescent="0.25">
      <c r="A8636">
        <v>85337</v>
      </c>
      <c r="B8636">
        <v>236</v>
      </c>
      <c r="C8636">
        <v>325413</v>
      </c>
    </row>
    <row r="8637" spans="1:3" x14ac:dyDescent="0.25">
      <c r="A8637">
        <v>85352</v>
      </c>
      <c r="B8637">
        <v>165</v>
      </c>
      <c r="C8637">
        <v>539696</v>
      </c>
    </row>
    <row r="8638" spans="1:3" x14ac:dyDescent="0.25">
      <c r="A8638">
        <v>85354</v>
      </c>
      <c r="B8638">
        <v>236</v>
      </c>
      <c r="C8638">
        <v>539697</v>
      </c>
    </row>
    <row r="8639" spans="1:3" x14ac:dyDescent="0.25">
      <c r="A8639">
        <v>85357</v>
      </c>
      <c r="B8639">
        <v>213</v>
      </c>
      <c r="C8639">
        <v>539172</v>
      </c>
    </row>
    <row r="8640" spans="1:3" x14ac:dyDescent="0.25">
      <c r="A8640">
        <v>85361</v>
      </c>
      <c r="B8640">
        <v>226</v>
      </c>
      <c r="C8640">
        <v>498400</v>
      </c>
    </row>
    <row r="8641" spans="1:3" x14ac:dyDescent="0.25">
      <c r="A8641">
        <v>85368</v>
      </c>
      <c r="B8641">
        <v>193</v>
      </c>
      <c r="C8641">
        <v>539175</v>
      </c>
    </row>
    <row r="8642" spans="1:3" x14ac:dyDescent="0.25">
      <c r="A8642">
        <v>85372</v>
      </c>
      <c r="B8642">
        <v>158</v>
      </c>
      <c r="C8642">
        <v>539176</v>
      </c>
    </row>
    <row r="8643" spans="1:3" x14ac:dyDescent="0.25">
      <c r="A8643">
        <v>85373</v>
      </c>
      <c r="B8643">
        <v>236</v>
      </c>
      <c r="C8643">
        <v>1410754</v>
      </c>
    </row>
    <row r="8644" spans="1:3" x14ac:dyDescent="0.25">
      <c r="A8644">
        <v>85374</v>
      </c>
      <c r="B8644">
        <v>226</v>
      </c>
      <c r="C8644">
        <v>539180</v>
      </c>
    </row>
    <row r="8645" spans="1:3" x14ac:dyDescent="0.25">
      <c r="A8645">
        <v>85377</v>
      </c>
      <c r="B8645">
        <v>202</v>
      </c>
      <c r="C8645">
        <v>650066</v>
      </c>
    </row>
    <row r="8646" spans="1:3" x14ac:dyDescent="0.25">
      <c r="A8646">
        <v>85378</v>
      </c>
      <c r="B8646">
        <v>233</v>
      </c>
      <c r="C8646">
        <v>539179</v>
      </c>
    </row>
    <row r="8647" spans="1:3" x14ac:dyDescent="0.25">
      <c r="A8647">
        <v>85380</v>
      </c>
      <c r="B8647">
        <v>233</v>
      </c>
      <c r="C8647">
        <v>539181</v>
      </c>
    </row>
    <row r="8648" spans="1:3" x14ac:dyDescent="0.25">
      <c r="A8648">
        <v>85381</v>
      </c>
      <c r="B8648">
        <v>123</v>
      </c>
      <c r="C8648">
        <v>539182</v>
      </c>
    </row>
    <row r="8649" spans="1:3" x14ac:dyDescent="0.25">
      <c r="A8649">
        <v>85382</v>
      </c>
      <c r="B8649">
        <v>236</v>
      </c>
      <c r="C8649">
        <v>539220</v>
      </c>
    </row>
    <row r="8650" spans="1:3" x14ac:dyDescent="0.25">
      <c r="A8650">
        <v>85393</v>
      </c>
      <c r="B8650">
        <v>202</v>
      </c>
      <c r="C8650">
        <v>571691</v>
      </c>
    </row>
    <row r="8651" spans="1:3" x14ac:dyDescent="0.25">
      <c r="A8651">
        <v>85428</v>
      </c>
      <c r="B8651">
        <v>222</v>
      </c>
      <c r="C8651">
        <v>539715</v>
      </c>
    </row>
    <row r="8652" spans="1:3" x14ac:dyDescent="0.25">
      <c r="A8652">
        <v>85441</v>
      </c>
      <c r="B8652">
        <v>236</v>
      </c>
      <c r="C8652">
        <v>318320</v>
      </c>
    </row>
    <row r="8653" spans="1:3" x14ac:dyDescent="0.25">
      <c r="A8653">
        <v>85442</v>
      </c>
      <c r="B8653">
        <v>165</v>
      </c>
      <c r="C8653">
        <v>258144</v>
      </c>
    </row>
    <row r="8654" spans="1:3" x14ac:dyDescent="0.25">
      <c r="A8654">
        <v>85443</v>
      </c>
      <c r="B8654">
        <v>226</v>
      </c>
      <c r="C8654">
        <v>258162</v>
      </c>
    </row>
    <row r="8655" spans="1:3" x14ac:dyDescent="0.25">
      <c r="A8655">
        <v>85444</v>
      </c>
      <c r="B8655">
        <v>213</v>
      </c>
      <c r="C8655">
        <v>539728</v>
      </c>
    </row>
    <row r="8656" spans="1:3" x14ac:dyDescent="0.25">
      <c r="A8656">
        <v>85448</v>
      </c>
      <c r="B8656">
        <v>182</v>
      </c>
      <c r="C8656">
        <v>809910</v>
      </c>
    </row>
    <row r="8657" spans="1:3" x14ac:dyDescent="0.25">
      <c r="A8657">
        <v>85466</v>
      </c>
      <c r="B8657">
        <v>236</v>
      </c>
      <c r="C8657">
        <v>539737</v>
      </c>
    </row>
    <row r="8658" spans="1:3" x14ac:dyDescent="0.25">
      <c r="A8658">
        <v>85469</v>
      </c>
      <c r="B8658">
        <v>182</v>
      </c>
      <c r="C8658">
        <v>539028</v>
      </c>
    </row>
    <row r="8659" spans="1:3" x14ac:dyDescent="0.25">
      <c r="A8659">
        <v>85495</v>
      </c>
      <c r="B8659">
        <v>193</v>
      </c>
      <c r="C8659">
        <v>555584</v>
      </c>
    </row>
    <row r="8660" spans="1:3" x14ac:dyDescent="0.25">
      <c r="A8660">
        <v>85526</v>
      </c>
      <c r="B8660">
        <v>202</v>
      </c>
      <c r="C8660">
        <v>750113</v>
      </c>
    </row>
    <row r="8661" spans="1:3" x14ac:dyDescent="0.25">
      <c r="A8661">
        <v>85528</v>
      </c>
      <c r="B8661">
        <v>222</v>
      </c>
      <c r="C8661">
        <v>555482</v>
      </c>
    </row>
    <row r="8662" spans="1:3" x14ac:dyDescent="0.25">
      <c r="A8662">
        <v>85554</v>
      </c>
      <c r="B8662">
        <v>202</v>
      </c>
      <c r="C8662">
        <v>318260</v>
      </c>
    </row>
    <row r="8663" spans="1:3" x14ac:dyDescent="0.25">
      <c r="A8663">
        <v>85562</v>
      </c>
      <c r="B8663">
        <v>193</v>
      </c>
      <c r="C8663">
        <v>810265</v>
      </c>
    </row>
    <row r="8664" spans="1:3" x14ac:dyDescent="0.25">
      <c r="A8664">
        <v>85567</v>
      </c>
      <c r="B8664">
        <v>193</v>
      </c>
      <c r="C8664">
        <v>935905</v>
      </c>
    </row>
    <row r="8665" spans="1:3" x14ac:dyDescent="0.25">
      <c r="A8665">
        <v>85623</v>
      </c>
      <c r="B8665">
        <v>236</v>
      </c>
      <c r="C8665">
        <v>547557</v>
      </c>
    </row>
    <row r="8666" spans="1:3" x14ac:dyDescent="0.25">
      <c r="A8666">
        <v>85624</v>
      </c>
      <c r="B8666">
        <v>123</v>
      </c>
      <c r="C8666">
        <v>547558</v>
      </c>
    </row>
    <row r="8667" spans="1:3" x14ac:dyDescent="0.25">
      <c r="A8667">
        <v>85677</v>
      </c>
      <c r="B8667">
        <v>202</v>
      </c>
      <c r="C8667">
        <v>1180149</v>
      </c>
    </row>
    <row r="8668" spans="1:3" x14ac:dyDescent="0.25">
      <c r="A8668">
        <v>85682</v>
      </c>
      <c r="B8668">
        <v>236</v>
      </c>
      <c r="C8668">
        <v>547646</v>
      </c>
    </row>
    <row r="8669" spans="1:3" x14ac:dyDescent="0.25">
      <c r="A8669">
        <v>85708</v>
      </c>
      <c r="B8669">
        <v>236</v>
      </c>
      <c r="C8669">
        <v>555527</v>
      </c>
    </row>
    <row r="8670" spans="1:3" x14ac:dyDescent="0.25">
      <c r="A8670">
        <v>85718</v>
      </c>
      <c r="B8670">
        <v>202</v>
      </c>
      <c r="C8670">
        <v>766901</v>
      </c>
    </row>
    <row r="8671" spans="1:3" x14ac:dyDescent="0.25">
      <c r="A8671">
        <v>85726</v>
      </c>
      <c r="B8671">
        <v>236</v>
      </c>
      <c r="C8671">
        <v>1303325</v>
      </c>
    </row>
    <row r="8672" spans="1:3" x14ac:dyDescent="0.25">
      <c r="A8672">
        <v>85727</v>
      </c>
      <c r="B8672">
        <v>236</v>
      </c>
      <c r="C8672">
        <v>1303326</v>
      </c>
    </row>
    <row r="8673" spans="1:3" x14ac:dyDescent="0.25">
      <c r="A8673">
        <v>85730</v>
      </c>
      <c r="B8673">
        <v>193</v>
      </c>
      <c r="C8673">
        <v>547592</v>
      </c>
    </row>
    <row r="8674" spans="1:3" x14ac:dyDescent="0.25">
      <c r="A8674">
        <v>85731</v>
      </c>
      <c r="B8674">
        <v>236</v>
      </c>
      <c r="C8674">
        <v>1303327</v>
      </c>
    </row>
    <row r="8675" spans="1:3" x14ac:dyDescent="0.25">
      <c r="A8675">
        <v>85732</v>
      </c>
      <c r="B8675">
        <v>233</v>
      </c>
      <c r="C8675">
        <v>1303328</v>
      </c>
    </row>
    <row r="8676" spans="1:3" x14ac:dyDescent="0.25">
      <c r="A8676">
        <v>85733</v>
      </c>
      <c r="B8676">
        <v>202</v>
      </c>
      <c r="C8676">
        <v>547593</v>
      </c>
    </row>
    <row r="8677" spans="1:3" x14ac:dyDescent="0.25">
      <c r="A8677">
        <v>85753</v>
      </c>
      <c r="B8677">
        <v>222</v>
      </c>
      <c r="C8677">
        <v>555499</v>
      </c>
    </row>
    <row r="8678" spans="1:3" x14ac:dyDescent="0.25">
      <c r="A8678">
        <v>85755</v>
      </c>
      <c r="B8678">
        <v>226</v>
      </c>
      <c r="C8678">
        <v>650017</v>
      </c>
    </row>
    <row r="8679" spans="1:3" x14ac:dyDescent="0.25">
      <c r="A8679">
        <v>85791</v>
      </c>
      <c r="B8679">
        <v>202</v>
      </c>
      <c r="C8679">
        <v>547606</v>
      </c>
    </row>
    <row r="8680" spans="1:3" x14ac:dyDescent="0.25">
      <c r="A8680">
        <v>85792</v>
      </c>
      <c r="B8680">
        <v>202</v>
      </c>
      <c r="C8680">
        <v>547607</v>
      </c>
    </row>
    <row r="8681" spans="1:3" x14ac:dyDescent="0.25">
      <c r="A8681">
        <v>85793</v>
      </c>
      <c r="B8681">
        <v>236</v>
      </c>
      <c r="C8681">
        <v>547615</v>
      </c>
    </row>
    <row r="8682" spans="1:3" x14ac:dyDescent="0.25">
      <c r="A8682">
        <v>85817</v>
      </c>
      <c r="B8682">
        <v>193</v>
      </c>
      <c r="C8682">
        <v>563484</v>
      </c>
    </row>
    <row r="8683" spans="1:3" x14ac:dyDescent="0.25">
      <c r="A8683">
        <v>85912</v>
      </c>
      <c r="B8683">
        <v>193</v>
      </c>
      <c r="C8683">
        <v>555556</v>
      </c>
    </row>
    <row r="8684" spans="1:3" x14ac:dyDescent="0.25">
      <c r="A8684">
        <v>85914</v>
      </c>
      <c r="B8684">
        <v>236</v>
      </c>
      <c r="C8684">
        <v>555530</v>
      </c>
    </row>
    <row r="8685" spans="1:3" x14ac:dyDescent="0.25">
      <c r="A8685">
        <v>85934</v>
      </c>
      <c r="B8685">
        <v>182</v>
      </c>
      <c r="C8685">
        <v>563467</v>
      </c>
    </row>
    <row r="8686" spans="1:3" x14ac:dyDescent="0.25">
      <c r="A8686">
        <v>85942</v>
      </c>
      <c r="B8686">
        <v>202</v>
      </c>
      <c r="C8686">
        <v>555471</v>
      </c>
    </row>
    <row r="8687" spans="1:3" x14ac:dyDescent="0.25">
      <c r="A8687">
        <v>85945</v>
      </c>
      <c r="B8687">
        <v>202</v>
      </c>
      <c r="C8687">
        <v>555472</v>
      </c>
    </row>
    <row r="8688" spans="1:3" x14ac:dyDescent="0.25">
      <c r="A8688">
        <v>85946</v>
      </c>
      <c r="B8688">
        <v>236</v>
      </c>
      <c r="C8688">
        <v>946614</v>
      </c>
    </row>
    <row r="8689" spans="1:3" x14ac:dyDescent="0.25">
      <c r="A8689">
        <v>85947</v>
      </c>
      <c r="B8689">
        <v>236</v>
      </c>
      <c r="C8689">
        <v>555512</v>
      </c>
    </row>
    <row r="8690" spans="1:3" x14ac:dyDescent="0.25">
      <c r="A8690">
        <v>85949</v>
      </c>
      <c r="B8690">
        <v>202</v>
      </c>
      <c r="C8690">
        <v>555468</v>
      </c>
    </row>
    <row r="8691" spans="1:3" x14ac:dyDescent="0.25">
      <c r="A8691">
        <v>85954</v>
      </c>
      <c r="B8691">
        <v>202</v>
      </c>
      <c r="C8691">
        <v>555517</v>
      </c>
    </row>
    <row r="8692" spans="1:3" x14ac:dyDescent="0.25">
      <c r="A8692">
        <v>85955</v>
      </c>
      <c r="B8692">
        <v>236</v>
      </c>
      <c r="C8692">
        <v>555518</v>
      </c>
    </row>
    <row r="8693" spans="1:3" x14ac:dyDescent="0.25">
      <c r="A8693">
        <v>85956</v>
      </c>
      <c r="B8693">
        <v>236</v>
      </c>
      <c r="C8693">
        <v>555467</v>
      </c>
    </row>
    <row r="8694" spans="1:3" x14ac:dyDescent="0.25">
      <c r="A8694">
        <v>85970</v>
      </c>
      <c r="B8694">
        <v>222</v>
      </c>
      <c r="C8694">
        <v>563470</v>
      </c>
    </row>
    <row r="8695" spans="1:3" x14ac:dyDescent="0.25">
      <c r="A8695">
        <v>85972</v>
      </c>
      <c r="B8695">
        <v>236</v>
      </c>
      <c r="C8695">
        <v>555559</v>
      </c>
    </row>
    <row r="8696" spans="1:3" x14ac:dyDescent="0.25">
      <c r="A8696">
        <v>85991</v>
      </c>
      <c r="B8696">
        <v>193</v>
      </c>
      <c r="C8696">
        <v>650618</v>
      </c>
    </row>
    <row r="8697" spans="1:3" x14ac:dyDescent="0.25">
      <c r="A8697">
        <v>86065</v>
      </c>
      <c r="B8697">
        <v>182</v>
      </c>
      <c r="C8697">
        <v>650619</v>
      </c>
    </row>
    <row r="8698" spans="1:3" x14ac:dyDescent="0.25">
      <c r="A8698">
        <v>86067</v>
      </c>
      <c r="B8698">
        <v>193</v>
      </c>
      <c r="C8698">
        <v>650620</v>
      </c>
    </row>
    <row r="8699" spans="1:3" x14ac:dyDescent="0.25">
      <c r="A8699">
        <v>86078</v>
      </c>
      <c r="B8699">
        <v>236</v>
      </c>
      <c r="C8699">
        <v>1436050</v>
      </c>
    </row>
    <row r="8700" spans="1:3" x14ac:dyDescent="0.25">
      <c r="A8700">
        <v>86081</v>
      </c>
      <c r="B8700">
        <v>202</v>
      </c>
      <c r="C8700">
        <v>563768</v>
      </c>
    </row>
    <row r="8701" spans="1:3" x14ac:dyDescent="0.25">
      <c r="A8701">
        <v>86083</v>
      </c>
      <c r="B8701">
        <v>202</v>
      </c>
      <c r="C8701">
        <v>650621</v>
      </c>
    </row>
    <row r="8702" spans="1:3" x14ac:dyDescent="0.25">
      <c r="A8702">
        <v>86085</v>
      </c>
      <c r="B8702">
        <v>193</v>
      </c>
      <c r="C8702">
        <v>650622</v>
      </c>
    </row>
    <row r="8703" spans="1:3" x14ac:dyDescent="0.25">
      <c r="A8703">
        <v>86168</v>
      </c>
      <c r="B8703">
        <v>202</v>
      </c>
      <c r="C8703">
        <v>650634</v>
      </c>
    </row>
    <row r="8704" spans="1:3" x14ac:dyDescent="0.25">
      <c r="A8704">
        <v>86169</v>
      </c>
      <c r="B8704">
        <v>182</v>
      </c>
      <c r="C8704">
        <v>650514</v>
      </c>
    </row>
    <row r="8705" spans="1:3" x14ac:dyDescent="0.25">
      <c r="A8705">
        <v>86170</v>
      </c>
      <c r="B8705">
        <v>182</v>
      </c>
      <c r="C8705">
        <v>650513</v>
      </c>
    </row>
    <row r="8706" spans="1:3" x14ac:dyDescent="0.25">
      <c r="A8706">
        <v>86171</v>
      </c>
      <c r="B8706">
        <v>202</v>
      </c>
      <c r="C8706">
        <v>650635</v>
      </c>
    </row>
    <row r="8707" spans="1:3" x14ac:dyDescent="0.25">
      <c r="A8707">
        <v>86172</v>
      </c>
      <c r="B8707">
        <v>193</v>
      </c>
      <c r="C8707">
        <v>650512</v>
      </c>
    </row>
    <row r="8708" spans="1:3" x14ac:dyDescent="0.25">
      <c r="A8708">
        <v>86266</v>
      </c>
      <c r="B8708">
        <v>202</v>
      </c>
      <c r="C8708">
        <v>563545</v>
      </c>
    </row>
    <row r="8709" spans="1:3" x14ac:dyDescent="0.25">
      <c r="A8709">
        <v>86267</v>
      </c>
      <c r="B8709">
        <v>182</v>
      </c>
      <c r="C8709">
        <v>571709</v>
      </c>
    </row>
    <row r="8710" spans="1:3" x14ac:dyDescent="0.25">
      <c r="A8710">
        <v>86274</v>
      </c>
      <c r="B8710">
        <v>193</v>
      </c>
      <c r="C8710">
        <v>539309</v>
      </c>
    </row>
    <row r="8711" spans="1:3" x14ac:dyDescent="0.25">
      <c r="A8711">
        <v>86279</v>
      </c>
      <c r="B8711">
        <v>222</v>
      </c>
      <c r="C8711">
        <v>563546</v>
      </c>
    </row>
    <row r="8712" spans="1:3" x14ac:dyDescent="0.25">
      <c r="A8712">
        <v>86280</v>
      </c>
      <c r="B8712">
        <v>236</v>
      </c>
      <c r="C8712">
        <v>563547</v>
      </c>
    </row>
    <row r="8713" spans="1:3" x14ac:dyDescent="0.25">
      <c r="A8713">
        <v>86283</v>
      </c>
      <c r="B8713">
        <v>202</v>
      </c>
      <c r="C8713">
        <v>563518</v>
      </c>
    </row>
    <row r="8714" spans="1:3" x14ac:dyDescent="0.25">
      <c r="A8714">
        <v>86286</v>
      </c>
      <c r="B8714">
        <v>222</v>
      </c>
      <c r="C8714">
        <v>555460</v>
      </c>
    </row>
    <row r="8715" spans="1:3" x14ac:dyDescent="0.25">
      <c r="A8715">
        <v>86288</v>
      </c>
      <c r="B8715">
        <v>226</v>
      </c>
      <c r="C8715">
        <v>555461</v>
      </c>
    </row>
    <row r="8716" spans="1:3" x14ac:dyDescent="0.25">
      <c r="A8716">
        <v>86289</v>
      </c>
      <c r="B8716">
        <v>222</v>
      </c>
      <c r="C8716">
        <v>555463</v>
      </c>
    </row>
    <row r="8717" spans="1:3" x14ac:dyDescent="0.25">
      <c r="A8717">
        <v>86291</v>
      </c>
      <c r="B8717">
        <v>202</v>
      </c>
      <c r="C8717">
        <v>555462</v>
      </c>
    </row>
    <row r="8718" spans="1:3" x14ac:dyDescent="0.25">
      <c r="A8718">
        <v>86292</v>
      </c>
      <c r="B8718">
        <v>236</v>
      </c>
      <c r="C8718">
        <v>555466</v>
      </c>
    </row>
    <row r="8719" spans="1:3" x14ac:dyDescent="0.25">
      <c r="A8719">
        <v>86293</v>
      </c>
      <c r="B8719">
        <v>222</v>
      </c>
      <c r="C8719">
        <v>555513</v>
      </c>
    </row>
    <row r="8720" spans="1:3" x14ac:dyDescent="0.25">
      <c r="A8720">
        <v>86294</v>
      </c>
      <c r="B8720">
        <v>236</v>
      </c>
      <c r="C8720">
        <v>555515</v>
      </c>
    </row>
    <row r="8721" spans="1:3" x14ac:dyDescent="0.25">
      <c r="A8721">
        <v>86295</v>
      </c>
      <c r="B8721">
        <v>233</v>
      </c>
      <c r="C8721">
        <v>555516</v>
      </c>
    </row>
    <row r="8722" spans="1:3" x14ac:dyDescent="0.25">
      <c r="A8722">
        <v>86296</v>
      </c>
      <c r="B8722">
        <v>213</v>
      </c>
      <c r="C8722">
        <v>555438</v>
      </c>
    </row>
    <row r="8723" spans="1:3" x14ac:dyDescent="0.25">
      <c r="A8723">
        <v>86297</v>
      </c>
      <c r="B8723">
        <v>193</v>
      </c>
      <c r="C8723">
        <v>555439</v>
      </c>
    </row>
    <row r="8724" spans="1:3" x14ac:dyDescent="0.25">
      <c r="A8724">
        <v>86298</v>
      </c>
      <c r="B8724">
        <v>226</v>
      </c>
      <c r="C8724">
        <v>555440</v>
      </c>
    </row>
    <row r="8725" spans="1:3" x14ac:dyDescent="0.25">
      <c r="A8725">
        <v>86299</v>
      </c>
      <c r="B8725">
        <v>236</v>
      </c>
      <c r="C8725">
        <v>555441</v>
      </c>
    </row>
    <row r="8726" spans="1:3" x14ac:dyDescent="0.25">
      <c r="A8726">
        <v>86300</v>
      </c>
      <c r="B8726">
        <v>193</v>
      </c>
      <c r="C8726">
        <v>555442</v>
      </c>
    </row>
    <row r="8727" spans="1:3" x14ac:dyDescent="0.25">
      <c r="A8727">
        <v>86301</v>
      </c>
      <c r="B8727">
        <v>222</v>
      </c>
      <c r="C8727">
        <v>555448</v>
      </c>
    </row>
    <row r="8728" spans="1:3" x14ac:dyDescent="0.25">
      <c r="A8728">
        <v>86302</v>
      </c>
      <c r="B8728">
        <v>182</v>
      </c>
      <c r="C8728">
        <v>555451</v>
      </c>
    </row>
    <row r="8729" spans="1:3" x14ac:dyDescent="0.25">
      <c r="A8729">
        <v>86305</v>
      </c>
      <c r="B8729">
        <v>222</v>
      </c>
      <c r="C8729">
        <v>555453</v>
      </c>
    </row>
    <row r="8730" spans="1:3" x14ac:dyDescent="0.25">
      <c r="A8730">
        <v>86306</v>
      </c>
      <c r="B8730">
        <v>233</v>
      </c>
      <c r="C8730">
        <v>555454</v>
      </c>
    </row>
    <row r="8731" spans="1:3" x14ac:dyDescent="0.25">
      <c r="A8731">
        <v>86312</v>
      </c>
      <c r="B8731">
        <v>182</v>
      </c>
      <c r="C8731">
        <v>539297</v>
      </c>
    </row>
    <row r="8732" spans="1:3" x14ac:dyDescent="0.25">
      <c r="A8732">
        <v>86313</v>
      </c>
      <c r="B8732">
        <v>236</v>
      </c>
      <c r="C8732">
        <v>563542</v>
      </c>
    </row>
    <row r="8733" spans="1:3" x14ac:dyDescent="0.25">
      <c r="A8733">
        <v>86315</v>
      </c>
      <c r="B8733">
        <v>236</v>
      </c>
      <c r="C8733">
        <v>555457</v>
      </c>
    </row>
    <row r="8734" spans="1:3" x14ac:dyDescent="0.25">
      <c r="A8734">
        <v>86316</v>
      </c>
      <c r="B8734">
        <v>236</v>
      </c>
      <c r="C8734">
        <v>555465</v>
      </c>
    </row>
    <row r="8735" spans="1:3" x14ac:dyDescent="0.25">
      <c r="A8735">
        <v>86317</v>
      </c>
      <c r="B8735">
        <v>226</v>
      </c>
      <c r="C8735">
        <v>555464</v>
      </c>
    </row>
    <row r="8736" spans="1:3" x14ac:dyDescent="0.25">
      <c r="A8736">
        <v>86357</v>
      </c>
      <c r="B8736">
        <v>236</v>
      </c>
      <c r="C8736">
        <v>563802</v>
      </c>
    </row>
    <row r="8737" spans="1:3" x14ac:dyDescent="0.25">
      <c r="A8737">
        <v>86362</v>
      </c>
      <c r="B8737">
        <v>202</v>
      </c>
      <c r="C8737">
        <v>1242618</v>
      </c>
    </row>
    <row r="8738" spans="1:3" x14ac:dyDescent="0.25">
      <c r="A8738">
        <v>86403</v>
      </c>
      <c r="B8738">
        <v>165</v>
      </c>
      <c r="C8738">
        <v>800877</v>
      </c>
    </row>
    <row r="8739" spans="1:3" x14ac:dyDescent="0.25">
      <c r="A8739">
        <v>86414</v>
      </c>
      <c r="B8739">
        <v>202</v>
      </c>
      <c r="C8739">
        <v>571703</v>
      </c>
    </row>
    <row r="8740" spans="1:3" x14ac:dyDescent="0.25">
      <c r="A8740">
        <v>86416</v>
      </c>
      <c r="B8740">
        <v>236</v>
      </c>
      <c r="C8740">
        <v>571702</v>
      </c>
    </row>
    <row r="8741" spans="1:3" x14ac:dyDescent="0.25">
      <c r="A8741">
        <v>86427</v>
      </c>
      <c r="B8741">
        <v>202</v>
      </c>
      <c r="C8741">
        <v>571764</v>
      </c>
    </row>
    <row r="8742" spans="1:3" x14ac:dyDescent="0.25">
      <c r="A8742">
        <v>86428</v>
      </c>
      <c r="B8742">
        <v>226</v>
      </c>
      <c r="C8742">
        <v>571762</v>
      </c>
    </row>
    <row r="8743" spans="1:3" x14ac:dyDescent="0.25">
      <c r="A8743">
        <v>86429</v>
      </c>
      <c r="B8743">
        <v>233</v>
      </c>
      <c r="C8743">
        <v>571763</v>
      </c>
    </row>
    <row r="8744" spans="1:3" x14ac:dyDescent="0.25">
      <c r="A8744">
        <v>86439</v>
      </c>
      <c r="B8744">
        <v>213</v>
      </c>
      <c r="C8744">
        <v>488117</v>
      </c>
    </row>
    <row r="8745" spans="1:3" x14ac:dyDescent="0.25">
      <c r="A8745">
        <v>86440</v>
      </c>
      <c r="B8745">
        <v>193</v>
      </c>
      <c r="C8745">
        <v>488156</v>
      </c>
    </row>
    <row r="8746" spans="1:3" x14ac:dyDescent="0.25">
      <c r="A8746">
        <v>86441</v>
      </c>
      <c r="B8746">
        <v>193</v>
      </c>
      <c r="C8746">
        <v>488159</v>
      </c>
    </row>
    <row r="8747" spans="1:3" x14ac:dyDescent="0.25">
      <c r="A8747">
        <v>86442</v>
      </c>
      <c r="B8747">
        <v>236</v>
      </c>
      <c r="C8747">
        <v>488104</v>
      </c>
    </row>
    <row r="8748" spans="1:3" x14ac:dyDescent="0.25">
      <c r="A8748">
        <v>86443</v>
      </c>
      <c r="B8748">
        <v>193</v>
      </c>
      <c r="C8748">
        <v>809965</v>
      </c>
    </row>
    <row r="8749" spans="1:3" x14ac:dyDescent="0.25">
      <c r="A8749">
        <v>86444</v>
      </c>
      <c r="B8749">
        <v>123</v>
      </c>
      <c r="C8749">
        <v>555491</v>
      </c>
    </row>
    <row r="8750" spans="1:3" x14ac:dyDescent="0.25">
      <c r="A8750">
        <v>86445</v>
      </c>
      <c r="B8750">
        <v>123</v>
      </c>
      <c r="C8750">
        <v>555495</v>
      </c>
    </row>
    <row r="8751" spans="1:3" x14ac:dyDescent="0.25">
      <c r="A8751">
        <v>86446</v>
      </c>
      <c r="B8751">
        <v>213</v>
      </c>
      <c r="C8751">
        <v>488115</v>
      </c>
    </row>
    <row r="8752" spans="1:3" x14ac:dyDescent="0.25">
      <c r="A8752">
        <v>86453</v>
      </c>
      <c r="B8752">
        <v>222</v>
      </c>
      <c r="C8752">
        <v>563775</v>
      </c>
    </row>
    <row r="8753" spans="1:3" x14ac:dyDescent="0.25">
      <c r="A8753">
        <v>86455</v>
      </c>
      <c r="B8753">
        <v>202</v>
      </c>
      <c r="C8753">
        <v>539140</v>
      </c>
    </row>
    <row r="8754" spans="1:3" x14ac:dyDescent="0.25">
      <c r="A8754">
        <v>86456</v>
      </c>
      <c r="B8754">
        <v>182</v>
      </c>
      <c r="C8754">
        <v>539142</v>
      </c>
    </row>
    <row r="8755" spans="1:3" x14ac:dyDescent="0.25">
      <c r="A8755">
        <v>86457</v>
      </c>
      <c r="B8755">
        <v>165</v>
      </c>
      <c r="C8755">
        <v>539153</v>
      </c>
    </row>
    <row r="8756" spans="1:3" x14ac:dyDescent="0.25">
      <c r="A8756">
        <v>86458</v>
      </c>
      <c r="B8756">
        <v>182</v>
      </c>
      <c r="C8756">
        <v>539163</v>
      </c>
    </row>
    <row r="8757" spans="1:3" x14ac:dyDescent="0.25">
      <c r="A8757">
        <v>86459</v>
      </c>
      <c r="B8757">
        <v>226</v>
      </c>
      <c r="C8757">
        <v>571722</v>
      </c>
    </row>
    <row r="8758" spans="1:3" x14ac:dyDescent="0.25">
      <c r="A8758">
        <v>86460</v>
      </c>
      <c r="B8758">
        <v>182</v>
      </c>
      <c r="C8758">
        <v>539165</v>
      </c>
    </row>
    <row r="8759" spans="1:3" x14ac:dyDescent="0.25">
      <c r="A8759">
        <v>86461</v>
      </c>
      <c r="B8759">
        <v>202</v>
      </c>
      <c r="C8759">
        <v>800934</v>
      </c>
    </row>
    <row r="8760" spans="1:3" x14ac:dyDescent="0.25">
      <c r="A8760">
        <v>86462</v>
      </c>
      <c r="B8760">
        <v>202</v>
      </c>
      <c r="C8760">
        <v>539144</v>
      </c>
    </row>
    <row r="8761" spans="1:3" x14ac:dyDescent="0.25">
      <c r="A8761">
        <v>86463</v>
      </c>
      <c r="B8761">
        <v>236</v>
      </c>
      <c r="C8761">
        <v>571706</v>
      </c>
    </row>
    <row r="8762" spans="1:3" x14ac:dyDescent="0.25">
      <c r="A8762">
        <v>86464</v>
      </c>
      <c r="B8762">
        <v>182</v>
      </c>
      <c r="C8762">
        <v>539145</v>
      </c>
    </row>
    <row r="8763" spans="1:3" x14ac:dyDescent="0.25">
      <c r="A8763">
        <v>86465</v>
      </c>
      <c r="B8763">
        <v>202</v>
      </c>
      <c r="C8763">
        <v>555522</v>
      </c>
    </row>
    <row r="8764" spans="1:3" x14ac:dyDescent="0.25">
      <c r="A8764">
        <v>86471</v>
      </c>
      <c r="B8764">
        <v>202</v>
      </c>
      <c r="C8764">
        <v>539154</v>
      </c>
    </row>
    <row r="8765" spans="1:3" x14ac:dyDescent="0.25">
      <c r="A8765">
        <v>86474</v>
      </c>
      <c r="B8765">
        <v>202</v>
      </c>
      <c r="C8765">
        <v>539157</v>
      </c>
    </row>
    <row r="8766" spans="1:3" x14ac:dyDescent="0.25">
      <c r="A8766">
        <v>86475</v>
      </c>
      <c r="B8766">
        <v>123</v>
      </c>
      <c r="C8766">
        <v>539293</v>
      </c>
    </row>
    <row r="8767" spans="1:3" x14ac:dyDescent="0.25">
      <c r="A8767">
        <v>86476</v>
      </c>
      <c r="B8767">
        <v>202</v>
      </c>
      <c r="C8767">
        <v>1243078</v>
      </c>
    </row>
    <row r="8768" spans="1:3" x14ac:dyDescent="0.25">
      <c r="A8768">
        <v>86477</v>
      </c>
      <c r="B8768">
        <v>182</v>
      </c>
      <c r="C8768">
        <v>539285</v>
      </c>
    </row>
    <row r="8769" spans="1:3" x14ac:dyDescent="0.25">
      <c r="A8769">
        <v>86478</v>
      </c>
      <c r="B8769">
        <v>226</v>
      </c>
      <c r="C8769">
        <v>539692</v>
      </c>
    </row>
    <row r="8770" spans="1:3" x14ac:dyDescent="0.25">
      <c r="A8770">
        <v>86479</v>
      </c>
      <c r="B8770">
        <v>236</v>
      </c>
      <c r="C8770">
        <v>571739</v>
      </c>
    </row>
    <row r="8771" spans="1:3" x14ac:dyDescent="0.25">
      <c r="A8771">
        <v>86480</v>
      </c>
      <c r="B8771">
        <v>236</v>
      </c>
      <c r="C8771">
        <v>539691</v>
      </c>
    </row>
    <row r="8772" spans="1:3" x14ac:dyDescent="0.25">
      <c r="A8772">
        <v>86481</v>
      </c>
      <c r="B8772">
        <v>233</v>
      </c>
      <c r="C8772">
        <v>539682</v>
      </c>
    </row>
    <row r="8773" spans="1:3" x14ac:dyDescent="0.25">
      <c r="A8773">
        <v>86487</v>
      </c>
      <c r="B8773">
        <v>202</v>
      </c>
      <c r="C8773">
        <v>1127198</v>
      </c>
    </row>
    <row r="8774" spans="1:3" x14ac:dyDescent="0.25">
      <c r="A8774">
        <v>86488</v>
      </c>
      <c r="B8774">
        <v>236</v>
      </c>
      <c r="C8774">
        <v>539690</v>
      </c>
    </row>
    <row r="8775" spans="1:3" x14ac:dyDescent="0.25">
      <c r="A8775">
        <v>86489</v>
      </c>
      <c r="B8775">
        <v>236</v>
      </c>
      <c r="C8775">
        <v>539689</v>
      </c>
    </row>
    <row r="8776" spans="1:3" x14ac:dyDescent="0.25">
      <c r="A8776">
        <v>86490</v>
      </c>
      <c r="B8776">
        <v>236</v>
      </c>
      <c r="C8776">
        <v>867211</v>
      </c>
    </row>
    <row r="8777" spans="1:3" x14ac:dyDescent="0.25">
      <c r="A8777">
        <v>86491</v>
      </c>
      <c r="B8777">
        <v>226</v>
      </c>
      <c r="C8777">
        <v>867205</v>
      </c>
    </row>
    <row r="8778" spans="1:3" x14ac:dyDescent="0.25">
      <c r="A8778">
        <v>86492</v>
      </c>
      <c r="B8778">
        <v>236</v>
      </c>
      <c r="C8778">
        <v>539680</v>
      </c>
    </row>
    <row r="8779" spans="1:3" x14ac:dyDescent="0.25">
      <c r="A8779">
        <v>86494</v>
      </c>
      <c r="B8779">
        <v>222</v>
      </c>
      <c r="C8779">
        <v>539677</v>
      </c>
    </row>
    <row r="8780" spans="1:3" x14ac:dyDescent="0.25">
      <c r="A8780">
        <v>86496</v>
      </c>
      <c r="B8780">
        <v>202</v>
      </c>
      <c r="C8780">
        <v>935913</v>
      </c>
    </row>
    <row r="8781" spans="1:3" x14ac:dyDescent="0.25">
      <c r="A8781">
        <v>86497</v>
      </c>
      <c r="B8781">
        <v>226</v>
      </c>
      <c r="C8781">
        <v>539670</v>
      </c>
    </row>
    <row r="8782" spans="1:3" x14ac:dyDescent="0.25">
      <c r="A8782">
        <v>86498</v>
      </c>
      <c r="B8782">
        <v>182</v>
      </c>
      <c r="C8782">
        <v>539151</v>
      </c>
    </row>
    <row r="8783" spans="1:3" x14ac:dyDescent="0.25">
      <c r="A8783">
        <v>86499</v>
      </c>
      <c r="B8783">
        <v>226</v>
      </c>
      <c r="C8783">
        <v>539308</v>
      </c>
    </row>
    <row r="8784" spans="1:3" x14ac:dyDescent="0.25">
      <c r="A8784">
        <v>86500</v>
      </c>
      <c r="B8784">
        <v>233</v>
      </c>
      <c r="C8784">
        <v>867199</v>
      </c>
    </row>
    <row r="8785" spans="1:3" x14ac:dyDescent="0.25">
      <c r="A8785">
        <v>86501</v>
      </c>
      <c r="B8785">
        <v>236</v>
      </c>
      <c r="C8785">
        <v>867200</v>
      </c>
    </row>
    <row r="8786" spans="1:3" x14ac:dyDescent="0.25">
      <c r="A8786">
        <v>86502</v>
      </c>
      <c r="B8786">
        <v>226</v>
      </c>
      <c r="C8786">
        <v>867204</v>
      </c>
    </row>
    <row r="8787" spans="1:3" x14ac:dyDescent="0.25">
      <c r="A8787">
        <v>86503</v>
      </c>
      <c r="B8787">
        <v>226</v>
      </c>
      <c r="C8787">
        <v>867201</v>
      </c>
    </row>
    <row r="8788" spans="1:3" x14ac:dyDescent="0.25">
      <c r="A8788">
        <v>86504</v>
      </c>
      <c r="B8788">
        <v>236</v>
      </c>
      <c r="C8788">
        <v>539263</v>
      </c>
    </row>
    <row r="8789" spans="1:3" x14ac:dyDescent="0.25">
      <c r="A8789">
        <v>86505</v>
      </c>
      <c r="B8789">
        <v>182</v>
      </c>
      <c r="C8789">
        <v>539265</v>
      </c>
    </row>
    <row r="8790" spans="1:3" x14ac:dyDescent="0.25">
      <c r="A8790">
        <v>86506</v>
      </c>
      <c r="B8790">
        <v>182</v>
      </c>
      <c r="C8790">
        <v>539266</v>
      </c>
    </row>
    <row r="8791" spans="1:3" x14ac:dyDescent="0.25">
      <c r="A8791">
        <v>86508</v>
      </c>
      <c r="B8791">
        <v>236</v>
      </c>
      <c r="C8791">
        <v>1483650</v>
      </c>
    </row>
    <row r="8792" spans="1:3" x14ac:dyDescent="0.25">
      <c r="A8792">
        <v>86509</v>
      </c>
      <c r="B8792">
        <v>193</v>
      </c>
      <c r="C8792">
        <v>539718</v>
      </c>
    </row>
    <row r="8793" spans="1:3" x14ac:dyDescent="0.25">
      <c r="A8793">
        <v>86510</v>
      </c>
      <c r="B8793">
        <v>193</v>
      </c>
      <c r="C8793">
        <v>539719</v>
      </c>
    </row>
    <row r="8794" spans="1:3" x14ac:dyDescent="0.25">
      <c r="A8794">
        <v>86511</v>
      </c>
      <c r="B8794">
        <v>182</v>
      </c>
      <c r="C8794">
        <v>539685</v>
      </c>
    </row>
    <row r="8795" spans="1:3" x14ac:dyDescent="0.25">
      <c r="A8795">
        <v>86514</v>
      </c>
      <c r="B8795">
        <v>226</v>
      </c>
      <c r="C8795">
        <v>539671</v>
      </c>
    </row>
    <row r="8796" spans="1:3" x14ac:dyDescent="0.25">
      <c r="A8796">
        <v>86515</v>
      </c>
      <c r="B8796">
        <v>226</v>
      </c>
      <c r="C8796">
        <v>539684</v>
      </c>
    </row>
    <row r="8797" spans="1:3" x14ac:dyDescent="0.25">
      <c r="A8797">
        <v>86516</v>
      </c>
      <c r="B8797">
        <v>226</v>
      </c>
      <c r="C8797">
        <v>539683</v>
      </c>
    </row>
    <row r="8798" spans="1:3" x14ac:dyDescent="0.25">
      <c r="A8798">
        <v>86517</v>
      </c>
      <c r="B8798">
        <v>233</v>
      </c>
      <c r="C8798">
        <v>539676</v>
      </c>
    </row>
    <row r="8799" spans="1:3" x14ac:dyDescent="0.25">
      <c r="A8799">
        <v>86518</v>
      </c>
      <c r="B8799">
        <v>202</v>
      </c>
      <c r="C8799">
        <v>539672</v>
      </c>
    </row>
    <row r="8800" spans="1:3" x14ac:dyDescent="0.25">
      <c r="A8800">
        <v>86520</v>
      </c>
      <c r="B8800">
        <v>202</v>
      </c>
      <c r="C8800">
        <v>539311</v>
      </c>
    </row>
    <row r="8801" spans="1:3" x14ac:dyDescent="0.25">
      <c r="A8801">
        <v>86523</v>
      </c>
      <c r="B8801">
        <v>233</v>
      </c>
      <c r="C8801">
        <v>539307</v>
      </c>
    </row>
    <row r="8802" spans="1:3" x14ac:dyDescent="0.25">
      <c r="A8802">
        <v>86526</v>
      </c>
      <c r="B8802">
        <v>182</v>
      </c>
      <c r="C8802">
        <v>539300</v>
      </c>
    </row>
    <row r="8803" spans="1:3" x14ac:dyDescent="0.25">
      <c r="A8803">
        <v>86527</v>
      </c>
      <c r="B8803">
        <v>236</v>
      </c>
      <c r="C8803">
        <v>626532</v>
      </c>
    </row>
    <row r="8804" spans="1:3" x14ac:dyDescent="0.25">
      <c r="A8804">
        <v>86529</v>
      </c>
      <c r="B8804">
        <v>165</v>
      </c>
      <c r="C8804">
        <v>539152</v>
      </c>
    </row>
    <row r="8805" spans="1:3" x14ac:dyDescent="0.25">
      <c r="A8805">
        <v>86530</v>
      </c>
      <c r="B8805">
        <v>202</v>
      </c>
      <c r="C8805">
        <v>1191118</v>
      </c>
    </row>
    <row r="8806" spans="1:3" x14ac:dyDescent="0.25">
      <c r="A8806">
        <v>86531</v>
      </c>
      <c r="B8806">
        <v>182</v>
      </c>
      <c r="C8806">
        <v>547537</v>
      </c>
    </row>
    <row r="8807" spans="1:3" x14ac:dyDescent="0.25">
      <c r="A8807">
        <v>86532</v>
      </c>
      <c r="B8807">
        <v>202</v>
      </c>
      <c r="C8807">
        <v>539156</v>
      </c>
    </row>
    <row r="8808" spans="1:3" x14ac:dyDescent="0.25">
      <c r="A8808">
        <v>86533</v>
      </c>
      <c r="B8808">
        <v>182</v>
      </c>
      <c r="C8808">
        <v>539158</v>
      </c>
    </row>
    <row r="8809" spans="1:3" x14ac:dyDescent="0.25">
      <c r="A8809">
        <v>86534</v>
      </c>
      <c r="B8809">
        <v>165</v>
      </c>
      <c r="C8809">
        <v>539161</v>
      </c>
    </row>
    <row r="8810" spans="1:3" x14ac:dyDescent="0.25">
      <c r="A8810">
        <v>86535</v>
      </c>
      <c r="B8810">
        <v>202</v>
      </c>
      <c r="C8810">
        <v>539298</v>
      </c>
    </row>
    <row r="8811" spans="1:3" x14ac:dyDescent="0.25">
      <c r="A8811">
        <v>86537</v>
      </c>
      <c r="B8811">
        <v>182</v>
      </c>
      <c r="C8811">
        <v>539164</v>
      </c>
    </row>
    <row r="8812" spans="1:3" x14ac:dyDescent="0.25">
      <c r="A8812">
        <v>86538</v>
      </c>
      <c r="B8812">
        <v>182</v>
      </c>
      <c r="C8812">
        <v>539288</v>
      </c>
    </row>
    <row r="8813" spans="1:3" x14ac:dyDescent="0.25">
      <c r="A8813">
        <v>86539</v>
      </c>
      <c r="B8813">
        <v>226</v>
      </c>
      <c r="C8813">
        <v>1243096</v>
      </c>
    </row>
    <row r="8814" spans="1:3" x14ac:dyDescent="0.25">
      <c r="A8814">
        <v>86540</v>
      </c>
      <c r="B8814">
        <v>226</v>
      </c>
      <c r="C8814">
        <v>539693</v>
      </c>
    </row>
    <row r="8815" spans="1:3" x14ac:dyDescent="0.25">
      <c r="A8815">
        <v>86541</v>
      </c>
      <c r="B8815">
        <v>226</v>
      </c>
      <c r="C8815">
        <v>539716</v>
      </c>
    </row>
    <row r="8816" spans="1:3" x14ac:dyDescent="0.25">
      <c r="A8816">
        <v>86542</v>
      </c>
      <c r="B8816">
        <v>226</v>
      </c>
      <c r="C8816">
        <v>539723</v>
      </c>
    </row>
    <row r="8817" spans="1:3" x14ac:dyDescent="0.25">
      <c r="A8817">
        <v>86544</v>
      </c>
      <c r="B8817">
        <v>236</v>
      </c>
      <c r="C8817">
        <v>1059545</v>
      </c>
    </row>
    <row r="8818" spans="1:3" x14ac:dyDescent="0.25">
      <c r="A8818">
        <v>86545</v>
      </c>
      <c r="B8818">
        <v>202</v>
      </c>
      <c r="C8818">
        <v>539287</v>
      </c>
    </row>
    <row r="8819" spans="1:3" x14ac:dyDescent="0.25">
      <c r="A8819">
        <v>86547</v>
      </c>
      <c r="B8819">
        <v>182</v>
      </c>
      <c r="C8819">
        <v>555543</v>
      </c>
    </row>
    <row r="8820" spans="1:3" x14ac:dyDescent="0.25">
      <c r="A8820">
        <v>86548</v>
      </c>
      <c r="B8820">
        <v>193</v>
      </c>
      <c r="C8820">
        <v>539139</v>
      </c>
    </row>
    <row r="8821" spans="1:3" x14ac:dyDescent="0.25">
      <c r="A8821">
        <v>86549</v>
      </c>
      <c r="B8821">
        <v>182</v>
      </c>
      <c r="C8821">
        <v>539137</v>
      </c>
    </row>
    <row r="8822" spans="1:3" x14ac:dyDescent="0.25">
      <c r="A8822">
        <v>86550</v>
      </c>
      <c r="B8822">
        <v>213</v>
      </c>
      <c r="C8822">
        <v>539146</v>
      </c>
    </row>
    <row r="8823" spans="1:3" x14ac:dyDescent="0.25">
      <c r="A8823">
        <v>86551</v>
      </c>
      <c r="B8823">
        <v>213</v>
      </c>
      <c r="C8823">
        <v>1365808</v>
      </c>
    </row>
    <row r="8824" spans="1:3" x14ac:dyDescent="0.25">
      <c r="A8824">
        <v>86552</v>
      </c>
      <c r="B8824">
        <v>182</v>
      </c>
      <c r="C8824">
        <v>539138</v>
      </c>
    </row>
    <row r="8825" spans="1:3" x14ac:dyDescent="0.25">
      <c r="A8825">
        <v>86553</v>
      </c>
      <c r="B8825">
        <v>193</v>
      </c>
      <c r="C8825">
        <v>539167</v>
      </c>
    </row>
    <row r="8826" spans="1:3" x14ac:dyDescent="0.25">
      <c r="A8826">
        <v>86554</v>
      </c>
      <c r="B8826">
        <v>213</v>
      </c>
      <c r="C8826">
        <v>539168</v>
      </c>
    </row>
    <row r="8827" spans="1:3" x14ac:dyDescent="0.25">
      <c r="A8827">
        <v>86555</v>
      </c>
      <c r="B8827">
        <v>182</v>
      </c>
      <c r="C8827">
        <v>539169</v>
      </c>
    </row>
    <row r="8828" spans="1:3" x14ac:dyDescent="0.25">
      <c r="A8828">
        <v>86556</v>
      </c>
      <c r="B8828">
        <v>213</v>
      </c>
      <c r="C8828">
        <v>1242966</v>
      </c>
    </row>
    <row r="8829" spans="1:3" x14ac:dyDescent="0.25">
      <c r="A8829">
        <v>86557</v>
      </c>
      <c r="B8829">
        <v>193</v>
      </c>
      <c r="C8829">
        <v>539170</v>
      </c>
    </row>
    <row r="8830" spans="1:3" x14ac:dyDescent="0.25">
      <c r="A8830">
        <v>86558</v>
      </c>
      <c r="B8830">
        <v>123</v>
      </c>
      <c r="C8830">
        <v>539306</v>
      </c>
    </row>
    <row r="8831" spans="1:3" x14ac:dyDescent="0.25">
      <c r="A8831">
        <v>86559</v>
      </c>
      <c r="B8831">
        <v>213</v>
      </c>
      <c r="C8831">
        <v>539722</v>
      </c>
    </row>
    <row r="8832" spans="1:3" x14ac:dyDescent="0.25">
      <c r="A8832">
        <v>86560</v>
      </c>
      <c r="B8832">
        <v>123</v>
      </c>
      <c r="C8832">
        <v>539305</v>
      </c>
    </row>
    <row r="8833" spans="1:3" x14ac:dyDescent="0.25">
      <c r="A8833">
        <v>86561</v>
      </c>
      <c r="B8833">
        <v>226</v>
      </c>
      <c r="C8833">
        <v>539710</v>
      </c>
    </row>
    <row r="8834" spans="1:3" x14ac:dyDescent="0.25">
      <c r="A8834">
        <v>86562</v>
      </c>
      <c r="B8834">
        <v>222</v>
      </c>
      <c r="C8834">
        <v>539725</v>
      </c>
    </row>
    <row r="8835" spans="1:3" x14ac:dyDescent="0.25">
      <c r="A8835">
        <v>86563</v>
      </c>
      <c r="B8835">
        <v>123</v>
      </c>
      <c r="C8835">
        <v>539290</v>
      </c>
    </row>
    <row r="8836" spans="1:3" x14ac:dyDescent="0.25">
      <c r="A8836">
        <v>86564</v>
      </c>
      <c r="B8836">
        <v>123</v>
      </c>
      <c r="C8836">
        <v>539301</v>
      </c>
    </row>
    <row r="8837" spans="1:3" x14ac:dyDescent="0.25">
      <c r="A8837">
        <v>86582</v>
      </c>
      <c r="B8837">
        <v>193</v>
      </c>
      <c r="C8837">
        <v>555548</v>
      </c>
    </row>
    <row r="8838" spans="1:3" x14ac:dyDescent="0.25">
      <c r="A8838">
        <v>86583</v>
      </c>
      <c r="B8838">
        <v>193</v>
      </c>
      <c r="C8838">
        <v>555542</v>
      </c>
    </row>
    <row r="8839" spans="1:3" x14ac:dyDescent="0.25">
      <c r="A8839">
        <v>86584</v>
      </c>
      <c r="B8839">
        <v>193</v>
      </c>
      <c r="C8839">
        <v>555545</v>
      </c>
    </row>
    <row r="8840" spans="1:3" x14ac:dyDescent="0.25">
      <c r="A8840">
        <v>86585</v>
      </c>
      <c r="B8840">
        <v>193</v>
      </c>
      <c r="C8840">
        <v>555549</v>
      </c>
    </row>
    <row r="8841" spans="1:3" x14ac:dyDescent="0.25">
      <c r="A8841">
        <v>86586</v>
      </c>
      <c r="B8841">
        <v>165</v>
      </c>
      <c r="C8841">
        <v>539141</v>
      </c>
    </row>
    <row r="8842" spans="1:3" x14ac:dyDescent="0.25">
      <c r="A8842">
        <v>86587</v>
      </c>
      <c r="B8842">
        <v>236</v>
      </c>
      <c r="C8842">
        <v>539147</v>
      </c>
    </row>
    <row r="8843" spans="1:3" x14ac:dyDescent="0.25">
      <c r="A8843">
        <v>86588</v>
      </c>
      <c r="B8843">
        <v>236</v>
      </c>
      <c r="C8843">
        <v>539155</v>
      </c>
    </row>
    <row r="8844" spans="1:3" x14ac:dyDescent="0.25">
      <c r="A8844">
        <v>86589</v>
      </c>
      <c r="B8844">
        <v>193</v>
      </c>
      <c r="C8844">
        <v>539162</v>
      </c>
    </row>
    <row r="8845" spans="1:3" x14ac:dyDescent="0.25">
      <c r="A8845">
        <v>86590</v>
      </c>
      <c r="B8845">
        <v>182</v>
      </c>
      <c r="C8845">
        <v>539166</v>
      </c>
    </row>
    <row r="8846" spans="1:3" x14ac:dyDescent="0.25">
      <c r="A8846">
        <v>86591</v>
      </c>
      <c r="B8846">
        <v>182</v>
      </c>
      <c r="C8846">
        <v>539160</v>
      </c>
    </row>
    <row r="8847" spans="1:3" x14ac:dyDescent="0.25">
      <c r="A8847">
        <v>86593</v>
      </c>
      <c r="B8847">
        <v>236</v>
      </c>
      <c r="C8847">
        <v>571740</v>
      </c>
    </row>
    <row r="8848" spans="1:3" x14ac:dyDescent="0.25">
      <c r="A8848">
        <v>86594</v>
      </c>
      <c r="B8848">
        <v>236</v>
      </c>
      <c r="C8848">
        <v>571741</v>
      </c>
    </row>
    <row r="8849" spans="1:3" x14ac:dyDescent="0.25">
      <c r="A8849">
        <v>86595</v>
      </c>
      <c r="B8849">
        <v>222</v>
      </c>
      <c r="C8849">
        <v>571742</v>
      </c>
    </row>
    <row r="8850" spans="1:3" x14ac:dyDescent="0.25">
      <c r="A8850">
        <v>86596</v>
      </c>
      <c r="B8850">
        <v>236</v>
      </c>
      <c r="C8850">
        <v>571743</v>
      </c>
    </row>
    <row r="8851" spans="1:3" x14ac:dyDescent="0.25">
      <c r="A8851">
        <v>86597</v>
      </c>
      <c r="B8851">
        <v>193</v>
      </c>
      <c r="C8851">
        <v>1180326</v>
      </c>
    </row>
    <row r="8852" spans="1:3" x14ac:dyDescent="0.25">
      <c r="A8852">
        <v>86598</v>
      </c>
      <c r="B8852">
        <v>236</v>
      </c>
      <c r="C8852">
        <v>571732</v>
      </c>
    </row>
    <row r="8853" spans="1:3" x14ac:dyDescent="0.25">
      <c r="A8853">
        <v>86599</v>
      </c>
      <c r="B8853">
        <v>236</v>
      </c>
      <c r="C8853">
        <v>571733</v>
      </c>
    </row>
    <row r="8854" spans="1:3" x14ac:dyDescent="0.25">
      <c r="A8854">
        <v>86601</v>
      </c>
      <c r="B8854">
        <v>236</v>
      </c>
      <c r="C8854">
        <v>571734</v>
      </c>
    </row>
    <row r="8855" spans="1:3" x14ac:dyDescent="0.25">
      <c r="A8855">
        <v>86607</v>
      </c>
      <c r="B8855">
        <v>236</v>
      </c>
      <c r="C8855">
        <v>867202</v>
      </c>
    </row>
    <row r="8856" spans="1:3" x14ac:dyDescent="0.25">
      <c r="A8856">
        <v>86608</v>
      </c>
      <c r="B8856">
        <v>236</v>
      </c>
      <c r="C8856">
        <v>539101</v>
      </c>
    </row>
    <row r="8857" spans="1:3" x14ac:dyDescent="0.25">
      <c r="A8857">
        <v>86610</v>
      </c>
      <c r="B8857">
        <v>236</v>
      </c>
      <c r="C8857">
        <v>547535</v>
      </c>
    </row>
    <row r="8858" spans="1:3" x14ac:dyDescent="0.25">
      <c r="A8858">
        <v>86612</v>
      </c>
      <c r="B8858">
        <v>236</v>
      </c>
      <c r="C8858">
        <v>1323611</v>
      </c>
    </row>
    <row r="8859" spans="1:3" x14ac:dyDescent="0.25">
      <c r="A8859">
        <v>86613</v>
      </c>
      <c r="B8859">
        <v>193</v>
      </c>
      <c r="C8859">
        <v>547527</v>
      </c>
    </row>
    <row r="8860" spans="1:3" x14ac:dyDescent="0.25">
      <c r="A8860">
        <v>86614</v>
      </c>
      <c r="B8860">
        <v>236</v>
      </c>
      <c r="C8860">
        <v>547526</v>
      </c>
    </row>
    <row r="8861" spans="1:3" x14ac:dyDescent="0.25">
      <c r="A8861">
        <v>86615</v>
      </c>
      <c r="B8861">
        <v>236</v>
      </c>
      <c r="C8861">
        <v>867203</v>
      </c>
    </row>
    <row r="8862" spans="1:3" x14ac:dyDescent="0.25">
      <c r="A8862">
        <v>86616</v>
      </c>
      <c r="B8862">
        <v>165</v>
      </c>
      <c r="C8862">
        <v>539793</v>
      </c>
    </row>
    <row r="8863" spans="1:3" x14ac:dyDescent="0.25">
      <c r="A8863">
        <v>86617</v>
      </c>
      <c r="B8863">
        <v>236</v>
      </c>
      <c r="C8863">
        <v>539789</v>
      </c>
    </row>
    <row r="8864" spans="1:3" x14ac:dyDescent="0.25">
      <c r="A8864">
        <v>86619</v>
      </c>
      <c r="B8864">
        <v>165</v>
      </c>
      <c r="C8864">
        <v>539098</v>
      </c>
    </row>
    <row r="8865" spans="1:3" x14ac:dyDescent="0.25">
      <c r="A8865">
        <v>86620</v>
      </c>
      <c r="B8865">
        <v>236</v>
      </c>
      <c r="C8865">
        <v>539100</v>
      </c>
    </row>
    <row r="8866" spans="1:3" x14ac:dyDescent="0.25">
      <c r="A8866">
        <v>86621</v>
      </c>
      <c r="B8866">
        <v>193</v>
      </c>
      <c r="C8866">
        <v>547533</v>
      </c>
    </row>
    <row r="8867" spans="1:3" x14ac:dyDescent="0.25">
      <c r="A8867">
        <v>86627</v>
      </c>
      <c r="B8867">
        <v>193</v>
      </c>
      <c r="C8867">
        <v>539790</v>
      </c>
    </row>
    <row r="8868" spans="1:3" x14ac:dyDescent="0.25">
      <c r="A8868">
        <v>86628</v>
      </c>
      <c r="B8868">
        <v>222</v>
      </c>
      <c r="C8868">
        <v>539788</v>
      </c>
    </row>
    <row r="8869" spans="1:3" x14ac:dyDescent="0.25">
      <c r="A8869">
        <v>86633</v>
      </c>
      <c r="B8869">
        <v>202</v>
      </c>
      <c r="C8869">
        <v>867118</v>
      </c>
    </row>
    <row r="8870" spans="1:3" x14ac:dyDescent="0.25">
      <c r="A8870">
        <v>86635</v>
      </c>
      <c r="B8870">
        <v>222</v>
      </c>
      <c r="C8870">
        <v>555523</v>
      </c>
    </row>
    <row r="8871" spans="1:3" x14ac:dyDescent="0.25">
      <c r="A8871">
        <v>86643</v>
      </c>
      <c r="B8871">
        <v>236</v>
      </c>
      <c r="C8871">
        <v>847746</v>
      </c>
    </row>
    <row r="8872" spans="1:3" x14ac:dyDescent="0.25">
      <c r="A8872">
        <v>86649</v>
      </c>
      <c r="B8872">
        <v>213</v>
      </c>
      <c r="C8872">
        <v>555524</v>
      </c>
    </row>
    <row r="8873" spans="1:3" x14ac:dyDescent="0.25">
      <c r="A8873">
        <v>86650</v>
      </c>
      <c r="B8873">
        <v>145</v>
      </c>
      <c r="C8873">
        <v>555525</v>
      </c>
    </row>
    <row r="8874" spans="1:3" x14ac:dyDescent="0.25">
      <c r="A8874">
        <v>86659</v>
      </c>
      <c r="B8874">
        <v>233</v>
      </c>
      <c r="C8874">
        <v>539103</v>
      </c>
    </row>
    <row r="8875" spans="1:3" x14ac:dyDescent="0.25">
      <c r="A8875">
        <v>86660</v>
      </c>
      <c r="B8875">
        <v>226</v>
      </c>
      <c r="C8875">
        <v>547530</v>
      </c>
    </row>
    <row r="8876" spans="1:3" x14ac:dyDescent="0.25">
      <c r="A8876">
        <v>86662</v>
      </c>
      <c r="B8876">
        <v>165</v>
      </c>
      <c r="C8876">
        <v>547529</v>
      </c>
    </row>
    <row r="8877" spans="1:3" x14ac:dyDescent="0.25">
      <c r="A8877">
        <v>86665</v>
      </c>
      <c r="B8877">
        <v>236</v>
      </c>
      <c r="C8877">
        <v>539106</v>
      </c>
    </row>
    <row r="8878" spans="1:3" x14ac:dyDescent="0.25">
      <c r="A8878">
        <v>86670</v>
      </c>
      <c r="B8878">
        <v>222</v>
      </c>
      <c r="C8878">
        <v>555537</v>
      </c>
    </row>
    <row r="8879" spans="1:3" x14ac:dyDescent="0.25">
      <c r="A8879">
        <v>86672</v>
      </c>
      <c r="B8879">
        <v>182</v>
      </c>
      <c r="C8879">
        <v>547536</v>
      </c>
    </row>
    <row r="8880" spans="1:3" x14ac:dyDescent="0.25">
      <c r="A8880">
        <v>86673</v>
      </c>
      <c r="B8880">
        <v>165</v>
      </c>
      <c r="C8880">
        <v>539102</v>
      </c>
    </row>
    <row r="8881" spans="1:3" x14ac:dyDescent="0.25">
      <c r="A8881">
        <v>86675</v>
      </c>
      <c r="B8881">
        <v>193</v>
      </c>
      <c r="C8881">
        <v>547531</v>
      </c>
    </row>
    <row r="8882" spans="1:3" x14ac:dyDescent="0.25">
      <c r="A8882">
        <v>86676</v>
      </c>
      <c r="B8882">
        <v>202</v>
      </c>
      <c r="C8882">
        <v>650623</v>
      </c>
    </row>
    <row r="8883" spans="1:3" x14ac:dyDescent="0.25">
      <c r="A8883">
        <v>86678</v>
      </c>
      <c r="B8883">
        <v>236</v>
      </c>
      <c r="C8883">
        <v>539294</v>
      </c>
    </row>
    <row r="8884" spans="1:3" x14ac:dyDescent="0.25">
      <c r="A8884">
        <v>86681</v>
      </c>
      <c r="B8884">
        <v>193</v>
      </c>
      <c r="C8884">
        <v>539109</v>
      </c>
    </row>
    <row r="8885" spans="1:3" x14ac:dyDescent="0.25">
      <c r="A8885">
        <v>86682</v>
      </c>
      <c r="B8885">
        <v>236</v>
      </c>
      <c r="C8885">
        <v>539794</v>
      </c>
    </row>
    <row r="8886" spans="1:3" x14ac:dyDescent="0.25">
      <c r="A8886">
        <v>86683</v>
      </c>
      <c r="B8886">
        <v>236</v>
      </c>
      <c r="C8886">
        <v>539792</v>
      </c>
    </row>
    <row r="8887" spans="1:3" x14ac:dyDescent="0.25">
      <c r="A8887">
        <v>86684</v>
      </c>
      <c r="B8887">
        <v>236</v>
      </c>
      <c r="C8887">
        <v>539105</v>
      </c>
    </row>
    <row r="8888" spans="1:3" x14ac:dyDescent="0.25">
      <c r="A8888">
        <v>86685</v>
      </c>
      <c r="B8888">
        <v>193</v>
      </c>
      <c r="C8888">
        <v>547534</v>
      </c>
    </row>
    <row r="8889" spans="1:3" x14ac:dyDescent="0.25">
      <c r="A8889">
        <v>86686</v>
      </c>
      <c r="B8889">
        <v>226</v>
      </c>
      <c r="C8889">
        <v>539700</v>
      </c>
    </row>
    <row r="8890" spans="1:3" x14ac:dyDescent="0.25">
      <c r="A8890">
        <v>86687</v>
      </c>
      <c r="B8890">
        <v>226</v>
      </c>
      <c r="C8890">
        <v>539240</v>
      </c>
    </row>
    <row r="8891" spans="1:3" x14ac:dyDescent="0.25">
      <c r="A8891">
        <v>86688</v>
      </c>
      <c r="B8891">
        <v>222</v>
      </c>
      <c r="C8891">
        <v>547528</v>
      </c>
    </row>
    <row r="8892" spans="1:3" x14ac:dyDescent="0.25">
      <c r="A8892">
        <v>86689</v>
      </c>
      <c r="B8892">
        <v>193</v>
      </c>
      <c r="C8892">
        <v>539241</v>
      </c>
    </row>
    <row r="8893" spans="1:3" x14ac:dyDescent="0.25">
      <c r="A8893">
        <v>86690</v>
      </c>
      <c r="B8893">
        <v>226</v>
      </c>
      <c r="C8893">
        <v>539270</v>
      </c>
    </row>
    <row r="8894" spans="1:3" x14ac:dyDescent="0.25">
      <c r="A8894">
        <v>86691</v>
      </c>
      <c r="B8894">
        <v>236</v>
      </c>
      <c r="C8894">
        <v>539275</v>
      </c>
    </row>
    <row r="8895" spans="1:3" x14ac:dyDescent="0.25">
      <c r="A8895">
        <v>86692</v>
      </c>
      <c r="B8895">
        <v>236</v>
      </c>
      <c r="C8895">
        <v>539276</v>
      </c>
    </row>
    <row r="8896" spans="1:3" x14ac:dyDescent="0.25">
      <c r="A8896">
        <v>86718</v>
      </c>
      <c r="B8896">
        <v>202</v>
      </c>
      <c r="C8896">
        <v>800914</v>
      </c>
    </row>
    <row r="8897" spans="1:3" x14ac:dyDescent="0.25">
      <c r="A8897">
        <v>86719</v>
      </c>
      <c r="B8897">
        <v>165</v>
      </c>
      <c r="C8897">
        <v>800922</v>
      </c>
    </row>
    <row r="8898" spans="1:3" x14ac:dyDescent="0.25">
      <c r="A8898">
        <v>86720</v>
      </c>
      <c r="B8898">
        <v>202</v>
      </c>
      <c r="C8898">
        <v>1127067</v>
      </c>
    </row>
    <row r="8899" spans="1:3" x14ac:dyDescent="0.25">
      <c r="A8899">
        <v>86726</v>
      </c>
      <c r="B8899">
        <v>236</v>
      </c>
      <c r="C8899">
        <v>539007</v>
      </c>
    </row>
    <row r="8900" spans="1:3" x14ac:dyDescent="0.25">
      <c r="A8900">
        <v>86728</v>
      </c>
      <c r="B8900">
        <v>193</v>
      </c>
      <c r="C8900">
        <v>539006</v>
      </c>
    </row>
    <row r="8901" spans="1:3" x14ac:dyDescent="0.25">
      <c r="A8901">
        <v>86732</v>
      </c>
      <c r="B8901">
        <v>222</v>
      </c>
      <c r="C8901">
        <v>539099</v>
      </c>
    </row>
    <row r="8902" spans="1:3" x14ac:dyDescent="0.25">
      <c r="A8902">
        <v>86733</v>
      </c>
      <c r="B8902">
        <v>236</v>
      </c>
      <c r="C8902">
        <v>539791</v>
      </c>
    </row>
    <row r="8903" spans="1:3" x14ac:dyDescent="0.25">
      <c r="A8903">
        <v>86735</v>
      </c>
      <c r="B8903">
        <v>123</v>
      </c>
      <c r="C8903">
        <v>547571</v>
      </c>
    </row>
    <row r="8904" spans="1:3" x14ac:dyDescent="0.25">
      <c r="A8904">
        <v>86736</v>
      </c>
      <c r="B8904">
        <v>202</v>
      </c>
      <c r="C8904">
        <v>847916</v>
      </c>
    </row>
    <row r="8905" spans="1:3" x14ac:dyDescent="0.25">
      <c r="A8905">
        <v>86738</v>
      </c>
      <c r="B8905">
        <v>123</v>
      </c>
      <c r="C8905">
        <v>547570</v>
      </c>
    </row>
    <row r="8906" spans="1:3" x14ac:dyDescent="0.25">
      <c r="A8906">
        <v>86739</v>
      </c>
      <c r="B8906">
        <v>123</v>
      </c>
      <c r="C8906">
        <v>547579</v>
      </c>
    </row>
    <row r="8907" spans="1:3" x14ac:dyDescent="0.25">
      <c r="A8907">
        <v>86762</v>
      </c>
      <c r="B8907">
        <v>226</v>
      </c>
      <c r="C8907">
        <v>626091</v>
      </c>
    </row>
    <row r="8908" spans="1:3" x14ac:dyDescent="0.25">
      <c r="A8908">
        <v>86763</v>
      </c>
      <c r="B8908">
        <v>165</v>
      </c>
      <c r="C8908">
        <v>626092</v>
      </c>
    </row>
    <row r="8909" spans="1:3" x14ac:dyDescent="0.25">
      <c r="A8909">
        <v>86772</v>
      </c>
      <c r="B8909">
        <v>193</v>
      </c>
      <c r="C8909">
        <v>595663</v>
      </c>
    </row>
    <row r="8910" spans="1:3" x14ac:dyDescent="0.25">
      <c r="A8910">
        <v>86773</v>
      </c>
      <c r="B8910">
        <v>182</v>
      </c>
      <c r="C8910">
        <v>595662</v>
      </c>
    </row>
    <row r="8911" spans="1:3" x14ac:dyDescent="0.25">
      <c r="A8911">
        <v>86779</v>
      </c>
      <c r="B8911">
        <v>202</v>
      </c>
      <c r="C8911">
        <v>1168510</v>
      </c>
    </row>
    <row r="8912" spans="1:3" x14ac:dyDescent="0.25">
      <c r="A8912">
        <v>86780</v>
      </c>
      <c r="B8912">
        <v>182</v>
      </c>
      <c r="C8912">
        <v>650646</v>
      </c>
    </row>
    <row r="8913" spans="1:3" x14ac:dyDescent="0.25">
      <c r="A8913">
        <v>86781</v>
      </c>
      <c r="B8913">
        <v>182</v>
      </c>
      <c r="C8913">
        <v>650647</v>
      </c>
    </row>
    <row r="8914" spans="1:3" x14ac:dyDescent="0.25">
      <c r="A8914">
        <v>86791</v>
      </c>
      <c r="B8914">
        <v>165</v>
      </c>
      <c r="C8914">
        <v>650159</v>
      </c>
    </row>
    <row r="8915" spans="1:3" x14ac:dyDescent="0.25">
      <c r="A8915">
        <v>86796</v>
      </c>
      <c r="B8915">
        <v>123</v>
      </c>
      <c r="C8915">
        <v>547544</v>
      </c>
    </row>
    <row r="8916" spans="1:3" x14ac:dyDescent="0.25">
      <c r="A8916">
        <v>86799</v>
      </c>
      <c r="B8916">
        <v>123</v>
      </c>
      <c r="C8916">
        <v>547580</v>
      </c>
    </row>
    <row r="8917" spans="1:3" x14ac:dyDescent="0.25">
      <c r="A8917">
        <v>86800</v>
      </c>
      <c r="B8917">
        <v>123</v>
      </c>
      <c r="C8917">
        <v>547573</v>
      </c>
    </row>
    <row r="8918" spans="1:3" x14ac:dyDescent="0.25">
      <c r="A8918">
        <v>86801</v>
      </c>
      <c r="B8918">
        <v>222</v>
      </c>
      <c r="C8918">
        <v>539071</v>
      </c>
    </row>
    <row r="8919" spans="1:3" x14ac:dyDescent="0.25">
      <c r="A8919">
        <v>86810</v>
      </c>
      <c r="B8919">
        <v>213</v>
      </c>
      <c r="C8919">
        <v>555514</v>
      </c>
    </row>
    <row r="8920" spans="1:3" x14ac:dyDescent="0.25">
      <c r="A8920">
        <v>86819</v>
      </c>
      <c r="B8920">
        <v>202</v>
      </c>
      <c r="C8920">
        <v>978087</v>
      </c>
    </row>
    <row r="8921" spans="1:3" x14ac:dyDescent="0.25">
      <c r="A8921">
        <v>86821</v>
      </c>
      <c r="B8921">
        <v>202</v>
      </c>
      <c r="C8921">
        <v>978088</v>
      </c>
    </row>
    <row r="8922" spans="1:3" x14ac:dyDescent="0.25">
      <c r="A8922">
        <v>86827</v>
      </c>
      <c r="B8922">
        <v>202</v>
      </c>
      <c r="C8922">
        <v>978089</v>
      </c>
    </row>
    <row r="8923" spans="1:3" x14ac:dyDescent="0.25">
      <c r="A8923">
        <v>86829</v>
      </c>
      <c r="B8923">
        <v>202</v>
      </c>
      <c r="C8923">
        <v>978090</v>
      </c>
    </row>
    <row r="8924" spans="1:3" x14ac:dyDescent="0.25">
      <c r="A8924">
        <v>86830</v>
      </c>
      <c r="B8924">
        <v>202</v>
      </c>
      <c r="C8924">
        <v>978091</v>
      </c>
    </row>
    <row r="8925" spans="1:3" x14ac:dyDescent="0.25">
      <c r="A8925">
        <v>86831</v>
      </c>
      <c r="B8925">
        <v>202</v>
      </c>
      <c r="C8925">
        <v>978092</v>
      </c>
    </row>
    <row r="8926" spans="1:3" x14ac:dyDescent="0.25">
      <c r="A8926">
        <v>86836</v>
      </c>
      <c r="B8926">
        <v>222</v>
      </c>
      <c r="C8926">
        <v>1334499</v>
      </c>
    </row>
    <row r="8927" spans="1:3" x14ac:dyDescent="0.25">
      <c r="A8927">
        <v>86837</v>
      </c>
      <c r="B8927">
        <v>202</v>
      </c>
      <c r="C8927">
        <v>563521</v>
      </c>
    </row>
    <row r="8928" spans="1:3" x14ac:dyDescent="0.25">
      <c r="A8928">
        <v>86838</v>
      </c>
      <c r="B8928">
        <v>236</v>
      </c>
      <c r="C8928">
        <v>563468</v>
      </c>
    </row>
    <row r="8929" spans="1:3" x14ac:dyDescent="0.25">
      <c r="A8929">
        <v>86839</v>
      </c>
      <c r="B8929">
        <v>222</v>
      </c>
      <c r="C8929">
        <v>563520</v>
      </c>
    </row>
    <row r="8930" spans="1:3" x14ac:dyDescent="0.25">
      <c r="A8930">
        <v>86840</v>
      </c>
      <c r="B8930">
        <v>193</v>
      </c>
      <c r="C8930">
        <v>810600</v>
      </c>
    </row>
    <row r="8931" spans="1:3" x14ac:dyDescent="0.25">
      <c r="A8931">
        <v>86864</v>
      </c>
      <c r="B8931">
        <v>193</v>
      </c>
      <c r="C8931">
        <v>650673</v>
      </c>
    </row>
    <row r="8932" spans="1:3" x14ac:dyDescent="0.25">
      <c r="A8932">
        <v>86875</v>
      </c>
      <c r="B8932">
        <v>193</v>
      </c>
      <c r="C8932">
        <v>626068</v>
      </c>
    </row>
    <row r="8933" spans="1:3" x14ac:dyDescent="0.25">
      <c r="A8933">
        <v>86880</v>
      </c>
      <c r="B8933">
        <v>202</v>
      </c>
      <c r="C8933">
        <v>650565</v>
      </c>
    </row>
    <row r="8934" spans="1:3" x14ac:dyDescent="0.25">
      <c r="A8934">
        <v>86904</v>
      </c>
      <c r="B8934">
        <v>202</v>
      </c>
      <c r="C8934">
        <v>847514</v>
      </c>
    </row>
    <row r="8935" spans="1:3" x14ac:dyDescent="0.25">
      <c r="A8935">
        <v>86918</v>
      </c>
      <c r="B8935">
        <v>202</v>
      </c>
      <c r="C8935">
        <v>650662</v>
      </c>
    </row>
    <row r="8936" spans="1:3" x14ac:dyDescent="0.25">
      <c r="A8936">
        <v>86922</v>
      </c>
      <c r="B8936">
        <v>236</v>
      </c>
      <c r="C8936">
        <v>571705</v>
      </c>
    </row>
    <row r="8937" spans="1:3" x14ac:dyDescent="0.25">
      <c r="A8937">
        <v>86924</v>
      </c>
      <c r="B8937">
        <v>202</v>
      </c>
      <c r="C8937">
        <v>801027</v>
      </c>
    </row>
    <row r="8938" spans="1:3" x14ac:dyDescent="0.25">
      <c r="A8938">
        <v>86925</v>
      </c>
      <c r="B8938">
        <v>202</v>
      </c>
      <c r="C8938">
        <v>801028</v>
      </c>
    </row>
    <row r="8939" spans="1:3" x14ac:dyDescent="0.25">
      <c r="A8939">
        <v>86932</v>
      </c>
      <c r="B8939">
        <v>236</v>
      </c>
      <c r="C8939">
        <v>624790</v>
      </c>
    </row>
    <row r="8940" spans="1:3" x14ac:dyDescent="0.25">
      <c r="A8940">
        <v>86933</v>
      </c>
      <c r="B8940">
        <v>193</v>
      </c>
      <c r="C8940">
        <v>626082</v>
      </c>
    </row>
    <row r="8941" spans="1:3" x14ac:dyDescent="0.25">
      <c r="A8941">
        <v>86934</v>
      </c>
      <c r="B8941">
        <v>222</v>
      </c>
      <c r="C8941">
        <v>626083</v>
      </c>
    </row>
    <row r="8942" spans="1:3" x14ac:dyDescent="0.25">
      <c r="A8942">
        <v>86935</v>
      </c>
      <c r="B8942">
        <v>193</v>
      </c>
      <c r="C8942">
        <v>867222</v>
      </c>
    </row>
    <row r="8943" spans="1:3" x14ac:dyDescent="0.25">
      <c r="A8943">
        <v>86936</v>
      </c>
      <c r="B8943">
        <v>193</v>
      </c>
      <c r="C8943">
        <v>626086</v>
      </c>
    </row>
    <row r="8944" spans="1:3" x14ac:dyDescent="0.25">
      <c r="A8944">
        <v>86937</v>
      </c>
      <c r="B8944">
        <v>202</v>
      </c>
      <c r="C8944">
        <v>626067</v>
      </c>
    </row>
    <row r="8945" spans="1:3" x14ac:dyDescent="0.25">
      <c r="A8945">
        <v>86938</v>
      </c>
      <c r="B8945">
        <v>202</v>
      </c>
      <c r="C8945">
        <v>626069</v>
      </c>
    </row>
    <row r="8946" spans="1:3" x14ac:dyDescent="0.25">
      <c r="A8946">
        <v>86940</v>
      </c>
      <c r="B8946">
        <v>202</v>
      </c>
      <c r="C8946">
        <v>867221</v>
      </c>
    </row>
    <row r="8947" spans="1:3" x14ac:dyDescent="0.25">
      <c r="A8947">
        <v>86971</v>
      </c>
      <c r="B8947">
        <v>222</v>
      </c>
      <c r="C8947">
        <v>619359</v>
      </c>
    </row>
    <row r="8948" spans="1:3" x14ac:dyDescent="0.25">
      <c r="A8948">
        <v>86989</v>
      </c>
      <c r="B8948">
        <v>222</v>
      </c>
      <c r="C8948">
        <v>1180361</v>
      </c>
    </row>
    <row r="8949" spans="1:3" x14ac:dyDescent="0.25">
      <c r="A8949">
        <v>86994</v>
      </c>
      <c r="B8949">
        <v>222</v>
      </c>
      <c r="C8949">
        <v>626427</v>
      </c>
    </row>
    <row r="8950" spans="1:3" x14ac:dyDescent="0.25">
      <c r="A8950">
        <v>86995</v>
      </c>
      <c r="B8950">
        <v>236</v>
      </c>
      <c r="C8950">
        <v>611806</v>
      </c>
    </row>
    <row r="8951" spans="1:3" x14ac:dyDescent="0.25">
      <c r="A8951">
        <v>86996</v>
      </c>
      <c r="B8951">
        <v>222</v>
      </c>
      <c r="C8951">
        <v>626430</v>
      </c>
    </row>
    <row r="8952" spans="1:3" x14ac:dyDescent="0.25">
      <c r="A8952">
        <v>86997</v>
      </c>
      <c r="B8952">
        <v>202</v>
      </c>
      <c r="C8952">
        <v>626428</v>
      </c>
    </row>
    <row r="8953" spans="1:3" x14ac:dyDescent="0.25">
      <c r="A8953">
        <v>86998</v>
      </c>
      <c r="B8953">
        <v>236</v>
      </c>
      <c r="C8953">
        <v>611808</v>
      </c>
    </row>
    <row r="8954" spans="1:3" x14ac:dyDescent="0.25">
      <c r="A8954">
        <v>86999</v>
      </c>
      <c r="B8954">
        <v>236</v>
      </c>
      <c r="C8954">
        <v>611809</v>
      </c>
    </row>
    <row r="8955" spans="1:3" x14ac:dyDescent="0.25">
      <c r="A8955">
        <v>87000</v>
      </c>
      <c r="B8955">
        <v>182</v>
      </c>
      <c r="C8955">
        <v>626426</v>
      </c>
    </row>
    <row r="8956" spans="1:3" x14ac:dyDescent="0.25">
      <c r="A8956">
        <v>87001</v>
      </c>
      <c r="B8956">
        <v>236</v>
      </c>
      <c r="C8956">
        <v>611810</v>
      </c>
    </row>
    <row r="8957" spans="1:3" x14ac:dyDescent="0.25">
      <c r="A8957">
        <v>87002</v>
      </c>
      <c r="B8957">
        <v>236</v>
      </c>
      <c r="C8957">
        <v>611811</v>
      </c>
    </row>
    <row r="8958" spans="1:3" x14ac:dyDescent="0.25">
      <c r="A8958">
        <v>87004</v>
      </c>
      <c r="B8958">
        <v>236</v>
      </c>
      <c r="C8958">
        <v>611816</v>
      </c>
    </row>
    <row r="8959" spans="1:3" x14ac:dyDescent="0.25">
      <c r="A8959">
        <v>87005</v>
      </c>
      <c r="B8959">
        <v>236</v>
      </c>
      <c r="C8959">
        <v>611820</v>
      </c>
    </row>
    <row r="8960" spans="1:3" x14ac:dyDescent="0.25">
      <c r="A8960">
        <v>87006</v>
      </c>
      <c r="B8960">
        <v>222</v>
      </c>
      <c r="C8960">
        <v>626429</v>
      </c>
    </row>
    <row r="8961" spans="1:3" x14ac:dyDescent="0.25">
      <c r="A8961">
        <v>87007</v>
      </c>
      <c r="B8961">
        <v>202</v>
      </c>
      <c r="C8961">
        <v>611822</v>
      </c>
    </row>
    <row r="8962" spans="1:3" x14ac:dyDescent="0.25">
      <c r="A8962">
        <v>87008</v>
      </c>
      <c r="B8962">
        <v>213</v>
      </c>
      <c r="C8962">
        <v>626433</v>
      </c>
    </row>
    <row r="8963" spans="1:3" x14ac:dyDescent="0.25">
      <c r="A8963">
        <v>87009</v>
      </c>
      <c r="B8963">
        <v>236</v>
      </c>
      <c r="C8963">
        <v>611828</v>
      </c>
    </row>
    <row r="8964" spans="1:3" x14ac:dyDescent="0.25">
      <c r="A8964">
        <v>87010</v>
      </c>
      <c r="B8964">
        <v>236</v>
      </c>
      <c r="C8964">
        <v>611830</v>
      </c>
    </row>
    <row r="8965" spans="1:3" x14ac:dyDescent="0.25">
      <c r="A8965">
        <v>87011</v>
      </c>
      <c r="B8965">
        <v>233</v>
      </c>
      <c r="C8965">
        <v>611831</v>
      </c>
    </row>
    <row r="8966" spans="1:3" x14ac:dyDescent="0.25">
      <c r="A8966">
        <v>87012</v>
      </c>
      <c r="B8966">
        <v>226</v>
      </c>
      <c r="C8966">
        <v>642128</v>
      </c>
    </row>
    <row r="8967" spans="1:3" x14ac:dyDescent="0.25">
      <c r="A8967">
        <v>87013</v>
      </c>
      <c r="B8967">
        <v>193</v>
      </c>
      <c r="C8967">
        <v>626432</v>
      </c>
    </row>
    <row r="8968" spans="1:3" x14ac:dyDescent="0.25">
      <c r="A8968">
        <v>87014</v>
      </c>
      <c r="B8968">
        <v>193</v>
      </c>
      <c r="C8968">
        <v>642129</v>
      </c>
    </row>
    <row r="8969" spans="1:3" x14ac:dyDescent="0.25">
      <c r="A8969">
        <v>87015</v>
      </c>
      <c r="B8969">
        <v>236</v>
      </c>
      <c r="C8969">
        <v>642111</v>
      </c>
    </row>
    <row r="8970" spans="1:3" x14ac:dyDescent="0.25">
      <c r="A8970">
        <v>87016</v>
      </c>
      <c r="B8970">
        <v>226</v>
      </c>
      <c r="C8970">
        <v>642113</v>
      </c>
    </row>
    <row r="8971" spans="1:3" x14ac:dyDescent="0.25">
      <c r="A8971">
        <v>87017</v>
      </c>
      <c r="B8971">
        <v>236</v>
      </c>
      <c r="C8971">
        <v>642114</v>
      </c>
    </row>
    <row r="8972" spans="1:3" x14ac:dyDescent="0.25">
      <c r="A8972">
        <v>87018</v>
      </c>
      <c r="B8972">
        <v>236</v>
      </c>
      <c r="C8972">
        <v>642115</v>
      </c>
    </row>
    <row r="8973" spans="1:3" x14ac:dyDescent="0.25">
      <c r="A8973">
        <v>87019</v>
      </c>
      <c r="B8973">
        <v>236</v>
      </c>
      <c r="C8973">
        <v>642116</v>
      </c>
    </row>
    <row r="8974" spans="1:3" x14ac:dyDescent="0.25">
      <c r="A8974">
        <v>87020</v>
      </c>
      <c r="B8974">
        <v>222</v>
      </c>
      <c r="C8974">
        <v>642117</v>
      </c>
    </row>
    <row r="8975" spans="1:3" x14ac:dyDescent="0.25">
      <c r="A8975">
        <v>87021</v>
      </c>
      <c r="B8975">
        <v>165</v>
      </c>
      <c r="C8975">
        <v>642118</v>
      </c>
    </row>
    <row r="8976" spans="1:3" x14ac:dyDescent="0.25">
      <c r="A8976">
        <v>87022</v>
      </c>
      <c r="B8976">
        <v>236</v>
      </c>
      <c r="C8976">
        <v>642099</v>
      </c>
    </row>
    <row r="8977" spans="1:3" x14ac:dyDescent="0.25">
      <c r="A8977">
        <v>87024</v>
      </c>
      <c r="B8977">
        <v>193</v>
      </c>
      <c r="C8977">
        <v>642098</v>
      </c>
    </row>
    <row r="8978" spans="1:3" x14ac:dyDescent="0.25">
      <c r="A8978">
        <v>87025</v>
      </c>
      <c r="B8978">
        <v>226</v>
      </c>
      <c r="C8978">
        <v>642097</v>
      </c>
    </row>
    <row r="8979" spans="1:3" x14ac:dyDescent="0.25">
      <c r="A8979">
        <v>87026</v>
      </c>
      <c r="B8979">
        <v>236</v>
      </c>
      <c r="C8979">
        <v>642096</v>
      </c>
    </row>
    <row r="8980" spans="1:3" x14ac:dyDescent="0.25">
      <c r="A8980">
        <v>87028</v>
      </c>
      <c r="B8980">
        <v>165</v>
      </c>
      <c r="C8980">
        <v>318280</v>
      </c>
    </row>
    <row r="8981" spans="1:3" x14ac:dyDescent="0.25">
      <c r="A8981">
        <v>87035</v>
      </c>
      <c r="B8981">
        <v>226</v>
      </c>
      <c r="C8981">
        <v>539340</v>
      </c>
    </row>
    <row r="8982" spans="1:3" x14ac:dyDescent="0.25">
      <c r="A8982">
        <v>87036</v>
      </c>
      <c r="B8982">
        <v>193</v>
      </c>
      <c r="C8982">
        <v>611551</v>
      </c>
    </row>
    <row r="8983" spans="1:3" x14ac:dyDescent="0.25">
      <c r="A8983">
        <v>87062</v>
      </c>
      <c r="B8983">
        <v>193</v>
      </c>
      <c r="C8983">
        <v>810594</v>
      </c>
    </row>
    <row r="8984" spans="1:3" x14ac:dyDescent="0.25">
      <c r="A8984">
        <v>87063</v>
      </c>
      <c r="B8984">
        <v>202</v>
      </c>
      <c r="C8984">
        <v>946571</v>
      </c>
    </row>
    <row r="8985" spans="1:3" x14ac:dyDescent="0.25">
      <c r="A8985">
        <v>87064</v>
      </c>
      <c r="B8985">
        <v>193</v>
      </c>
      <c r="C8985">
        <v>946567</v>
      </c>
    </row>
    <row r="8986" spans="1:3" x14ac:dyDescent="0.25">
      <c r="A8986">
        <v>87071</v>
      </c>
      <c r="B8986">
        <v>236</v>
      </c>
      <c r="C8986">
        <v>1243020</v>
      </c>
    </row>
    <row r="8987" spans="1:3" x14ac:dyDescent="0.25">
      <c r="A8987">
        <v>87074</v>
      </c>
      <c r="B8987">
        <v>236</v>
      </c>
      <c r="C8987">
        <v>1243022</v>
      </c>
    </row>
    <row r="8988" spans="1:3" x14ac:dyDescent="0.25">
      <c r="A8988">
        <v>87076</v>
      </c>
      <c r="B8988">
        <v>213</v>
      </c>
      <c r="C8988">
        <v>800755</v>
      </c>
    </row>
    <row r="8989" spans="1:3" x14ac:dyDescent="0.25">
      <c r="A8989">
        <v>87077</v>
      </c>
      <c r="B8989">
        <v>182</v>
      </c>
      <c r="C8989">
        <v>649995</v>
      </c>
    </row>
    <row r="8990" spans="1:3" x14ac:dyDescent="0.25">
      <c r="A8990">
        <v>87091</v>
      </c>
      <c r="B8990">
        <v>233</v>
      </c>
      <c r="C8990">
        <v>539315</v>
      </c>
    </row>
    <row r="8991" spans="1:3" x14ac:dyDescent="0.25">
      <c r="A8991">
        <v>87106</v>
      </c>
      <c r="B8991">
        <v>236</v>
      </c>
      <c r="C8991">
        <v>1059828</v>
      </c>
    </row>
    <row r="8992" spans="1:3" x14ac:dyDescent="0.25">
      <c r="A8992">
        <v>87107</v>
      </c>
      <c r="B8992">
        <v>222</v>
      </c>
      <c r="C8992">
        <v>1334500</v>
      </c>
    </row>
    <row r="8993" spans="1:3" x14ac:dyDescent="0.25">
      <c r="A8993">
        <v>87118</v>
      </c>
      <c r="B8993">
        <v>226</v>
      </c>
      <c r="C8993">
        <v>1059445</v>
      </c>
    </row>
    <row r="8994" spans="1:3" x14ac:dyDescent="0.25">
      <c r="A8994">
        <v>87133</v>
      </c>
      <c r="B8994">
        <v>165</v>
      </c>
      <c r="C8994">
        <v>563536</v>
      </c>
    </row>
    <row r="8995" spans="1:3" x14ac:dyDescent="0.25">
      <c r="A8995">
        <v>87141</v>
      </c>
      <c r="B8995">
        <v>202</v>
      </c>
      <c r="C8995">
        <v>611584</v>
      </c>
    </row>
    <row r="8996" spans="1:3" x14ac:dyDescent="0.25">
      <c r="A8996">
        <v>87145</v>
      </c>
      <c r="B8996">
        <v>226</v>
      </c>
      <c r="C8996">
        <v>641936</v>
      </c>
    </row>
    <row r="8997" spans="1:3" x14ac:dyDescent="0.25">
      <c r="A8997">
        <v>87155</v>
      </c>
      <c r="B8997">
        <v>233</v>
      </c>
      <c r="C8997">
        <v>800756</v>
      </c>
    </row>
    <row r="8998" spans="1:3" x14ac:dyDescent="0.25">
      <c r="A8998">
        <v>87156</v>
      </c>
      <c r="B8998">
        <v>236</v>
      </c>
      <c r="C8998">
        <v>1533808</v>
      </c>
    </row>
    <row r="8999" spans="1:3" x14ac:dyDescent="0.25">
      <c r="A8999">
        <v>87157</v>
      </c>
      <c r="B8999">
        <v>236</v>
      </c>
      <c r="C8999">
        <v>1335178</v>
      </c>
    </row>
    <row r="9000" spans="1:3" x14ac:dyDescent="0.25">
      <c r="A9000">
        <v>87158</v>
      </c>
      <c r="B9000">
        <v>236</v>
      </c>
      <c r="C9000">
        <v>1071117</v>
      </c>
    </row>
    <row r="9001" spans="1:3" x14ac:dyDescent="0.25">
      <c r="A9001">
        <v>87159</v>
      </c>
      <c r="B9001">
        <v>236</v>
      </c>
      <c r="C9001">
        <v>1403073</v>
      </c>
    </row>
    <row r="9002" spans="1:3" x14ac:dyDescent="0.25">
      <c r="A9002">
        <v>87182</v>
      </c>
      <c r="B9002">
        <v>236</v>
      </c>
      <c r="C9002">
        <v>1243052</v>
      </c>
    </row>
    <row r="9003" spans="1:3" x14ac:dyDescent="0.25">
      <c r="A9003">
        <v>87188</v>
      </c>
      <c r="B9003">
        <v>193</v>
      </c>
      <c r="C9003">
        <v>810598</v>
      </c>
    </row>
    <row r="9004" spans="1:3" x14ac:dyDescent="0.25">
      <c r="A9004">
        <v>87191</v>
      </c>
      <c r="B9004">
        <v>193</v>
      </c>
      <c r="C9004">
        <v>1168461</v>
      </c>
    </row>
    <row r="9005" spans="1:3" x14ac:dyDescent="0.25">
      <c r="A9005">
        <v>87214</v>
      </c>
      <c r="B9005">
        <v>182</v>
      </c>
      <c r="C9005">
        <v>611821</v>
      </c>
    </row>
    <row r="9006" spans="1:3" x14ac:dyDescent="0.25">
      <c r="A9006">
        <v>87230</v>
      </c>
      <c r="B9006">
        <v>193</v>
      </c>
      <c r="C9006">
        <v>539262</v>
      </c>
    </row>
    <row r="9007" spans="1:3" x14ac:dyDescent="0.25">
      <c r="A9007">
        <v>87251</v>
      </c>
      <c r="B9007">
        <v>236</v>
      </c>
      <c r="C9007">
        <v>1242703</v>
      </c>
    </row>
    <row r="9008" spans="1:3" x14ac:dyDescent="0.25">
      <c r="A9008">
        <v>87271</v>
      </c>
      <c r="B9008">
        <v>236</v>
      </c>
      <c r="C9008">
        <v>800757</v>
      </c>
    </row>
    <row r="9009" spans="1:3" x14ac:dyDescent="0.25">
      <c r="A9009">
        <v>87276</v>
      </c>
      <c r="B9009">
        <v>222</v>
      </c>
      <c r="C9009">
        <v>935824</v>
      </c>
    </row>
    <row r="9010" spans="1:3" x14ac:dyDescent="0.25">
      <c r="A9010">
        <v>87278</v>
      </c>
      <c r="B9010">
        <v>182</v>
      </c>
      <c r="C9010">
        <v>634251</v>
      </c>
    </row>
    <row r="9011" spans="1:3" x14ac:dyDescent="0.25">
      <c r="A9011">
        <v>87287</v>
      </c>
      <c r="B9011">
        <v>202</v>
      </c>
      <c r="C9011">
        <v>650636</v>
      </c>
    </row>
    <row r="9012" spans="1:3" x14ac:dyDescent="0.25">
      <c r="A9012">
        <v>87288</v>
      </c>
      <c r="B9012">
        <v>213</v>
      </c>
      <c r="C9012">
        <v>867169</v>
      </c>
    </row>
    <row r="9013" spans="1:3" x14ac:dyDescent="0.25">
      <c r="A9013">
        <v>87289</v>
      </c>
      <c r="B9013">
        <v>226</v>
      </c>
      <c r="C9013">
        <v>1302846</v>
      </c>
    </row>
    <row r="9014" spans="1:3" x14ac:dyDescent="0.25">
      <c r="A9014">
        <v>87352</v>
      </c>
      <c r="B9014">
        <v>165</v>
      </c>
      <c r="C9014">
        <v>800950</v>
      </c>
    </row>
    <row r="9015" spans="1:3" x14ac:dyDescent="0.25">
      <c r="A9015">
        <v>87353</v>
      </c>
      <c r="B9015">
        <v>202</v>
      </c>
      <c r="C9015">
        <v>800947</v>
      </c>
    </row>
    <row r="9016" spans="1:3" x14ac:dyDescent="0.25">
      <c r="A9016">
        <v>87354</v>
      </c>
      <c r="B9016">
        <v>202</v>
      </c>
      <c r="C9016">
        <v>800945</v>
      </c>
    </row>
    <row r="9017" spans="1:3" x14ac:dyDescent="0.25">
      <c r="A9017">
        <v>87355</v>
      </c>
      <c r="B9017">
        <v>165</v>
      </c>
      <c r="C9017">
        <v>800928</v>
      </c>
    </row>
    <row r="9018" spans="1:3" x14ac:dyDescent="0.25">
      <c r="A9018">
        <v>87357</v>
      </c>
      <c r="B9018">
        <v>165</v>
      </c>
      <c r="C9018">
        <v>800923</v>
      </c>
    </row>
    <row r="9019" spans="1:3" x14ac:dyDescent="0.25">
      <c r="A9019">
        <v>87381</v>
      </c>
      <c r="B9019">
        <v>222</v>
      </c>
      <c r="C9019">
        <v>1059143</v>
      </c>
    </row>
    <row r="9020" spans="1:3" x14ac:dyDescent="0.25">
      <c r="A9020">
        <v>87384</v>
      </c>
      <c r="B9020">
        <v>193</v>
      </c>
      <c r="C9020">
        <v>810513</v>
      </c>
    </row>
    <row r="9021" spans="1:3" x14ac:dyDescent="0.25">
      <c r="A9021">
        <v>87395</v>
      </c>
      <c r="B9021">
        <v>182</v>
      </c>
      <c r="C9021">
        <v>650637</v>
      </c>
    </row>
    <row r="9022" spans="1:3" x14ac:dyDescent="0.25">
      <c r="A9022">
        <v>87396</v>
      </c>
      <c r="B9022">
        <v>236</v>
      </c>
      <c r="C9022">
        <v>547569</v>
      </c>
    </row>
    <row r="9023" spans="1:3" x14ac:dyDescent="0.25">
      <c r="A9023">
        <v>87399</v>
      </c>
      <c r="B9023">
        <v>236</v>
      </c>
      <c r="C9023">
        <v>626478</v>
      </c>
    </row>
    <row r="9024" spans="1:3" x14ac:dyDescent="0.25">
      <c r="A9024">
        <v>87411</v>
      </c>
      <c r="B9024">
        <v>182</v>
      </c>
      <c r="C9024">
        <v>642091</v>
      </c>
    </row>
    <row r="9025" spans="1:3" x14ac:dyDescent="0.25">
      <c r="A9025">
        <v>87414</v>
      </c>
      <c r="B9025">
        <v>222</v>
      </c>
      <c r="C9025">
        <v>626479</v>
      </c>
    </row>
    <row r="9026" spans="1:3" x14ac:dyDescent="0.25">
      <c r="A9026">
        <v>87416</v>
      </c>
      <c r="B9026">
        <v>182</v>
      </c>
      <c r="C9026">
        <v>935922</v>
      </c>
    </row>
    <row r="9027" spans="1:3" x14ac:dyDescent="0.25">
      <c r="A9027">
        <v>87417</v>
      </c>
      <c r="B9027">
        <v>222</v>
      </c>
      <c r="C9027">
        <v>1168592</v>
      </c>
    </row>
    <row r="9028" spans="1:3" x14ac:dyDescent="0.25">
      <c r="A9028">
        <v>87418</v>
      </c>
      <c r="B9028">
        <v>193</v>
      </c>
      <c r="C9028">
        <v>1059454</v>
      </c>
    </row>
    <row r="9029" spans="1:3" x14ac:dyDescent="0.25">
      <c r="A9029">
        <v>87438</v>
      </c>
      <c r="B9029">
        <v>193</v>
      </c>
      <c r="C9029">
        <v>539318</v>
      </c>
    </row>
    <row r="9030" spans="1:3" x14ac:dyDescent="0.25">
      <c r="A9030">
        <v>87439</v>
      </c>
      <c r="B9030">
        <v>193</v>
      </c>
      <c r="C9030">
        <v>539317</v>
      </c>
    </row>
    <row r="9031" spans="1:3" x14ac:dyDescent="0.25">
      <c r="A9031">
        <v>87450</v>
      </c>
      <c r="B9031">
        <v>236</v>
      </c>
      <c r="C9031">
        <v>642119</v>
      </c>
    </row>
    <row r="9032" spans="1:3" x14ac:dyDescent="0.25">
      <c r="A9032">
        <v>87451</v>
      </c>
      <c r="B9032">
        <v>193</v>
      </c>
      <c r="C9032">
        <v>642120</v>
      </c>
    </row>
    <row r="9033" spans="1:3" x14ac:dyDescent="0.25">
      <c r="A9033">
        <v>87452</v>
      </c>
      <c r="B9033">
        <v>182</v>
      </c>
      <c r="C9033">
        <v>642122</v>
      </c>
    </row>
    <row r="9034" spans="1:3" x14ac:dyDescent="0.25">
      <c r="A9034">
        <v>87464</v>
      </c>
      <c r="B9034">
        <v>226</v>
      </c>
      <c r="C9034">
        <v>547644</v>
      </c>
    </row>
    <row r="9035" spans="1:3" x14ac:dyDescent="0.25">
      <c r="A9035">
        <v>87466</v>
      </c>
      <c r="B9035">
        <v>236</v>
      </c>
      <c r="C9035">
        <v>626497</v>
      </c>
    </row>
    <row r="9036" spans="1:3" x14ac:dyDescent="0.25">
      <c r="A9036">
        <v>87493</v>
      </c>
      <c r="B9036">
        <v>222</v>
      </c>
      <c r="C9036">
        <v>325485</v>
      </c>
    </row>
    <row r="9037" spans="1:3" x14ac:dyDescent="0.25">
      <c r="A9037">
        <v>87504</v>
      </c>
      <c r="B9037">
        <v>236</v>
      </c>
      <c r="C9037">
        <v>649954</v>
      </c>
    </row>
    <row r="9038" spans="1:3" x14ac:dyDescent="0.25">
      <c r="A9038">
        <v>87505</v>
      </c>
      <c r="B9038">
        <v>236</v>
      </c>
      <c r="C9038">
        <v>649955</v>
      </c>
    </row>
    <row r="9039" spans="1:3" x14ac:dyDescent="0.25">
      <c r="A9039">
        <v>87516</v>
      </c>
      <c r="B9039">
        <v>202</v>
      </c>
      <c r="C9039">
        <v>626169</v>
      </c>
    </row>
    <row r="9040" spans="1:3" x14ac:dyDescent="0.25">
      <c r="A9040">
        <v>87523</v>
      </c>
      <c r="B9040">
        <v>222</v>
      </c>
      <c r="C9040">
        <v>935827</v>
      </c>
    </row>
    <row r="9041" spans="1:3" x14ac:dyDescent="0.25">
      <c r="A9041">
        <v>87525</v>
      </c>
      <c r="B9041">
        <v>226</v>
      </c>
      <c r="C9041">
        <v>1048076</v>
      </c>
    </row>
    <row r="9042" spans="1:3" x14ac:dyDescent="0.25">
      <c r="A9042">
        <v>87526</v>
      </c>
      <c r="B9042">
        <v>182</v>
      </c>
      <c r="C9042">
        <v>935823</v>
      </c>
    </row>
    <row r="9043" spans="1:3" x14ac:dyDescent="0.25">
      <c r="A9043">
        <v>87532</v>
      </c>
      <c r="B9043">
        <v>222</v>
      </c>
      <c r="C9043">
        <v>935834</v>
      </c>
    </row>
    <row r="9044" spans="1:3" x14ac:dyDescent="0.25">
      <c r="A9044">
        <v>87558</v>
      </c>
      <c r="B9044">
        <v>236</v>
      </c>
      <c r="C9044">
        <v>1071155</v>
      </c>
    </row>
    <row r="9045" spans="1:3" x14ac:dyDescent="0.25">
      <c r="A9045">
        <v>87561</v>
      </c>
      <c r="B9045">
        <v>193</v>
      </c>
      <c r="C9045">
        <v>1168463</v>
      </c>
    </row>
    <row r="9046" spans="1:3" x14ac:dyDescent="0.25">
      <c r="A9046">
        <v>87562</v>
      </c>
      <c r="B9046">
        <v>193</v>
      </c>
      <c r="C9046">
        <v>1168552</v>
      </c>
    </row>
    <row r="9047" spans="1:3" x14ac:dyDescent="0.25">
      <c r="A9047">
        <v>87563</v>
      </c>
      <c r="B9047">
        <v>202</v>
      </c>
      <c r="C9047">
        <v>828937</v>
      </c>
    </row>
    <row r="9048" spans="1:3" x14ac:dyDescent="0.25">
      <c r="A9048">
        <v>87592</v>
      </c>
      <c r="B9048">
        <v>202</v>
      </c>
      <c r="C9048">
        <v>619383</v>
      </c>
    </row>
    <row r="9049" spans="1:3" x14ac:dyDescent="0.25">
      <c r="A9049">
        <v>87594</v>
      </c>
      <c r="B9049">
        <v>202</v>
      </c>
      <c r="C9049">
        <v>1168512</v>
      </c>
    </row>
    <row r="9050" spans="1:3" x14ac:dyDescent="0.25">
      <c r="A9050">
        <v>87595</v>
      </c>
      <c r="B9050">
        <v>202</v>
      </c>
      <c r="C9050">
        <v>1168513</v>
      </c>
    </row>
    <row r="9051" spans="1:3" x14ac:dyDescent="0.25">
      <c r="A9051">
        <v>87599</v>
      </c>
      <c r="B9051">
        <v>202</v>
      </c>
      <c r="C9051">
        <v>1168620</v>
      </c>
    </row>
    <row r="9052" spans="1:3" x14ac:dyDescent="0.25">
      <c r="A9052">
        <v>87601</v>
      </c>
      <c r="B9052">
        <v>202</v>
      </c>
      <c r="C9052">
        <v>650651</v>
      </c>
    </row>
    <row r="9053" spans="1:3" x14ac:dyDescent="0.25">
      <c r="A9053">
        <v>87602</v>
      </c>
      <c r="B9053">
        <v>202</v>
      </c>
      <c r="C9053">
        <v>1168514</v>
      </c>
    </row>
    <row r="9054" spans="1:3" x14ac:dyDescent="0.25">
      <c r="A9054">
        <v>87603</v>
      </c>
      <c r="B9054">
        <v>202</v>
      </c>
      <c r="C9054">
        <v>1168515</v>
      </c>
    </row>
    <row r="9055" spans="1:3" x14ac:dyDescent="0.25">
      <c r="A9055">
        <v>87613</v>
      </c>
      <c r="B9055">
        <v>165</v>
      </c>
      <c r="C9055">
        <v>783782</v>
      </c>
    </row>
    <row r="9056" spans="1:3" x14ac:dyDescent="0.25">
      <c r="A9056">
        <v>87614</v>
      </c>
      <c r="B9056">
        <v>193</v>
      </c>
      <c r="C9056">
        <v>783764</v>
      </c>
    </row>
    <row r="9057" spans="1:3" x14ac:dyDescent="0.25">
      <c r="A9057">
        <v>87616</v>
      </c>
      <c r="B9057">
        <v>236</v>
      </c>
      <c r="C9057">
        <v>641976</v>
      </c>
    </row>
    <row r="9058" spans="1:3" x14ac:dyDescent="0.25">
      <c r="A9058">
        <v>87617</v>
      </c>
      <c r="B9058">
        <v>226</v>
      </c>
      <c r="C9058">
        <v>1191182</v>
      </c>
    </row>
    <row r="9059" spans="1:3" x14ac:dyDescent="0.25">
      <c r="A9059">
        <v>87618</v>
      </c>
      <c r="B9059">
        <v>226</v>
      </c>
      <c r="C9059">
        <v>1191183</v>
      </c>
    </row>
    <row r="9060" spans="1:3" x14ac:dyDescent="0.25">
      <c r="A9060">
        <v>87647</v>
      </c>
      <c r="B9060">
        <v>213</v>
      </c>
      <c r="C9060">
        <v>555557</v>
      </c>
    </row>
    <row r="9061" spans="1:3" x14ac:dyDescent="0.25">
      <c r="A9061">
        <v>87682</v>
      </c>
      <c r="B9061">
        <v>193</v>
      </c>
      <c r="C9061">
        <v>847271</v>
      </c>
    </row>
    <row r="9062" spans="1:3" x14ac:dyDescent="0.25">
      <c r="A9062">
        <v>87683</v>
      </c>
      <c r="B9062">
        <v>193</v>
      </c>
      <c r="C9062">
        <v>783767</v>
      </c>
    </row>
    <row r="9063" spans="1:3" x14ac:dyDescent="0.25">
      <c r="A9063">
        <v>87684</v>
      </c>
      <c r="B9063">
        <v>193</v>
      </c>
      <c r="C9063">
        <v>783769</v>
      </c>
    </row>
    <row r="9064" spans="1:3" x14ac:dyDescent="0.25">
      <c r="A9064">
        <v>87685</v>
      </c>
      <c r="B9064">
        <v>193</v>
      </c>
      <c r="C9064">
        <v>783771</v>
      </c>
    </row>
    <row r="9065" spans="1:3" x14ac:dyDescent="0.25">
      <c r="A9065">
        <v>87686</v>
      </c>
      <c r="B9065">
        <v>202</v>
      </c>
      <c r="C9065">
        <v>783772</v>
      </c>
    </row>
    <row r="9066" spans="1:3" x14ac:dyDescent="0.25">
      <c r="A9066">
        <v>87687</v>
      </c>
      <c r="B9066">
        <v>193</v>
      </c>
      <c r="C9066">
        <v>783774</v>
      </c>
    </row>
    <row r="9067" spans="1:3" x14ac:dyDescent="0.25">
      <c r="A9067">
        <v>87688</v>
      </c>
      <c r="B9067">
        <v>193</v>
      </c>
      <c r="C9067">
        <v>783777</v>
      </c>
    </row>
    <row r="9068" spans="1:3" x14ac:dyDescent="0.25">
      <c r="A9068">
        <v>87694</v>
      </c>
      <c r="B9068">
        <v>182</v>
      </c>
      <c r="C9068">
        <v>642078</v>
      </c>
    </row>
    <row r="9069" spans="1:3" x14ac:dyDescent="0.25">
      <c r="A9069">
        <v>87695</v>
      </c>
      <c r="B9069">
        <v>202</v>
      </c>
      <c r="C9069">
        <v>626066</v>
      </c>
    </row>
    <row r="9070" spans="1:3" x14ac:dyDescent="0.25">
      <c r="A9070">
        <v>87696</v>
      </c>
      <c r="B9070">
        <v>202</v>
      </c>
      <c r="C9070">
        <v>642079</v>
      </c>
    </row>
    <row r="9071" spans="1:3" x14ac:dyDescent="0.25">
      <c r="A9071">
        <v>87697</v>
      </c>
      <c r="B9071">
        <v>222</v>
      </c>
      <c r="C9071">
        <v>1262369</v>
      </c>
    </row>
    <row r="9072" spans="1:3" x14ac:dyDescent="0.25">
      <c r="A9072">
        <v>87698</v>
      </c>
      <c r="B9072">
        <v>182</v>
      </c>
      <c r="C9072">
        <v>642080</v>
      </c>
    </row>
    <row r="9073" spans="1:3" x14ac:dyDescent="0.25">
      <c r="A9073">
        <v>87699</v>
      </c>
      <c r="B9073">
        <v>165</v>
      </c>
      <c r="C9073">
        <v>626064</v>
      </c>
    </row>
    <row r="9074" spans="1:3" x14ac:dyDescent="0.25">
      <c r="A9074">
        <v>87701</v>
      </c>
      <c r="B9074">
        <v>193</v>
      </c>
      <c r="C9074">
        <v>642123</v>
      </c>
    </row>
    <row r="9075" spans="1:3" x14ac:dyDescent="0.25">
      <c r="A9075">
        <v>87702</v>
      </c>
      <c r="B9075">
        <v>193</v>
      </c>
      <c r="C9075">
        <v>642124</v>
      </c>
    </row>
    <row r="9076" spans="1:3" x14ac:dyDescent="0.25">
      <c r="A9076">
        <v>87703</v>
      </c>
      <c r="B9076">
        <v>193</v>
      </c>
      <c r="C9076">
        <v>642125</v>
      </c>
    </row>
    <row r="9077" spans="1:3" x14ac:dyDescent="0.25">
      <c r="A9077">
        <v>87704</v>
      </c>
      <c r="B9077">
        <v>193</v>
      </c>
      <c r="C9077">
        <v>642126</v>
      </c>
    </row>
    <row r="9078" spans="1:3" x14ac:dyDescent="0.25">
      <c r="A9078">
        <v>87710</v>
      </c>
      <c r="B9078">
        <v>202</v>
      </c>
      <c r="C9078">
        <v>555566</v>
      </c>
    </row>
    <row r="9079" spans="1:3" x14ac:dyDescent="0.25">
      <c r="A9079">
        <v>87723</v>
      </c>
      <c r="B9079">
        <v>202</v>
      </c>
      <c r="C9079">
        <v>650602</v>
      </c>
    </row>
    <row r="9080" spans="1:3" x14ac:dyDescent="0.25">
      <c r="A9080">
        <v>87724</v>
      </c>
      <c r="B9080">
        <v>202</v>
      </c>
      <c r="C9080">
        <v>650603</v>
      </c>
    </row>
    <row r="9081" spans="1:3" x14ac:dyDescent="0.25">
      <c r="A9081">
        <v>87725</v>
      </c>
      <c r="B9081">
        <v>193</v>
      </c>
      <c r="C9081">
        <v>1168379</v>
      </c>
    </row>
    <row r="9082" spans="1:3" x14ac:dyDescent="0.25">
      <c r="A9082">
        <v>87726</v>
      </c>
      <c r="B9082">
        <v>202</v>
      </c>
      <c r="C9082">
        <v>650605</v>
      </c>
    </row>
    <row r="9083" spans="1:3" x14ac:dyDescent="0.25">
      <c r="A9083">
        <v>87728</v>
      </c>
      <c r="B9083">
        <v>226</v>
      </c>
      <c r="C9083">
        <v>318291</v>
      </c>
    </row>
    <row r="9084" spans="1:3" x14ac:dyDescent="0.25">
      <c r="A9084">
        <v>87731</v>
      </c>
      <c r="B9084">
        <v>165</v>
      </c>
      <c r="C9084">
        <v>650511</v>
      </c>
    </row>
    <row r="9085" spans="1:3" x14ac:dyDescent="0.25">
      <c r="A9085">
        <v>87755</v>
      </c>
      <c r="B9085">
        <v>202</v>
      </c>
      <c r="C9085">
        <v>650569</v>
      </c>
    </row>
    <row r="9086" spans="1:3" x14ac:dyDescent="0.25">
      <c r="A9086">
        <v>87756</v>
      </c>
      <c r="B9086">
        <v>202</v>
      </c>
      <c r="C9086">
        <v>650566</v>
      </c>
    </row>
    <row r="9087" spans="1:3" x14ac:dyDescent="0.25">
      <c r="A9087">
        <v>87757</v>
      </c>
      <c r="B9087">
        <v>202</v>
      </c>
      <c r="C9087">
        <v>650567</v>
      </c>
    </row>
    <row r="9088" spans="1:3" x14ac:dyDescent="0.25">
      <c r="A9088">
        <v>87761</v>
      </c>
      <c r="B9088">
        <v>236</v>
      </c>
      <c r="C9088">
        <v>1127199</v>
      </c>
    </row>
    <row r="9089" spans="1:3" x14ac:dyDescent="0.25">
      <c r="A9089">
        <v>87764</v>
      </c>
      <c r="B9089">
        <v>236</v>
      </c>
      <c r="C9089">
        <v>626323</v>
      </c>
    </row>
    <row r="9090" spans="1:3" x14ac:dyDescent="0.25">
      <c r="A9090">
        <v>87766</v>
      </c>
      <c r="B9090">
        <v>202</v>
      </c>
      <c r="C9090">
        <v>626324</v>
      </c>
    </row>
    <row r="9091" spans="1:3" x14ac:dyDescent="0.25">
      <c r="A9091">
        <v>87768</v>
      </c>
      <c r="B9091">
        <v>193</v>
      </c>
      <c r="C9091">
        <v>626325</v>
      </c>
    </row>
    <row r="9092" spans="1:3" x14ac:dyDescent="0.25">
      <c r="A9092">
        <v>87770</v>
      </c>
      <c r="B9092">
        <v>193</v>
      </c>
      <c r="C9092">
        <v>641893</v>
      </c>
    </row>
    <row r="9093" spans="1:3" x14ac:dyDescent="0.25">
      <c r="A9093">
        <v>87772</v>
      </c>
      <c r="B9093">
        <v>182</v>
      </c>
      <c r="C9093">
        <v>783748</v>
      </c>
    </row>
    <row r="9094" spans="1:3" x14ac:dyDescent="0.25">
      <c r="A9094">
        <v>87773</v>
      </c>
      <c r="B9094">
        <v>193</v>
      </c>
      <c r="C9094">
        <v>783754</v>
      </c>
    </row>
    <row r="9095" spans="1:3" x14ac:dyDescent="0.25">
      <c r="A9095">
        <v>87774</v>
      </c>
      <c r="B9095">
        <v>182</v>
      </c>
      <c r="C9095">
        <v>783756</v>
      </c>
    </row>
    <row r="9096" spans="1:3" x14ac:dyDescent="0.25">
      <c r="A9096">
        <v>87775</v>
      </c>
      <c r="B9096">
        <v>193</v>
      </c>
      <c r="C9096">
        <v>800955</v>
      </c>
    </row>
    <row r="9097" spans="1:3" x14ac:dyDescent="0.25">
      <c r="A9097">
        <v>87776</v>
      </c>
      <c r="B9097">
        <v>202</v>
      </c>
      <c r="C9097">
        <v>783758</v>
      </c>
    </row>
    <row r="9098" spans="1:3" x14ac:dyDescent="0.25">
      <c r="A9098">
        <v>87777</v>
      </c>
      <c r="B9098">
        <v>193</v>
      </c>
      <c r="C9098">
        <v>800956</v>
      </c>
    </row>
    <row r="9099" spans="1:3" x14ac:dyDescent="0.25">
      <c r="A9099">
        <v>87789</v>
      </c>
      <c r="B9099">
        <v>202</v>
      </c>
      <c r="C9099">
        <v>978093</v>
      </c>
    </row>
    <row r="9100" spans="1:3" x14ac:dyDescent="0.25">
      <c r="A9100">
        <v>87790</v>
      </c>
      <c r="B9100">
        <v>193</v>
      </c>
      <c r="C9100">
        <v>810515</v>
      </c>
    </row>
    <row r="9101" spans="1:3" x14ac:dyDescent="0.25">
      <c r="A9101">
        <v>87791</v>
      </c>
      <c r="B9101">
        <v>193</v>
      </c>
      <c r="C9101">
        <v>783762</v>
      </c>
    </row>
    <row r="9102" spans="1:3" x14ac:dyDescent="0.25">
      <c r="A9102">
        <v>87793</v>
      </c>
      <c r="B9102">
        <v>193</v>
      </c>
      <c r="C9102">
        <v>750132</v>
      </c>
    </row>
    <row r="9103" spans="1:3" x14ac:dyDescent="0.25">
      <c r="A9103">
        <v>87794</v>
      </c>
      <c r="B9103">
        <v>193</v>
      </c>
      <c r="C9103">
        <v>783725</v>
      </c>
    </row>
    <row r="9104" spans="1:3" x14ac:dyDescent="0.25">
      <c r="A9104">
        <v>87814</v>
      </c>
      <c r="B9104">
        <v>202</v>
      </c>
      <c r="C9104">
        <v>1168516</v>
      </c>
    </row>
    <row r="9105" spans="1:3" x14ac:dyDescent="0.25">
      <c r="A9105">
        <v>87865</v>
      </c>
      <c r="B9105">
        <v>236</v>
      </c>
      <c r="C9105">
        <v>571716</v>
      </c>
    </row>
    <row r="9106" spans="1:3" x14ac:dyDescent="0.25">
      <c r="A9106">
        <v>87866</v>
      </c>
      <c r="B9106">
        <v>123</v>
      </c>
      <c r="C9106">
        <v>555550</v>
      </c>
    </row>
    <row r="9107" spans="1:3" x14ac:dyDescent="0.25">
      <c r="A9107">
        <v>87867</v>
      </c>
      <c r="B9107">
        <v>193</v>
      </c>
      <c r="C9107">
        <v>1059622</v>
      </c>
    </row>
    <row r="9108" spans="1:3" x14ac:dyDescent="0.25">
      <c r="A9108">
        <v>87868</v>
      </c>
      <c r="B9108">
        <v>236</v>
      </c>
      <c r="C9108">
        <v>555539</v>
      </c>
    </row>
    <row r="9109" spans="1:3" x14ac:dyDescent="0.25">
      <c r="A9109">
        <v>87870</v>
      </c>
      <c r="B9109">
        <v>182</v>
      </c>
      <c r="C9109">
        <v>555540</v>
      </c>
    </row>
    <row r="9110" spans="1:3" x14ac:dyDescent="0.25">
      <c r="A9110">
        <v>87871</v>
      </c>
      <c r="B9110">
        <v>165</v>
      </c>
      <c r="C9110">
        <v>555526</v>
      </c>
    </row>
    <row r="9111" spans="1:3" x14ac:dyDescent="0.25">
      <c r="A9111">
        <v>87875</v>
      </c>
      <c r="B9111">
        <v>193</v>
      </c>
      <c r="C9111">
        <v>488216</v>
      </c>
    </row>
    <row r="9112" spans="1:3" x14ac:dyDescent="0.25">
      <c r="A9112">
        <v>87876</v>
      </c>
      <c r="B9112">
        <v>236</v>
      </c>
      <c r="C9112">
        <v>539277</v>
      </c>
    </row>
    <row r="9113" spans="1:3" x14ac:dyDescent="0.25">
      <c r="A9113">
        <v>87877</v>
      </c>
      <c r="B9113">
        <v>182</v>
      </c>
      <c r="C9113">
        <v>539274</v>
      </c>
    </row>
    <row r="9114" spans="1:3" x14ac:dyDescent="0.25">
      <c r="A9114">
        <v>87881</v>
      </c>
      <c r="B9114">
        <v>193</v>
      </c>
      <c r="C9114">
        <v>539255</v>
      </c>
    </row>
    <row r="9115" spans="1:3" x14ac:dyDescent="0.25">
      <c r="A9115">
        <v>87884</v>
      </c>
      <c r="B9115">
        <v>202</v>
      </c>
      <c r="C9115">
        <v>539254</v>
      </c>
    </row>
    <row r="9116" spans="1:3" x14ac:dyDescent="0.25">
      <c r="A9116">
        <v>87886</v>
      </c>
      <c r="B9116">
        <v>202</v>
      </c>
      <c r="C9116">
        <v>539253</v>
      </c>
    </row>
    <row r="9117" spans="1:3" x14ac:dyDescent="0.25">
      <c r="A9117">
        <v>87888</v>
      </c>
      <c r="B9117">
        <v>193</v>
      </c>
      <c r="C9117">
        <v>539252</v>
      </c>
    </row>
    <row r="9118" spans="1:3" x14ac:dyDescent="0.25">
      <c r="A9118">
        <v>87889</v>
      </c>
      <c r="B9118">
        <v>193</v>
      </c>
      <c r="C9118">
        <v>539248</v>
      </c>
    </row>
    <row r="9119" spans="1:3" x14ac:dyDescent="0.25">
      <c r="A9119">
        <v>87891</v>
      </c>
      <c r="B9119">
        <v>182</v>
      </c>
      <c r="C9119">
        <v>539237</v>
      </c>
    </row>
    <row r="9120" spans="1:3" x14ac:dyDescent="0.25">
      <c r="A9120">
        <v>87892</v>
      </c>
      <c r="B9120">
        <v>193</v>
      </c>
      <c r="C9120">
        <v>539236</v>
      </c>
    </row>
    <row r="9121" spans="1:3" x14ac:dyDescent="0.25">
      <c r="A9121">
        <v>87893</v>
      </c>
      <c r="B9121">
        <v>236</v>
      </c>
      <c r="C9121">
        <v>539235</v>
      </c>
    </row>
    <row r="9122" spans="1:3" x14ac:dyDescent="0.25">
      <c r="A9122">
        <v>87894</v>
      </c>
      <c r="B9122">
        <v>226</v>
      </c>
      <c r="C9122">
        <v>539234</v>
      </c>
    </row>
    <row r="9123" spans="1:3" x14ac:dyDescent="0.25">
      <c r="A9123">
        <v>87895</v>
      </c>
      <c r="B9123">
        <v>202</v>
      </c>
      <c r="C9123">
        <v>539132</v>
      </c>
    </row>
    <row r="9124" spans="1:3" x14ac:dyDescent="0.25">
      <c r="A9124">
        <v>87896</v>
      </c>
      <c r="B9124">
        <v>182</v>
      </c>
      <c r="C9124">
        <v>539131</v>
      </c>
    </row>
    <row r="9125" spans="1:3" x14ac:dyDescent="0.25">
      <c r="A9125">
        <v>87897</v>
      </c>
      <c r="B9125">
        <v>213</v>
      </c>
      <c r="C9125">
        <v>539129</v>
      </c>
    </row>
    <row r="9126" spans="1:3" x14ac:dyDescent="0.25">
      <c r="A9126">
        <v>87898</v>
      </c>
      <c r="B9126">
        <v>202</v>
      </c>
      <c r="C9126">
        <v>539075</v>
      </c>
    </row>
    <row r="9127" spans="1:3" x14ac:dyDescent="0.25">
      <c r="A9127">
        <v>87899</v>
      </c>
      <c r="B9127">
        <v>193</v>
      </c>
      <c r="C9127">
        <v>539040</v>
      </c>
    </row>
    <row r="9128" spans="1:3" x14ac:dyDescent="0.25">
      <c r="A9128">
        <v>87900</v>
      </c>
      <c r="B9128">
        <v>236</v>
      </c>
      <c r="C9128">
        <v>539039</v>
      </c>
    </row>
    <row r="9129" spans="1:3" x14ac:dyDescent="0.25">
      <c r="A9129">
        <v>87901</v>
      </c>
      <c r="B9129">
        <v>165</v>
      </c>
      <c r="C9129">
        <v>539035</v>
      </c>
    </row>
    <row r="9130" spans="1:3" x14ac:dyDescent="0.25">
      <c r="A9130">
        <v>87903</v>
      </c>
      <c r="B9130">
        <v>202</v>
      </c>
      <c r="C9130">
        <v>539029</v>
      </c>
    </row>
    <row r="9131" spans="1:3" x14ac:dyDescent="0.25">
      <c r="A9131">
        <v>87904</v>
      </c>
      <c r="B9131">
        <v>182</v>
      </c>
      <c r="C9131">
        <v>539032</v>
      </c>
    </row>
    <row r="9132" spans="1:3" x14ac:dyDescent="0.25">
      <c r="A9132">
        <v>87905</v>
      </c>
      <c r="B9132">
        <v>236</v>
      </c>
      <c r="C9132">
        <v>1070917</v>
      </c>
    </row>
    <row r="9133" spans="1:3" x14ac:dyDescent="0.25">
      <c r="A9133">
        <v>87906</v>
      </c>
      <c r="B9133">
        <v>165</v>
      </c>
      <c r="C9133">
        <v>539024</v>
      </c>
    </row>
    <row r="9134" spans="1:3" x14ac:dyDescent="0.25">
      <c r="A9134">
        <v>87907</v>
      </c>
      <c r="B9134">
        <v>236</v>
      </c>
      <c r="C9134">
        <v>539002</v>
      </c>
    </row>
    <row r="9135" spans="1:3" x14ac:dyDescent="0.25">
      <c r="A9135">
        <v>87908</v>
      </c>
      <c r="B9135">
        <v>182</v>
      </c>
      <c r="C9135">
        <v>538999</v>
      </c>
    </row>
    <row r="9136" spans="1:3" x14ac:dyDescent="0.25">
      <c r="A9136">
        <v>87910</v>
      </c>
      <c r="B9136">
        <v>193</v>
      </c>
      <c r="C9136">
        <v>258225</v>
      </c>
    </row>
    <row r="9137" spans="1:3" x14ac:dyDescent="0.25">
      <c r="A9137">
        <v>87911</v>
      </c>
      <c r="B9137">
        <v>226</v>
      </c>
      <c r="C9137">
        <v>539108</v>
      </c>
    </row>
    <row r="9138" spans="1:3" x14ac:dyDescent="0.25">
      <c r="A9138">
        <v>87912</v>
      </c>
      <c r="B9138">
        <v>226</v>
      </c>
      <c r="C9138">
        <v>539339</v>
      </c>
    </row>
    <row r="9139" spans="1:3" x14ac:dyDescent="0.25">
      <c r="A9139">
        <v>87913</v>
      </c>
      <c r="B9139">
        <v>182</v>
      </c>
      <c r="C9139">
        <v>538965</v>
      </c>
    </row>
    <row r="9140" spans="1:3" x14ac:dyDescent="0.25">
      <c r="A9140">
        <v>87914</v>
      </c>
      <c r="B9140">
        <v>226</v>
      </c>
      <c r="C9140">
        <v>538960</v>
      </c>
    </row>
    <row r="9141" spans="1:3" x14ac:dyDescent="0.25">
      <c r="A9141">
        <v>87915</v>
      </c>
      <c r="B9141">
        <v>226</v>
      </c>
      <c r="C9141">
        <v>538957</v>
      </c>
    </row>
    <row r="9142" spans="1:3" x14ac:dyDescent="0.25">
      <c r="A9142">
        <v>87916</v>
      </c>
      <c r="B9142">
        <v>193</v>
      </c>
      <c r="C9142">
        <v>626468</v>
      </c>
    </row>
    <row r="9143" spans="1:3" x14ac:dyDescent="0.25">
      <c r="A9143">
        <v>87917</v>
      </c>
      <c r="B9143">
        <v>226</v>
      </c>
      <c r="C9143">
        <v>538947</v>
      </c>
    </row>
    <row r="9144" spans="1:3" x14ac:dyDescent="0.25">
      <c r="A9144">
        <v>87918</v>
      </c>
      <c r="B9144">
        <v>222</v>
      </c>
      <c r="C9144">
        <v>538912</v>
      </c>
    </row>
    <row r="9145" spans="1:3" x14ac:dyDescent="0.25">
      <c r="A9145">
        <v>87919</v>
      </c>
      <c r="B9145">
        <v>202</v>
      </c>
      <c r="C9145">
        <v>539346</v>
      </c>
    </row>
    <row r="9146" spans="1:3" x14ac:dyDescent="0.25">
      <c r="A9146">
        <v>87920</v>
      </c>
      <c r="B9146">
        <v>165</v>
      </c>
      <c r="C9146">
        <v>539347</v>
      </c>
    </row>
    <row r="9147" spans="1:3" x14ac:dyDescent="0.25">
      <c r="A9147">
        <v>87921</v>
      </c>
      <c r="B9147">
        <v>182</v>
      </c>
      <c r="C9147">
        <v>523376</v>
      </c>
    </row>
    <row r="9148" spans="1:3" x14ac:dyDescent="0.25">
      <c r="A9148">
        <v>87922</v>
      </c>
      <c r="B9148">
        <v>202</v>
      </c>
      <c r="C9148">
        <v>523373</v>
      </c>
    </row>
    <row r="9149" spans="1:3" x14ac:dyDescent="0.25">
      <c r="A9149">
        <v>87923</v>
      </c>
      <c r="B9149">
        <v>222</v>
      </c>
      <c r="C9149">
        <v>523362</v>
      </c>
    </row>
    <row r="9150" spans="1:3" x14ac:dyDescent="0.25">
      <c r="A9150">
        <v>87924</v>
      </c>
      <c r="B9150">
        <v>182</v>
      </c>
      <c r="C9150">
        <v>523355</v>
      </c>
    </row>
    <row r="9151" spans="1:3" x14ac:dyDescent="0.25">
      <c r="A9151">
        <v>87925</v>
      </c>
      <c r="B9151">
        <v>193</v>
      </c>
      <c r="C9151">
        <v>523300</v>
      </c>
    </row>
    <row r="9152" spans="1:3" x14ac:dyDescent="0.25">
      <c r="A9152">
        <v>87926</v>
      </c>
      <c r="B9152">
        <v>193</v>
      </c>
      <c r="C9152">
        <v>523299</v>
      </c>
    </row>
    <row r="9153" spans="1:3" x14ac:dyDescent="0.25">
      <c r="A9153">
        <v>87927</v>
      </c>
      <c r="B9153">
        <v>202</v>
      </c>
      <c r="C9153">
        <v>867212</v>
      </c>
    </row>
    <row r="9154" spans="1:3" x14ac:dyDescent="0.25">
      <c r="A9154">
        <v>87928</v>
      </c>
      <c r="B9154">
        <v>213</v>
      </c>
      <c r="C9154">
        <v>523298</v>
      </c>
    </row>
    <row r="9155" spans="1:3" x14ac:dyDescent="0.25">
      <c r="A9155">
        <v>87929</v>
      </c>
      <c r="B9155">
        <v>182</v>
      </c>
      <c r="C9155">
        <v>523297</v>
      </c>
    </row>
    <row r="9156" spans="1:3" x14ac:dyDescent="0.25">
      <c r="A9156">
        <v>87930</v>
      </c>
      <c r="B9156">
        <v>213</v>
      </c>
      <c r="C9156">
        <v>498399</v>
      </c>
    </row>
    <row r="9157" spans="1:3" x14ac:dyDescent="0.25">
      <c r="A9157">
        <v>87931</v>
      </c>
      <c r="B9157">
        <v>182</v>
      </c>
      <c r="C9157">
        <v>498397</v>
      </c>
    </row>
    <row r="9158" spans="1:3" x14ac:dyDescent="0.25">
      <c r="A9158">
        <v>87932</v>
      </c>
      <c r="B9158">
        <v>182</v>
      </c>
      <c r="C9158">
        <v>498396</v>
      </c>
    </row>
    <row r="9159" spans="1:3" x14ac:dyDescent="0.25">
      <c r="A9159">
        <v>87933</v>
      </c>
      <c r="B9159">
        <v>193</v>
      </c>
      <c r="C9159">
        <v>498395</v>
      </c>
    </row>
    <row r="9160" spans="1:3" x14ac:dyDescent="0.25">
      <c r="A9160">
        <v>87934</v>
      </c>
      <c r="B9160">
        <v>193</v>
      </c>
      <c r="C9160">
        <v>498373</v>
      </c>
    </row>
    <row r="9161" spans="1:3" x14ac:dyDescent="0.25">
      <c r="A9161">
        <v>87935</v>
      </c>
      <c r="B9161">
        <v>165</v>
      </c>
      <c r="C9161">
        <v>498372</v>
      </c>
    </row>
    <row r="9162" spans="1:3" x14ac:dyDescent="0.25">
      <c r="A9162">
        <v>87940</v>
      </c>
      <c r="B9162">
        <v>202</v>
      </c>
      <c r="C9162">
        <v>488208</v>
      </c>
    </row>
    <row r="9163" spans="1:3" x14ac:dyDescent="0.25">
      <c r="A9163">
        <v>87941</v>
      </c>
      <c r="B9163">
        <v>236</v>
      </c>
      <c r="C9163">
        <v>480714</v>
      </c>
    </row>
    <row r="9164" spans="1:3" x14ac:dyDescent="0.25">
      <c r="A9164">
        <v>87942</v>
      </c>
      <c r="B9164">
        <v>236</v>
      </c>
      <c r="C9164">
        <v>318313</v>
      </c>
    </row>
    <row r="9165" spans="1:3" x14ac:dyDescent="0.25">
      <c r="A9165">
        <v>87943</v>
      </c>
      <c r="B9165">
        <v>236</v>
      </c>
      <c r="C9165">
        <v>318290</v>
      </c>
    </row>
    <row r="9166" spans="1:3" x14ac:dyDescent="0.25">
      <c r="A9166">
        <v>87944</v>
      </c>
      <c r="B9166">
        <v>193</v>
      </c>
      <c r="C9166">
        <v>539304</v>
      </c>
    </row>
    <row r="9167" spans="1:3" x14ac:dyDescent="0.25">
      <c r="A9167">
        <v>87945</v>
      </c>
      <c r="B9167">
        <v>193</v>
      </c>
      <c r="C9167">
        <v>539303</v>
      </c>
    </row>
    <row r="9168" spans="1:3" x14ac:dyDescent="0.25">
      <c r="A9168">
        <v>87947</v>
      </c>
      <c r="B9168">
        <v>193</v>
      </c>
      <c r="C9168">
        <v>258048</v>
      </c>
    </row>
    <row r="9169" spans="1:3" x14ac:dyDescent="0.25">
      <c r="A9169">
        <v>87948</v>
      </c>
      <c r="B9169">
        <v>236</v>
      </c>
      <c r="C9169">
        <v>547613</v>
      </c>
    </row>
    <row r="9170" spans="1:3" x14ac:dyDescent="0.25">
      <c r="A9170">
        <v>87949</v>
      </c>
      <c r="B9170">
        <v>226</v>
      </c>
      <c r="C9170">
        <v>539333</v>
      </c>
    </row>
    <row r="9171" spans="1:3" x14ac:dyDescent="0.25">
      <c r="A9171">
        <v>87951</v>
      </c>
      <c r="B9171">
        <v>226</v>
      </c>
      <c r="C9171">
        <v>539250</v>
      </c>
    </row>
    <row r="9172" spans="1:3" x14ac:dyDescent="0.25">
      <c r="A9172">
        <v>87953</v>
      </c>
      <c r="B9172">
        <v>213</v>
      </c>
      <c r="C9172">
        <v>480710</v>
      </c>
    </row>
    <row r="9173" spans="1:3" x14ac:dyDescent="0.25">
      <c r="A9173">
        <v>87954</v>
      </c>
      <c r="B9173">
        <v>236</v>
      </c>
      <c r="C9173">
        <v>1262775</v>
      </c>
    </row>
    <row r="9174" spans="1:3" x14ac:dyDescent="0.25">
      <c r="A9174">
        <v>87955</v>
      </c>
      <c r="B9174">
        <v>222</v>
      </c>
      <c r="C9174">
        <v>539104</v>
      </c>
    </row>
    <row r="9175" spans="1:3" x14ac:dyDescent="0.25">
      <c r="A9175">
        <v>87961</v>
      </c>
      <c r="B9175">
        <v>165</v>
      </c>
      <c r="C9175">
        <v>258050</v>
      </c>
    </row>
    <row r="9176" spans="1:3" x14ac:dyDescent="0.25">
      <c r="A9176">
        <v>87993</v>
      </c>
      <c r="B9176">
        <v>202</v>
      </c>
      <c r="C9176">
        <v>650615</v>
      </c>
    </row>
    <row r="9177" spans="1:3" x14ac:dyDescent="0.25">
      <c r="A9177">
        <v>87994</v>
      </c>
      <c r="B9177">
        <v>233</v>
      </c>
      <c r="C9177">
        <v>626229</v>
      </c>
    </row>
    <row r="9178" spans="1:3" x14ac:dyDescent="0.25">
      <c r="A9178">
        <v>88006</v>
      </c>
      <c r="B9178">
        <v>182</v>
      </c>
      <c r="C9178">
        <v>626386</v>
      </c>
    </row>
    <row r="9179" spans="1:3" x14ac:dyDescent="0.25">
      <c r="A9179">
        <v>88050</v>
      </c>
      <c r="B9179">
        <v>165</v>
      </c>
      <c r="C9179">
        <v>650663</v>
      </c>
    </row>
    <row r="9180" spans="1:3" x14ac:dyDescent="0.25">
      <c r="A9180">
        <v>88051</v>
      </c>
      <c r="B9180">
        <v>202</v>
      </c>
      <c r="C9180">
        <v>978094</v>
      </c>
    </row>
    <row r="9181" spans="1:3" x14ac:dyDescent="0.25">
      <c r="A9181">
        <v>88052</v>
      </c>
      <c r="B9181">
        <v>202</v>
      </c>
      <c r="C9181">
        <v>650665</v>
      </c>
    </row>
    <row r="9182" spans="1:3" x14ac:dyDescent="0.25">
      <c r="A9182">
        <v>88060</v>
      </c>
      <c r="B9182">
        <v>182</v>
      </c>
      <c r="C9182">
        <v>1070786</v>
      </c>
    </row>
    <row r="9183" spans="1:3" x14ac:dyDescent="0.25">
      <c r="A9183">
        <v>88099</v>
      </c>
      <c r="B9183">
        <v>202</v>
      </c>
      <c r="C9183">
        <v>626178</v>
      </c>
    </row>
    <row r="9184" spans="1:3" x14ac:dyDescent="0.25">
      <c r="A9184">
        <v>88110</v>
      </c>
      <c r="B9184">
        <v>182</v>
      </c>
      <c r="C9184">
        <v>626103</v>
      </c>
    </row>
    <row r="9185" spans="1:3" x14ac:dyDescent="0.25">
      <c r="A9185">
        <v>88114</v>
      </c>
      <c r="B9185">
        <v>182</v>
      </c>
      <c r="C9185">
        <v>650655</v>
      </c>
    </row>
    <row r="9186" spans="1:3" x14ac:dyDescent="0.25">
      <c r="A9186">
        <v>88140</v>
      </c>
      <c r="B9186">
        <v>236</v>
      </c>
      <c r="C9186">
        <v>626120</v>
      </c>
    </row>
    <row r="9187" spans="1:3" x14ac:dyDescent="0.25">
      <c r="A9187">
        <v>88167</v>
      </c>
      <c r="B9187">
        <v>236</v>
      </c>
      <c r="C9187">
        <v>642053</v>
      </c>
    </row>
    <row r="9188" spans="1:3" x14ac:dyDescent="0.25">
      <c r="A9188">
        <v>88190</v>
      </c>
      <c r="B9188">
        <v>213</v>
      </c>
      <c r="C9188">
        <v>626170</v>
      </c>
    </row>
    <row r="9189" spans="1:3" x14ac:dyDescent="0.25">
      <c r="A9189">
        <v>88192</v>
      </c>
      <c r="B9189">
        <v>165</v>
      </c>
      <c r="C9189">
        <v>650666</v>
      </c>
    </row>
    <row r="9190" spans="1:3" x14ac:dyDescent="0.25">
      <c r="A9190">
        <v>88195</v>
      </c>
      <c r="B9190">
        <v>202</v>
      </c>
      <c r="C9190">
        <v>626171</v>
      </c>
    </row>
    <row r="9191" spans="1:3" x14ac:dyDescent="0.25">
      <c r="A9191">
        <v>88233</v>
      </c>
      <c r="B9191">
        <v>202</v>
      </c>
      <c r="C9191">
        <v>810285</v>
      </c>
    </row>
    <row r="9192" spans="1:3" x14ac:dyDescent="0.25">
      <c r="A9192">
        <v>88255</v>
      </c>
      <c r="B9192">
        <v>165</v>
      </c>
      <c r="C9192">
        <v>800929</v>
      </c>
    </row>
    <row r="9193" spans="1:3" x14ac:dyDescent="0.25">
      <c r="A9193">
        <v>88300</v>
      </c>
      <c r="B9193">
        <v>236</v>
      </c>
      <c r="C9193">
        <v>649959</v>
      </c>
    </row>
    <row r="9194" spans="1:3" x14ac:dyDescent="0.25">
      <c r="A9194">
        <v>88331</v>
      </c>
      <c r="B9194">
        <v>193</v>
      </c>
      <c r="C9194">
        <v>258049</v>
      </c>
    </row>
    <row r="9195" spans="1:3" x14ac:dyDescent="0.25">
      <c r="A9195">
        <v>88332</v>
      </c>
      <c r="B9195">
        <v>193</v>
      </c>
      <c r="C9195">
        <v>626370</v>
      </c>
    </row>
    <row r="9196" spans="1:3" x14ac:dyDescent="0.25">
      <c r="A9196">
        <v>88427</v>
      </c>
      <c r="B9196">
        <v>226</v>
      </c>
      <c r="C9196">
        <v>642127</v>
      </c>
    </row>
    <row r="9197" spans="1:3" x14ac:dyDescent="0.25">
      <c r="A9197">
        <v>88428</v>
      </c>
      <c r="B9197">
        <v>236</v>
      </c>
      <c r="C9197">
        <v>626214</v>
      </c>
    </row>
    <row r="9198" spans="1:3" x14ac:dyDescent="0.25">
      <c r="A9198">
        <v>88434</v>
      </c>
      <c r="B9198">
        <v>236</v>
      </c>
      <c r="C9198">
        <v>1436051</v>
      </c>
    </row>
    <row r="9199" spans="1:3" x14ac:dyDescent="0.25">
      <c r="A9199">
        <v>88435</v>
      </c>
      <c r="B9199">
        <v>202</v>
      </c>
      <c r="C9199">
        <v>650626</v>
      </c>
    </row>
    <row r="9200" spans="1:3" x14ac:dyDescent="0.25">
      <c r="A9200">
        <v>88477</v>
      </c>
      <c r="B9200">
        <v>236</v>
      </c>
      <c r="C9200">
        <v>1335037</v>
      </c>
    </row>
    <row r="9201" spans="1:3" x14ac:dyDescent="0.25">
      <c r="A9201">
        <v>88478</v>
      </c>
      <c r="B9201">
        <v>213</v>
      </c>
      <c r="C9201">
        <v>1334501</v>
      </c>
    </row>
    <row r="9202" spans="1:3" x14ac:dyDescent="0.25">
      <c r="A9202">
        <v>88501</v>
      </c>
      <c r="B9202">
        <v>222</v>
      </c>
      <c r="C9202">
        <v>626173</v>
      </c>
    </row>
    <row r="9203" spans="1:3" x14ac:dyDescent="0.25">
      <c r="A9203">
        <v>88517</v>
      </c>
      <c r="B9203">
        <v>222</v>
      </c>
      <c r="C9203">
        <v>1243001</v>
      </c>
    </row>
    <row r="9204" spans="1:3" x14ac:dyDescent="0.25">
      <c r="A9204">
        <v>88518</v>
      </c>
      <c r="B9204">
        <v>233</v>
      </c>
      <c r="C9204">
        <v>1262211</v>
      </c>
    </row>
    <row r="9205" spans="1:3" x14ac:dyDescent="0.25">
      <c r="A9205">
        <v>88543</v>
      </c>
      <c r="B9205">
        <v>236</v>
      </c>
      <c r="C9205">
        <v>634234</v>
      </c>
    </row>
    <row r="9206" spans="1:3" x14ac:dyDescent="0.25">
      <c r="A9206">
        <v>88547</v>
      </c>
      <c r="B9206">
        <v>202</v>
      </c>
      <c r="C9206">
        <v>626207</v>
      </c>
    </row>
    <row r="9207" spans="1:3" x14ac:dyDescent="0.25">
      <c r="A9207">
        <v>88548</v>
      </c>
      <c r="B9207">
        <v>202</v>
      </c>
      <c r="C9207">
        <v>626209</v>
      </c>
    </row>
    <row r="9208" spans="1:3" x14ac:dyDescent="0.25">
      <c r="A9208">
        <v>88550</v>
      </c>
      <c r="B9208">
        <v>222</v>
      </c>
      <c r="C9208">
        <v>626208</v>
      </c>
    </row>
    <row r="9209" spans="1:3" x14ac:dyDescent="0.25">
      <c r="A9209">
        <v>88551</v>
      </c>
      <c r="B9209">
        <v>222</v>
      </c>
      <c r="C9209">
        <v>626210</v>
      </c>
    </row>
    <row r="9210" spans="1:3" x14ac:dyDescent="0.25">
      <c r="A9210">
        <v>88552</v>
      </c>
      <c r="B9210">
        <v>202</v>
      </c>
      <c r="C9210">
        <v>642132</v>
      </c>
    </row>
    <row r="9211" spans="1:3" x14ac:dyDescent="0.25">
      <c r="A9211">
        <v>88553</v>
      </c>
      <c r="B9211">
        <v>222</v>
      </c>
      <c r="C9211">
        <v>626211</v>
      </c>
    </row>
    <row r="9212" spans="1:3" x14ac:dyDescent="0.25">
      <c r="A9212">
        <v>88554</v>
      </c>
      <c r="B9212">
        <v>226</v>
      </c>
      <c r="C9212">
        <v>626212</v>
      </c>
    </row>
    <row r="9213" spans="1:3" x14ac:dyDescent="0.25">
      <c r="A9213">
        <v>88556</v>
      </c>
      <c r="B9213">
        <v>236</v>
      </c>
      <c r="C9213">
        <v>626548</v>
      </c>
    </row>
    <row r="9214" spans="1:3" x14ac:dyDescent="0.25">
      <c r="A9214">
        <v>88557</v>
      </c>
      <c r="B9214">
        <v>236</v>
      </c>
      <c r="C9214">
        <v>626549</v>
      </c>
    </row>
    <row r="9215" spans="1:3" x14ac:dyDescent="0.25">
      <c r="A9215">
        <v>88558</v>
      </c>
      <c r="B9215">
        <v>222</v>
      </c>
      <c r="C9215">
        <v>810199</v>
      </c>
    </row>
    <row r="9216" spans="1:3" x14ac:dyDescent="0.25">
      <c r="A9216">
        <v>88560</v>
      </c>
      <c r="B9216">
        <v>202</v>
      </c>
      <c r="C9216">
        <v>810426</v>
      </c>
    </row>
    <row r="9217" spans="1:3" x14ac:dyDescent="0.25">
      <c r="A9217">
        <v>88561</v>
      </c>
      <c r="B9217">
        <v>193</v>
      </c>
      <c r="C9217">
        <v>626215</v>
      </c>
    </row>
    <row r="9218" spans="1:3" x14ac:dyDescent="0.25">
      <c r="A9218">
        <v>88562</v>
      </c>
      <c r="B9218">
        <v>222</v>
      </c>
      <c r="C9218">
        <v>626216</v>
      </c>
    </row>
    <row r="9219" spans="1:3" x14ac:dyDescent="0.25">
      <c r="A9219">
        <v>88564</v>
      </c>
      <c r="B9219">
        <v>236</v>
      </c>
      <c r="C9219">
        <v>626218</v>
      </c>
    </row>
    <row r="9220" spans="1:3" x14ac:dyDescent="0.25">
      <c r="A9220">
        <v>88565</v>
      </c>
      <c r="B9220">
        <v>226</v>
      </c>
      <c r="C9220">
        <v>626217</v>
      </c>
    </row>
    <row r="9221" spans="1:3" x14ac:dyDescent="0.25">
      <c r="A9221">
        <v>88600</v>
      </c>
      <c r="B9221">
        <v>226</v>
      </c>
      <c r="C9221">
        <v>626551</v>
      </c>
    </row>
    <row r="9222" spans="1:3" x14ac:dyDescent="0.25">
      <c r="A9222">
        <v>88613</v>
      </c>
      <c r="B9222">
        <v>236</v>
      </c>
      <c r="C9222">
        <v>1303388</v>
      </c>
    </row>
    <row r="9223" spans="1:3" x14ac:dyDescent="0.25">
      <c r="A9223">
        <v>88616</v>
      </c>
      <c r="B9223">
        <v>236</v>
      </c>
      <c r="C9223">
        <v>626369</v>
      </c>
    </row>
    <row r="9224" spans="1:3" x14ac:dyDescent="0.25">
      <c r="A9224">
        <v>88617</v>
      </c>
      <c r="B9224">
        <v>193</v>
      </c>
      <c r="C9224">
        <v>626402</v>
      </c>
    </row>
    <row r="9225" spans="1:3" x14ac:dyDescent="0.25">
      <c r="A9225">
        <v>88619</v>
      </c>
      <c r="B9225">
        <v>165</v>
      </c>
      <c r="C9225">
        <v>626403</v>
      </c>
    </row>
    <row r="9226" spans="1:3" x14ac:dyDescent="0.25">
      <c r="A9226">
        <v>88639</v>
      </c>
      <c r="B9226">
        <v>226</v>
      </c>
      <c r="C9226">
        <v>539321</v>
      </c>
    </row>
    <row r="9227" spans="1:3" x14ac:dyDescent="0.25">
      <c r="A9227">
        <v>88657</v>
      </c>
      <c r="B9227">
        <v>145</v>
      </c>
      <c r="C9227">
        <v>626219</v>
      </c>
    </row>
    <row r="9228" spans="1:3" x14ac:dyDescent="0.25">
      <c r="A9228">
        <v>88659</v>
      </c>
      <c r="B9228">
        <v>236</v>
      </c>
      <c r="C9228">
        <v>1071044</v>
      </c>
    </row>
    <row r="9229" spans="1:3" x14ac:dyDescent="0.25">
      <c r="A9229">
        <v>88661</v>
      </c>
      <c r="B9229">
        <v>202</v>
      </c>
      <c r="C9229">
        <v>626459</v>
      </c>
    </row>
    <row r="9230" spans="1:3" x14ac:dyDescent="0.25">
      <c r="A9230">
        <v>88663</v>
      </c>
      <c r="B9230">
        <v>236</v>
      </c>
      <c r="C9230">
        <v>626460</v>
      </c>
    </row>
    <row r="9231" spans="1:3" x14ac:dyDescent="0.25">
      <c r="A9231">
        <v>88697</v>
      </c>
      <c r="B9231">
        <v>193</v>
      </c>
      <c r="C9231">
        <v>800925</v>
      </c>
    </row>
    <row r="9232" spans="1:3" x14ac:dyDescent="0.25">
      <c r="A9232">
        <v>88699</v>
      </c>
      <c r="B9232">
        <v>236</v>
      </c>
      <c r="C9232">
        <v>641900</v>
      </c>
    </row>
    <row r="9233" spans="1:3" x14ac:dyDescent="0.25">
      <c r="A9233">
        <v>88703</v>
      </c>
      <c r="B9233">
        <v>226</v>
      </c>
      <c r="C9233">
        <v>800758</v>
      </c>
    </row>
    <row r="9234" spans="1:3" x14ac:dyDescent="0.25">
      <c r="A9234">
        <v>88732</v>
      </c>
      <c r="B9234">
        <v>226</v>
      </c>
      <c r="C9234">
        <v>641955</v>
      </c>
    </row>
    <row r="9235" spans="1:3" x14ac:dyDescent="0.25">
      <c r="A9235">
        <v>88736</v>
      </c>
      <c r="B9235">
        <v>182</v>
      </c>
      <c r="C9235">
        <v>626295</v>
      </c>
    </row>
    <row r="9236" spans="1:3" x14ac:dyDescent="0.25">
      <c r="A9236">
        <v>88758</v>
      </c>
      <c r="B9236">
        <v>202</v>
      </c>
      <c r="C9236">
        <v>810306</v>
      </c>
    </row>
    <row r="9237" spans="1:3" x14ac:dyDescent="0.25">
      <c r="A9237">
        <v>88759</v>
      </c>
      <c r="B9237">
        <v>202</v>
      </c>
      <c r="C9237">
        <v>810307</v>
      </c>
    </row>
    <row r="9238" spans="1:3" x14ac:dyDescent="0.25">
      <c r="A9238">
        <v>88760</v>
      </c>
      <c r="B9238">
        <v>182</v>
      </c>
      <c r="C9238">
        <v>626072</v>
      </c>
    </row>
    <row r="9239" spans="1:3" x14ac:dyDescent="0.25">
      <c r="A9239">
        <v>88763</v>
      </c>
      <c r="B9239">
        <v>226</v>
      </c>
      <c r="C9239">
        <v>626071</v>
      </c>
    </row>
    <row r="9240" spans="1:3" x14ac:dyDescent="0.25">
      <c r="A9240">
        <v>88764</v>
      </c>
      <c r="B9240">
        <v>193</v>
      </c>
      <c r="C9240">
        <v>624773</v>
      </c>
    </row>
    <row r="9241" spans="1:3" x14ac:dyDescent="0.25">
      <c r="A9241">
        <v>88765</v>
      </c>
      <c r="B9241">
        <v>182</v>
      </c>
      <c r="C9241">
        <v>624772</v>
      </c>
    </row>
    <row r="9242" spans="1:3" x14ac:dyDescent="0.25">
      <c r="A9242">
        <v>88767</v>
      </c>
      <c r="B9242">
        <v>182</v>
      </c>
      <c r="C9242">
        <v>690140</v>
      </c>
    </row>
    <row r="9243" spans="1:3" x14ac:dyDescent="0.25">
      <c r="A9243">
        <v>88771</v>
      </c>
      <c r="B9243">
        <v>182</v>
      </c>
      <c r="C9243">
        <v>847760</v>
      </c>
    </row>
    <row r="9244" spans="1:3" x14ac:dyDescent="0.25">
      <c r="A9244">
        <v>88772</v>
      </c>
      <c r="B9244">
        <v>202</v>
      </c>
      <c r="C9244">
        <v>626077</v>
      </c>
    </row>
    <row r="9245" spans="1:3" x14ac:dyDescent="0.25">
      <c r="A9245">
        <v>88773</v>
      </c>
      <c r="B9245">
        <v>226</v>
      </c>
      <c r="C9245">
        <v>626078</v>
      </c>
    </row>
    <row r="9246" spans="1:3" x14ac:dyDescent="0.25">
      <c r="A9246">
        <v>88774</v>
      </c>
      <c r="B9246">
        <v>222</v>
      </c>
      <c r="C9246">
        <v>626079</v>
      </c>
    </row>
    <row r="9247" spans="1:3" x14ac:dyDescent="0.25">
      <c r="A9247">
        <v>88775</v>
      </c>
      <c r="B9247">
        <v>202</v>
      </c>
      <c r="C9247">
        <v>626080</v>
      </c>
    </row>
    <row r="9248" spans="1:3" x14ac:dyDescent="0.25">
      <c r="A9248">
        <v>88776</v>
      </c>
      <c r="B9248">
        <v>123</v>
      </c>
      <c r="C9248">
        <v>237546</v>
      </c>
    </row>
    <row r="9249" spans="1:3" x14ac:dyDescent="0.25">
      <c r="A9249">
        <v>88814</v>
      </c>
      <c r="B9249">
        <v>222</v>
      </c>
      <c r="C9249">
        <v>626305</v>
      </c>
    </row>
    <row r="9250" spans="1:3" x14ac:dyDescent="0.25">
      <c r="A9250">
        <v>88816</v>
      </c>
      <c r="B9250">
        <v>236</v>
      </c>
      <c r="C9250">
        <v>1059804</v>
      </c>
    </row>
    <row r="9251" spans="1:3" x14ac:dyDescent="0.25">
      <c r="A9251">
        <v>88819</v>
      </c>
      <c r="B9251">
        <v>236</v>
      </c>
      <c r="C9251">
        <v>626307</v>
      </c>
    </row>
    <row r="9252" spans="1:3" x14ac:dyDescent="0.25">
      <c r="A9252">
        <v>88820</v>
      </c>
      <c r="B9252">
        <v>236</v>
      </c>
      <c r="C9252">
        <v>1191081</v>
      </c>
    </row>
    <row r="9253" spans="1:3" x14ac:dyDescent="0.25">
      <c r="A9253">
        <v>88830</v>
      </c>
      <c r="B9253">
        <v>236</v>
      </c>
      <c r="C9253">
        <v>642056</v>
      </c>
    </row>
    <row r="9254" spans="1:3" x14ac:dyDescent="0.25">
      <c r="A9254">
        <v>88835</v>
      </c>
      <c r="B9254">
        <v>222</v>
      </c>
      <c r="C9254">
        <v>642055</v>
      </c>
    </row>
    <row r="9255" spans="1:3" x14ac:dyDescent="0.25">
      <c r="A9255">
        <v>88837</v>
      </c>
      <c r="B9255">
        <v>226</v>
      </c>
      <c r="C9255">
        <v>641940</v>
      </c>
    </row>
    <row r="9256" spans="1:3" x14ac:dyDescent="0.25">
      <c r="A9256">
        <v>88838</v>
      </c>
      <c r="B9256">
        <v>226</v>
      </c>
      <c r="C9256">
        <v>641938</v>
      </c>
    </row>
    <row r="9257" spans="1:3" x14ac:dyDescent="0.25">
      <c r="A9257">
        <v>88839</v>
      </c>
      <c r="B9257">
        <v>226</v>
      </c>
      <c r="C9257">
        <v>641937</v>
      </c>
    </row>
    <row r="9258" spans="1:3" x14ac:dyDescent="0.25">
      <c r="A9258">
        <v>88843</v>
      </c>
      <c r="B9258">
        <v>193</v>
      </c>
      <c r="C9258">
        <v>626348</v>
      </c>
    </row>
    <row r="9259" spans="1:3" x14ac:dyDescent="0.25">
      <c r="A9259">
        <v>88901</v>
      </c>
      <c r="B9259">
        <v>193</v>
      </c>
      <c r="C9259">
        <v>857505</v>
      </c>
    </row>
    <row r="9260" spans="1:3" x14ac:dyDescent="0.25">
      <c r="A9260">
        <v>88904</v>
      </c>
      <c r="B9260">
        <v>182</v>
      </c>
      <c r="C9260">
        <v>641941</v>
      </c>
    </row>
    <row r="9261" spans="1:3" x14ac:dyDescent="0.25">
      <c r="A9261">
        <v>88906</v>
      </c>
      <c r="B9261">
        <v>236</v>
      </c>
      <c r="C9261">
        <v>641897</v>
      </c>
    </row>
    <row r="9262" spans="1:3" x14ac:dyDescent="0.25">
      <c r="A9262">
        <v>88907</v>
      </c>
      <c r="B9262">
        <v>236</v>
      </c>
      <c r="C9262">
        <v>634232</v>
      </c>
    </row>
    <row r="9263" spans="1:3" x14ac:dyDescent="0.25">
      <c r="A9263">
        <v>88911</v>
      </c>
      <c r="B9263">
        <v>193</v>
      </c>
      <c r="C9263">
        <v>1059118</v>
      </c>
    </row>
    <row r="9264" spans="1:3" x14ac:dyDescent="0.25">
      <c r="A9264">
        <v>88912</v>
      </c>
      <c r="B9264">
        <v>202</v>
      </c>
      <c r="C9264">
        <v>1059120</v>
      </c>
    </row>
    <row r="9265" spans="1:3" x14ac:dyDescent="0.25">
      <c r="A9265">
        <v>88929</v>
      </c>
      <c r="B9265">
        <v>202</v>
      </c>
      <c r="C9265">
        <v>650235</v>
      </c>
    </row>
    <row r="9266" spans="1:3" x14ac:dyDescent="0.25">
      <c r="A9266">
        <v>88930</v>
      </c>
      <c r="B9266">
        <v>202</v>
      </c>
      <c r="C9266">
        <v>650236</v>
      </c>
    </row>
    <row r="9267" spans="1:3" x14ac:dyDescent="0.25">
      <c r="A9267">
        <v>88943</v>
      </c>
      <c r="B9267">
        <v>193</v>
      </c>
      <c r="C9267">
        <v>650832</v>
      </c>
    </row>
    <row r="9268" spans="1:3" x14ac:dyDescent="0.25">
      <c r="A9268">
        <v>88944</v>
      </c>
      <c r="B9268">
        <v>236</v>
      </c>
      <c r="C9268">
        <v>1436052</v>
      </c>
    </row>
    <row r="9269" spans="1:3" x14ac:dyDescent="0.25">
      <c r="A9269">
        <v>88945</v>
      </c>
      <c r="B9269">
        <v>236</v>
      </c>
      <c r="C9269">
        <v>1436053</v>
      </c>
    </row>
    <row r="9270" spans="1:3" x14ac:dyDescent="0.25">
      <c r="A9270">
        <v>88946</v>
      </c>
      <c r="B9270">
        <v>202</v>
      </c>
      <c r="C9270">
        <v>800940</v>
      </c>
    </row>
    <row r="9271" spans="1:3" x14ac:dyDescent="0.25">
      <c r="A9271">
        <v>88947</v>
      </c>
      <c r="B9271">
        <v>202</v>
      </c>
      <c r="C9271">
        <v>800942</v>
      </c>
    </row>
    <row r="9272" spans="1:3" x14ac:dyDescent="0.25">
      <c r="A9272">
        <v>88948</v>
      </c>
      <c r="B9272">
        <v>193</v>
      </c>
      <c r="C9272">
        <v>800943</v>
      </c>
    </row>
    <row r="9273" spans="1:3" x14ac:dyDescent="0.25">
      <c r="A9273">
        <v>88949</v>
      </c>
      <c r="B9273">
        <v>202</v>
      </c>
      <c r="C9273">
        <v>650568</v>
      </c>
    </row>
    <row r="9274" spans="1:3" x14ac:dyDescent="0.25">
      <c r="A9274">
        <v>88950</v>
      </c>
      <c r="B9274">
        <v>222</v>
      </c>
      <c r="C9274">
        <v>1403048</v>
      </c>
    </row>
    <row r="9275" spans="1:3" x14ac:dyDescent="0.25">
      <c r="A9275">
        <v>88951</v>
      </c>
      <c r="B9275">
        <v>236</v>
      </c>
      <c r="C9275">
        <v>1436054</v>
      </c>
    </row>
    <row r="9276" spans="1:3" x14ac:dyDescent="0.25">
      <c r="A9276">
        <v>88952</v>
      </c>
      <c r="B9276">
        <v>222</v>
      </c>
      <c r="C9276">
        <v>1334505</v>
      </c>
    </row>
    <row r="9277" spans="1:3" x14ac:dyDescent="0.25">
      <c r="A9277">
        <v>88953</v>
      </c>
      <c r="B9277">
        <v>222</v>
      </c>
      <c r="C9277">
        <v>1334506</v>
      </c>
    </row>
    <row r="9278" spans="1:3" x14ac:dyDescent="0.25">
      <c r="A9278">
        <v>88954</v>
      </c>
      <c r="B9278">
        <v>236</v>
      </c>
      <c r="C9278">
        <v>1436055</v>
      </c>
    </row>
    <row r="9279" spans="1:3" x14ac:dyDescent="0.25">
      <c r="A9279">
        <v>88955</v>
      </c>
      <c r="B9279">
        <v>236</v>
      </c>
      <c r="C9279">
        <v>1436056</v>
      </c>
    </row>
    <row r="9280" spans="1:3" x14ac:dyDescent="0.25">
      <c r="A9280">
        <v>88956</v>
      </c>
      <c r="B9280">
        <v>222</v>
      </c>
      <c r="C9280">
        <v>1334509</v>
      </c>
    </row>
    <row r="9281" spans="1:3" x14ac:dyDescent="0.25">
      <c r="A9281">
        <v>88957</v>
      </c>
      <c r="B9281">
        <v>236</v>
      </c>
      <c r="C9281">
        <v>1436057</v>
      </c>
    </row>
    <row r="9282" spans="1:3" x14ac:dyDescent="0.25">
      <c r="A9282">
        <v>88958</v>
      </c>
      <c r="B9282">
        <v>236</v>
      </c>
      <c r="C9282">
        <v>1436058</v>
      </c>
    </row>
    <row r="9283" spans="1:3" x14ac:dyDescent="0.25">
      <c r="A9283">
        <v>88959</v>
      </c>
      <c r="B9283">
        <v>222</v>
      </c>
      <c r="C9283">
        <v>1334512</v>
      </c>
    </row>
    <row r="9284" spans="1:3" x14ac:dyDescent="0.25">
      <c r="A9284">
        <v>89002</v>
      </c>
      <c r="B9284">
        <v>182</v>
      </c>
      <c r="C9284">
        <v>539233</v>
      </c>
    </row>
    <row r="9285" spans="1:3" x14ac:dyDescent="0.25">
      <c r="A9285">
        <v>89059</v>
      </c>
      <c r="B9285">
        <v>193</v>
      </c>
      <c r="C9285">
        <v>642103</v>
      </c>
    </row>
    <row r="9286" spans="1:3" x14ac:dyDescent="0.25">
      <c r="A9286">
        <v>89062</v>
      </c>
      <c r="B9286">
        <v>236</v>
      </c>
      <c r="C9286">
        <v>642104</v>
      </c>
    </row>
    <row r="9287" spans="1:3" x14ac:dyDescent="0.25">
      <c r="A9287">
        <v>89071</v>
      </c>
      <c r="B9287">
        <v>236</v>
      </c>
      <c r="C9287">
        <v>626375</v>
      </c>
    </row>
    <row r="9288" spans="1:3" x14ac:dyDescent="0.25">
      <c r="A9288">
        <v>89072</v>
      </c>
      <c r="B9288">
        <v>226</v>
      </c>
      <c r="C9288">
        <v>626376</v>
      </c>
    </row>
    <row r="9289" spans="1:3" x14ac:dyDescent="0.25">
      <c r="A9289">
        <v>89075</v>
      </c>
      <c r="B9289">
        <v>236</v>
      </c>
      <c r="C9289">
        <v>626378</v>
      </c>
    </row>
    <row r="9290" spans="1:3" x14ac:dyDescent="0.25">
      <c r="A9290">
        <v>89076</v>
      </c>
      <c r="B9290">
        <v>222</v>
      </c>
      <c r="C9290">
        <v>626381</v>
      </c>
    </row>
    <row r="9291" spans="1:3" x14ac:dyDescent="0.25">
      <c r="A9291">
        <v>89081</v>
      </c>
      <c r="B9291">
        <v>165</v>
      </c>
      <c r="C9291">
        <v>626380</v>
      </c>
    </row>
    <row r="9292" spans="1:3" x14ac:dyDescent="0.25">
      <c r="A9292">
        <v>89082</v>
      </c>
      <c r="B9292">
        <v>165</v>
      </c>
      <c r="C9292">
        <v>626377</v>
      </c>
    </row>
    <row r="9293" spans="1:3" x14ac:dyDescent="0.25">
      <c r="A9293">
        <v>89083</v>
      </c>
      <c r="B9293">
        <v>193</v>
      </c>
      <c r="C9293">
        <v>626379</v>
      </c>
    </row>
    <row r="9294" spans="1:3" x14ac:dyDescent="0.25">
      <c r="A9294">
        <v>89086</v>
      </c>
      <c r="B9294">
        <v>193</v>
      </c>
      <c r="C9294">
        <v>650100</v>
      </c>
    </row>
    <row r="9295" spans="1:3" x14ac:dyDescent="0.25">
      <c r="A9295">
        <v>89094</v>
      </c>
      <c r="B9295">
        <v>222</v>
      </c>
      <c r="C9295">
        <v>626418</v>
      </c>
    </row>
    <row r="9296" spans="1:3" x14ac:dyDescent="0.25">
      <c r="A9296">
        <v>89126</v>
      </c>
      <c r="B9296">
        <v>202</v>
      </c>
      <c r="C9296">
        <v>626484</v>
      </c>
    </row>
    <row r="9297" spans="1:3" x14ac:dyDescent="0.25">
      <c r="A9297">
        <v>89131</v>
      </c>
      <c r="B9297">
        <v>193</v>
      </c>
      <c r="C9297">
        <v>626421</v>
      </c>
    </row>
    <row r="9298" spans="1:3" x14ac:dyDescent="0.25">
      <c r="A9298">
        <v>89132</v>
      </c>
      <c r="B9298">
        <v>213</v>
      </c>
      <c r="C9298">
        <v>626422</v>
      </c>
    </row>
    <row r="9299" spans="1:3" x14ac:dyDescent="0.25">
      <c r="A9299">
        <v>89133</v>
      </c>
      <c r="B9299">
        <v>233</v>
      </c>
      <c r="C9299">
        <v>690295</v>
      </c>
    </row>
    <row r="9300" spans="1:3" x14ac:dyDescent="0.25">
      <c r="A9300">
        <v>89138</v>
      </c>
      <c r="B9300">
        <v>202</v>
      </c>
      <c r="C9300">
        <v>800915</v>
      </c>
    </row>
    <row r="9301" spans="1:3" x14ac:dyDescent="0.25">
      <c r="A9301">
        <v>89141</v>
      </c>
      <c r="B9301">
        <v>193</v>
      </c>
      <c r="C9301">
        <v>800944</v>
      </c>
    </row>
    <row r="9302" spans="1:3" x14ac:dyDescent="0.25">
      <c r="A9302">
        <v>89145</v>
      </c>
      <c r="B9302">
        <v>182</v>
      </c>
      <c r="C9302">
        <v>650237</v>
      </c>
    </row>
    <row r="9303" spans="1:3" x14ac:dyDescent="0.25">
      <c r="A9303">
        <v>89146</v>
      </c>
      <c r="B9303">
        <v>202</v>
      </c>
      <c r="C9303">
        <v>650510</v>
      </c>
    </row>
    <row r="9304" spans="1:3" x14ac:dyDescent="0.25">
      <c r="A9304">
        <v>89148</v>
      </c>
      <c r="B9304">
        <v>182</v>
      </c>
      <c r="C9304">
        <v>783699</v>
      </c>
    </row>
    <row r="9305" spans="1:3" x14ac:dyDescent="0.25">
      <c r="A9305">
        <v>89149</v>
      </c>
      <c r="B9305">
        <v>193</v>
      </c>
      <c r="C9305">
        <v>650676</v>
      </c>
    </row>
    <row r="9306" spans="1:3" x14ac:dyDescent="0.25">
      <c r="A9306">
        <v>89150</v>
      </c>
      <c r="B9306">
        <v>202</v>
      </c>
      <c r="C9306">
        <v>650677</v>
      </c>
    </row>
    <row r="9307" spans="1:3" x14ac:dyDescent="0.25">
      <c r="A9307">
        <v>89151</v>
      </c>
      <c r="B9307">
        <v>202</v>
      </c>
      <c r="C9307">
        <v>650679</v>
      </c>
    </row>
    <row r="9308" spans="1:3" x14ac:dyDescent="0.25">
      <c r="A9308">
        <v>89152</v>
      </c>
      <c r="B9308">
        <v>202</v>
      </c>
      <c r="C9308">
        <v>650509</v>
      </c>
    </row>
    <row r="9309" spans="1:3" x14ac:dyDescent="0.25">
      <c r="A9309">
        <v>89153</v>
      </c>
      <c r="B9309">
        <v>182</v>
      </c>
      <c r="C9309">
        <v>847269</v>
      </c>
    </row>
    <row r="9310" spans="1:3" x14ac:dyDescent="0.25">
      <c r="A9310">
        <v>89154</v>
      </c>
      <c r="B9310">
        <v>202</v>
      </c>
      <c r="C9310">
        <v>650508</v>
      </c>
    </row>
    <row r="9311" spans="1:3" x14ac:dyDescent="0.25">
      <c r="A9311">
        <v>89155</v>
      </c>
      <c r="B9311">
        <v>182</v>
      </c>
      <c r="C9311">
        <v>650507</v>
      </c>
    </row>
    <row r="9312" spans="1:3" x14ac:dyDescent="0.25">
      <c r="A9312">
        <v>89156</v>
      </c>
      <c r="B9312">
        <v>202</v>
      </c>
      <c r="C9312">
        <v>650680</v>
      </c>
    </row>
    <row r="9313" spans="1:3" x14ac:dyDescent="0.25">
      <c r="A9313">
        <v>89157</v>
      </c>
      <c r="B9313">
        <v>165</v>
      </c>
      <c r="C9313">
        <v>650681</v>
      </c>
    </row>
    <row r="9314" spans="1:3" x14ac:dyDescent="0.25">
      <c r="A9314">
        <v>89158</v>
      </c>
      <c r="B9314">
        <v>202</v>
      </c>
      <c r="C9314">
        <v>650682</v>
      </c>
    </row>
    <row r="9315" spans="1:3" x14ac:dyDescent="0.25">
      <c r="A9315">
        <v>89159</v>
      </c>
      <c r="B9315">
        <v>165</v>
      </c>
      <c r="C9315">
        <v>650683</v>
      </c>
    </row>
    <row r="9316" spans="1:3" x14ac:dyDescent="0.25">
      <c r="A9316">
        <v>89160</v>
      </c>
      <c r="B9316">
        <v>202</v>
      </c>
      <c r="C9316">
        <v>650684</v>
      </c>
    </row>
    <row r="9317" spans="1:3" x14ac:dyDescent="0.25">
      <c r="A9317">
        <v>89161</v>
      </c>
      <c r="B9317">
        <v>202</v>
      </c>
      <c r="C9317">
        <v>650685</v>
      </c>
    </row>
    <row r="9318" spans="1:3" x14ac:dyDescent="0.25">
      <c r="A9318">
        <v>89162</v>
      </c>
      <c r="B9318">
        <v>202</v>
      </c>
      <c r="C9318">
        <v>650686</v>
      </c>
    </row>
    <row r="9319" spans="1:3" x14ac:dyDescent="0.25">
      <c r="A9319">
        <v>89163</v>
      </c>
      <c r="B9319">
        <v>182</v>
      </c>
      <c r="C9319">
        <v>650687</v>
      </c>
    </row>
    <row r="9320" spans="1:3" x14ac:dyDescent="0.25">
      <c r="A9320">
        <v>89164</v>
      </c>
      <c r="B9320">
        <v>182</v>
      </c>
      <c r="C9320">
        <v>650506</v>
      </c>
    </row>
    <row r="9321" spans="1:3" x14ac:dyDescent="0.25">
      <c r="A9321">
        <v>89165</v>
      </c>
      <c r="B9321">
        <v>202</v>
      </c>
      <c r="C9321">
        <v>650688</v>
      </c>
    </row>
    <row r="9322" spans="1:3" x14ac:dyDescent="0.25">
      <c r="A9322">
        <v>89166</v>
      </c>
      <c r="B9322">
        <v>182</v>
      </c>
      <c r="C9322">
        <v>650505</v>
      </c>
    </row>
    <row r="9323" spans="1:3" x14ac:dyDescent="0.25">
      <c r="A9323">
        <v>89167</v>
      </c>
      <c r="B9323">
        <v>182</v>
      </c>
      <c r="C9323">
        <v>650504</v>
      </c>
    </row>
    <row r="9324" spans="1:3" x14ac:dyDescent="0.25">
      <c r="A9324">
        <v>89169</v>
      </c>
      <c r="B9324">
        <v>182</v>
      </c>
      <c r="C9324">
        <v>650503</v>
      </c>
    </row>
    <row r="9325" spans="1:3" x14ac:dyDescent="0.25">
      <c r="A9325">
        <v>89170</v>
      </c>
      <c r="B9325">
        <v>202</v>
      </c>
      <c r="C9325">
        <v>650502</v>
      </c>
    </row>
    <row r="9326" spans="1:3" x14ac:dyDescent="0.25">
      <c r="A9326">
        <v>89171</v>
      </c>
      <c r="B9326">
        <v>202</v>
      </c>
      <c r="C9326">
        <v>650501</v>
      </c>
    </row>
    <row r="9327" spans="1:3" x14ac:dyDescent="0.25">
      <c r="A9327">
        <v>89172</v>
      </c>
      <c r="B9327">
        <v>182</v>
      </c>
      <c r="C9327">
        <v>650689</v>
      </c>
    </row>
    <row r="9328" spans="1:3" x14ac:dyDescent="0.25">
      <c r="A9328">
        <v>89173</v>
      </c>
      <c r="B9328">
        <v>202</v>
      </c>
      <c r="C9328">
        <v>650500</v>
      </c>
    </row>
    <row r="9329" spans="1:3" x14ac:dyDescent="0.25">
      <c r="A9329">
        <v>89174</v>
      </c>
      <c r="B9329">
        <v>202</v>
      </c>
      <c r="C9329">
        <v>650499</v>
      </c>
    </row>
    <row r="9330" spans="1:3" x14ac:dyDescent="0.25">
      <c r="A9330">
        <v>89175</v>
      </c>
      <c r="B9330">
        <v>182</v>
      </c>
      <c r="C9330">
        <v>650498</v>
      </c>
    </row>
    <row r="9331" spans="1:3" x14ac:dyDescent="0.25">
      <c r="A9331">
        <v>89176</v>
      </c>
      <c r="B9331">
        <v>182</v>
      </c>
      <c r="C9331">
        <v>650497</v>
      </c>
    </row>
    <row r="9332" spans="1:3" x14ac:dyDescent="0.25">
      <c r="A9332">
        <v>89177</v>
      </c>
      <c r="B9332">
        <v>193</v>
      </c>
      <c r="C9332">
        <v>810141</v>
      </c>
    </row>
    <row r="9333" spans="1:3" x14ac:dyDescent="0.25">
      <c r="A9333">
        <v>89178</v>
      </c>
      <c r="B9333">
        <v>202</v>
      </c>
      <c r="C9333">
        <v>810138</v>
      </c>
    </row>
    <row r="9334" spans="1:3" x14ac:dyDescent="0.25">
      <c r="A9334">
        <v>89181</v>
      </c>
      <c r="B9334">
        <v>202</v>
      </c>
      <c r="C9334">
        <v>650690</v>
      </c>
    </row>
    <row r="9335" spans="1:3" x14ac:dyDescent="0.25">
      <c r="A9335">
        <v>89182</v>
      </c>
      <c r="B9335">
        <v>202</v>
      </c>
      <c r="C9335">
        <v>650691</v>
      </c>
    </row>
    <row r="9336" spans="1:3" x14ac:dyDescent="0.25">
      <c r="A9336">
        <v>89183</v>
      </c>
      <c r="B9336">
        <v>182</v>
      </c>
      <c r="C9336">
        <v>650692</v>
      </c>
    </row>
    <row r="9337" spans="1:3" x14ac:dyDescent="0.25">
      <c r="A9337">
        <v>89184</v>
      </c>
      <c r="B9337">
        <v>202</v>
      </c>
      <c r="C9337">
        <v>650693</v>
      </c>
    </row>
    <row r="9338" spans="1:3" x14ac:dyDescent="0.25">
      <c r="A9338">
        <v>89185</v>
      </c>
      <c r="B9338">
        <v>182</v>
      </c>
      <c r="C9338">
        <v>650496</v>
      </c>
    </row>
    <row r="9339" spans="1:3" x14ac:dyDescent="0.25">
      <c r="A9339">
        <v>89186</v>
      </c>
      <c r="B9339">
        <v>182</v>
      </c>
      <c r="C9339">
        <v>650495</v>
      </c>
    </row>
    <row r="9340" spans="1:3" x14ac:dyDescent="0.25">
      <c r="A9340">
        <v>89187</v>
      </c>
      <c r="B9340">
        <v>182</v>
      </c>
      <c r="C9340">
        <v>650494</v>
      </c>
    </row>
    <row r="9341" spans="1:3" x14ac:dyDescent="0.25">
      <c r="A9341">
        <v>89188</v>
      </c>
      <c r="B9341">
        <v>182</v>
      </c>
      <c r="C9341">
        <v>650493</v>
      </c>
    </row>
    <row r="9342" spans="1:3" x14ac:dyDescent="0.25">
      <c r="A9342">
        <v>89189</v>
      </c>
      <c r="B9342">
        <v>182</v>
      </c>
      <c r="C9342">
        <v>650492</v>
      </c>
    </row>
    <row r="9343" spans="1:3" x14ac:dyDescent="0.25">
      <c r="A9343">
        <v>89190</v>
      </c>
      <c r="B9343">
        <v>182</v>
      </c>
      <c r="C9343">
        <v>650491</v>
      </c>
    </row>
    <row r="9344" spans="1:3" x14ac:dyDescent="0.25">
      <c r="A9344">
        <v>89191</v>
      </c>
      <c r="B9344">
        <v>202</v>
      </c>
      <c r="C9344">
        <v>650490</v>
      </c>
    </row>
    <row r="9345" spans="1:3" x14ac:dyDescent="0.25">
      <c r="A9345">
        <v>89192</v>
      </c>
      <c r="B9345">
        <v>182</v>
      </c>
      <c r="C9345">
        <v>650489</v>
      </c>
    </row>
    <row r="9346" spans="1:3" x14ac:dyDescent="0.25">
      <c r="A9346">
        <v>89193</v>
      </c>
      <c r="B9346">
        <v>182</v>
      </c>
      <c r="C9346">
        <v>650488</v>
      </c>
    </row>
    <row r="9347" spans="1:3" x14ac:dyDescent="0.25">
      <c r="A9347">
        <v>89196</v>
      </c>
      <c r="B9347">
        <v>182</v>
      </c>
      <c r="C9347">
        <v>1070787</v>
      </c>
    </row>
    <row r="9348" spans="1:3" x14ac:dyDescent="0.25">
      <c r="A9348">
        <v>89197</v>
      </c>
      <c r="B9348">
        <v>182</v>
      </c>
      <c r="C9348">
        <v>800962</v>
      </c>
    </row>
    <row r="9349" spans="1:3" x14ac:dyDescent="0.25">
      <c r="A9349">
        <v>89198</v>
      </c>
      <c r="B9349">
        <v>182</v>
      </c>
      <c r="C9349">
        <v>1070788</v>
      </c>
    </row>
    <row r="9350" spans="1:3" x14ac:dyDescent="0.25">
      <c r="A9350">
        <v>89199</v>
      </c>
      <c r="B9350">
        <v>182</v>
      </c>
      <c r="C9350">
        <v>650486</v>
      </c>
    </row>
    <row r="9351" spans="1:3" x14ac:dyDescent="0.25">
      <c r="A9351">
        <v>89200</v>
      </c>
      <c r="B9351">
        <v>182</v>
      </c>
      <c r="C9351">
        <v>650485</v>
      </c>
    </row>
    <row r="9352" spans="1:3" x14ac:dyDescent="0.25">
      <c r="A9352">
        <v>89201</v>
      </c>
      <c r="B9352">
        <v>182</v>
      </c>
      <c r="C9352">
        <v>650484</v>
      </c>
    </row>
    <row r="9353" spans="1:3" x14ac:dyDescent="0.25">
      <c r="A9353">
        <v>89202</v>
      </c>
      <c r="B9353">
        <v>182</v>
      </c>
      <c r="C9353">
        <v>800959</v>
      </c>
    </row>
    <row r="9354" spans="1:3" x14ac:dyDescent="0.25">
      <c r="A9354">
        <v>89203</v>
      </c>
      <c r="B9354">
        <v>182</v>
      </c>
      <c r="C9354">
        <v>650483</v>
      </c>
    </row>
    <row r="9355" spans="1:3" x14ac:dyDescent="0.25">
      <c r="A9355">
        <v>89204</v>
      </c>
      <c r="B9355">
        <v>193</v>
      </c>
      <c r="C9355">
        <v>650482</v>
      </c>
    </row>
    <row r="9356" spans="1:3" x14ac:dyDescent="0.25">
      <c r="A9356">
        <v>89205</v>
      </c>
      <c r="B9356">
        <v>193</v>
      </c>
      <c r="C9356">
        <v>650481</v>
      </c>
    </row>
    <row r="9357" spans="1:3" x14ac:dyDescent="0.25">
      <c r="A9357">
        <v>89206</v>
      </c>
      <c r="B9357">
        <v>182</v>
      </c>
      <c r="C9357">
        <v>650480</v>
      </c>
    </row>
    <row r="9358" spans="1:3" x14ac:dyDescent="0.25">
      <c r="A9358">
        <v>89207</v>
      </c>
      <c r="B9358">
        <v>182</v>
      </c>
      <c r="C9358">
        <v>650479</v>
      </c>
    </row>
    <row r="9359" spans="1:3" x14ac:dyDescent="0.25">
      <c r="A9359">
        <v>89208</v>
      </c>
      <c r="B9359">
        <v>165</v>
      </c>
      <c r="C9359">
        <v>650478</v>
      </c>
    </row>
    <row r="9360" spans="1:3" x14ac:dyDescent="0.25">
      <c r="A9360">
        <v>89209</v>
      </c>
      <c r="B9360">
        <v>182</v>
      </c>
      <c r="C9360">
        <v>1071024</v>
      </c>
    </row>
    <row r="9361" spans="1:3" x14ac:dyDescent="0.25">
      <c r="A9361">
        <v>89210</v>
      </c>
      <c r="B9361">
        <v>182</v>
      </c>
      <c r="C9361">
        <v>1071025</v>
      </c>
    </row>
    <row r="9362" spans="1:3" x14ac:dyDescent="0.25">
      <c r="A9362">
        <v>89211</v>
      </c>
      <c r="B9362">
        <v>193</v>
      </c>
      <c r="C9362">
        <v>650475</v>
      </c>
    </row>
    <row r="9363" spans="1:3" x14ac:dyDescent="0.25">
      <c r="A9363">
        <v>89212</v>
      </c>
      <c r="B9363">
        <v>165</v>
      </c>
      <c r="C9363">
        <v>650474</v>
      </c>
    </row>
    <row r="9364" spans="1:3" x14ac:dyDescent="0.25">
      <c r="A9364">
        <v>89213</v>
      </c>
      <c r="B9364">
        <v>165</v>
      </c>
      <c r="C9364">
        <v>650473</v>
      </c>
    </row>
    <row r="9365" spans="1:3" x14ac:dyDescent="0.25">
      <c r="A9365">
        <v>89214</v>
      </c>
      <c r="B9365">
        <v>182</v>
      </c>
      <c r="C9365">
        <v>650472</v>
      </c>
    </row>
    <row r="9366" spans="1:3" x14ac:dyDescent="0.25">
      <c r="A9366">
        <v>89215</v>
      </c>
      <c r="B9366">
        <v>165</v>
      </c>
      <c r="C9366">
        <v>650471</v>
      </c>
    </row>
    <row r="9367" spans="1:3" x14ac:dyDescent="0.25">
      <c r="A9367">
        <v>89216</v>
      </c>
      <c r="B9367">
        <v>182</v>
      </c>
      <c r="C9367">
        <v>1071026</v>
      </c>
    </row>
    <row r="9368" spans="1:3" x14ac:dyDescent="0.25">
      <c r="A9368">
        <v>89217</v>
      </c>
      <c r="B9368">
        <v>182</v>
      </c>
      <c r="C9368">
        <v>1070789</v>
      </c>
    </row>
    <row r="9369" spans="1:3" x14ac:dyDescent="0.25">
      <c r="A9369">
        <v>89218</v>
      </c>
      <c r="B9369">
        <v>182</v>
      </c>
      <c r="C9369">
        <v>1071027</v>
      </c>
    </row>
    <row r="9370" spans="1:3" x14ac:dyDescent="0.25">
      <c r="A9370">
        <v>89219</v>
      </c>
      <c r="B9370">
        <v>182</v>
      </c>
      <c r="C9370">
        <v>1071028</v>
      </c>
    </row>
    <row r="9371" spans="1:3" x14ac:dyDescent="0.25">
      <c r="A9371">
        <v>89220</v>
      </c>
      <c r="B9371">
        <v>165</v>
      </c>
      <c r="C9371">
        <v>810330</v>
      </c>
    </row>
    <row r="9372" spans="1:3" x14ac:dyDescent="0.25">
      <c r="A9372">
        <v>89221</v>
      </c>
      <c r="B9372">
        <v>193</v>
      </c>
      <c r="C9372">
        <v>935927</v>
      </c>
    </row>
    <row r="9373" spans="1:3" x14ac:dyDescent="0.25">
      <c r="A9373">
        <v>89223</v>
      </c>
      <c r="B9373">
        <v>182</v>
      </c>
      <c r="C9373">
        <v>935606</v>
      </c>
    </row>
    <row r="9374" spans="1:3" x14ac:dyDescent="0.25">
      <c r="A9374">
        <v>89224</v>
      </c>
      <c r="B9374">
        <v>165</v>
      </c>
      <c r="C9374">
        <v>650465</v>
      </c>
    </row>
    <row r="9375" spans="1:3" x14ac:dyDescent="0.25">
      <c r="A9375">
        <v>89225</v>
      </c>
      <c r="B9375">
        <v>182</v>
      </c>
      <c r="C9375">
        <v>650464</v>
      </c>
    </row>
    <row r="9376" spans="1:3" x14ac:dyDescent="0.25">
      <c r="A9376">
        <v>89226</v>
      </c>
      <c r="B9376">
        <v>202</v>
      </c>
      <c r="C9376">
        <v>650463</v>
      </c>
    </row>
    <row r="9377" spans="1:3" x14ac:dyDescent="0.25">
      <c r="A9377">
        <v>89227</v>
      </c>
      <c r="B9377">
        <v>182</v>
      </c>
      <c r="C9377">
        <v>650462</v>
      </c>
    </row>
    <row r="9378" spans="1:3" x14ac:dyDescent="0.25">
      <c r="A9378">
        <v>89228</v>
      </c>
      <c r="B9378">
        <v>182</v>
      </c>
      <c r="C9378">
        <v>650461</v>
      </c>
    </row>
    <row r="9379" spans="1:3" x14ac:dyDescent="0.25">
      <c r="A9379">
        <v>89229</v>
      </c>
      <c r="B9379">
        <v>182</v>
      </c>
      <c r="C9379">
        <v>650460</v>
      </c>
    </row>
    <row r="9380" spans="1:3" x14ac:dyDescent="0.25">
      <c r="A9380">
        <v>89230</v>
      </c>
      <c r="B9380">
        <v>193</v>
      </c>
      <c r="C9380">
        <v>650459</v>
      </c>
    </row>
    <row r="9381" spans="1:3" x14ac:dyDescent="0.25">
      <c r="A9381">
        <v>89231</v>
      </c>
      <c r="B9381">
        <v>236</v>
      </c>
      <c r="C9381">
        <v>626495</v>
      </c>
    </row>
    <row r="9382" spans="1:3" x14ac:dyDescent="0.25">
      <c r="A9382">
        <v>89232</v>
      </c>
      <c r="B9382">
        <v>202</v>
      </c>
      <c r="C9382">
        <v>650458</v>
      </c>
    </row>
    <row r="9383" spans="1:3" x14ac:dyDescent="0.25">
      <c r="A9383">
        <v>89233</v>
      </c>
      <c r="B9383">
        <v>202</v>
      </c>
      <c r="C9383">
        <v>650457</v>
      </c>
    </row>
    <row r="9384" spans="1:3" x14ac:dyDescent="0.25">
      <c r="A9384">
        <v>89234</v>
      </c>
      <c r="B9384">
        <v>182</v>
      </c>
      <c r="C9384">
        <v>650456</v>
      </c>
    </row>
    <row r="9385" spans="1:3" x14ac:dyDescent="0.25">
      <c r="A9385">
        <v>89235</v>
      </c>
      <c r="B9385">
        <v>202</v>
      </c>
      <c r="C9385">
        <v>650455</v>
      </c>
    </row>
    <row r="9386" spans="1:3" x14ac:dyDescent="0.25">
      <c r="A9386">
        <v>89236</v>
      </c>
      <c r="B9386">
        <v>202</v>
      </c>
      <c r="C9386">
        <v>650454</v>
      </c>
    </row>
    <row r="9387" spans="1:3" x14ac:dyDescent="0.25">
      <c r="A9387">
        <v>89237</v>
      </c>
      <c r="B9387">
        <v>202</v>
      </c>
      <c r="C9387">
        <v>650453</v>
      </c>
    </row>
    <row r="9388" spans="1:3" x14ac:dyDescent="0.25">
      <c r="A9388">
        <v>89238</v>
      </c>
      <c r="B9388">
        <v>202</v>
      </c>
      <c r="C9388">
        <v>977784</v>
      </c>
    </row>
    <row r="9389" spans="1:3" x14ac:dyDescent="0.25">
      <c r="A9389">
        <v>89239</v>
      </c>
      <c r="B9389">
        <v>182</v>
      </c>
      <c r="C9389">
        <v>977785</v>
      </c>
    </row>
    <row r="9390" spans="1:3" x14ac:dyDescent="0.25">
      <c r="A9390">
        <v>89240</v>
      </c>
      <c r="B9390">
        <v>193</v>
      </c>
      <c r="C9390">
        <v>650450</v>
      </c>
    </row>
    <row r="9391" spans="1:3" x14ac:dyDescent="0.25">
      <c r="A9391">
        <v>89241</v>
      </c>
      <c r="B9391">
        <v>182</v>
      </c>
      <c r="C9391">
        <v>650449</v>
      </c>
    </row>
    <row r="9392" spans="1:3" x14ac:dyDescent="0.25">
      <c r="A9392">
        <v>89242</v>
      </c>
      <c r="B9392">
        <v>202</v>
      </c>
      <c r="C9392">
        <v>650448</v>
      </c>
    </row>
    <row r="9393" spans="1:3" x14ac:dyDescent="0.25">
      <c r="A9393">
        <v>89243</v>
      </c>
      <c r="B9393">
        <v>182</v>
      </c>
      <c r="C9393">
        <v>650447</v>
      </c>
    </row>
    <row r="9394" spans="1:3" x14ac:dyDescent="0.25">
      <c r="A9394">
        <v>89244</v>
      </c>
      <c r="B9394">
        <v>193</v>
      </c>
      <c r="C9394">
        <v>650446</v>
      </c>
    </row>
    <row r="9395" spans="1:3" x14ac:dyDescent="0.25">
      <c r="A9395">
        <v>89245</v>
      </c>
      <c r="B9395">
        <v>193</v>
      </c>
      <c r="C9395">
        <v>650445</v>
      </c>
    </row>
    <row r="9396" spans="1:3" x14ac:dyDescent="0.25">
      <c r="A9396">
        <v>89246</v>
      </c>
      <c r="B9396">
        <v>182</v>
      </c>
      <c r="C9396">
        <v>650444</v>
      </c>
    </row>
    <row r="9397" spans="1:3" x14ac:dyDescent="0.25">
      <c r="A9397">
        <v>89247</v>
      </c>
      <c r="B9397">
        <v>193</v>
      </c>
      <c r="C9397">
        <v>650443</v>
      </c>
    </row>
    <row r="9398" spans="1:3" x14ac:dyDescent="0.25">
      <c r="A9398">
        <v>89248</v>
      </c>
      <c r="B9398">
        <v>165</v>
      </c>
      <c r="C9398">
        <v>650442</v>
      </c>
    </row>
    <row r="9399" spans="1:3" x14ac:dyDescent="0.25">
      <c r="A9399">
        <v>89249</v>
      </c>
      <c r="B9399">
        <v>182</v>
      </c>
      <c r="C9399">
        <v>1071029</v>
      </c>
    </row>
    <row r="9400" spans="1:3" x14ac:dyDescent="0.25">
      <c r="A9400">
        <v>89250</v>
      </c>
      <c r="B9400">
        <v>182</v>
      </c>
      <c r="C9400">
        <v>1071030</v>
      </c>
    </row>
    <row r="9401" spans="1:3" x14ac:dyDescent="0.25">
      <c r="A9401">
        <v>89253</v>
      </c>
      <c r="B9401">
        <v>182</v>
      </c>
      <c r="C9401">
        <v>1071031</v>
      </c>
    </row>
    <row r="9402" spans="1:3" x14ac:dyDescent="0.25">
      <c r="A9402">
        <v>89254</v>
      </c>
      <c r="B9402">
        <v>182</v>
      </c>
      <c r="C9402">
        <v>1071032</v>
      </c>
    </row>
    <row r="9403" spans="1:3" x14ac:dyDescent="0.25">
      <c r="A9403">
        <v>89255</v>
      </c>
      <c r="B9403">
        <v>182</v>
      </c>
      <c r="C9403">
        <v>1071033</v>
      </c>
    </row>
    <row r="9404" spans="1:3" x14ac:dyDescent="0.25">
      <c r="A9404">
        <v>89257</v>
      </c>
      <c r="B9404">
        <v>182</v>
      </c>
      <c r="C9404">
        <v>1071034</v>
      </c>
    </row>
    <row r="9405" spans="1:3" x14ac:dyDescent="0.25">
      <c r="A9405">
        <v>89258</v>
      </c>
      <c r="B9405">
        <v>202</v>
      </c>
      <c r="C9405">
        <v>650558</v>
      </c>
    </row>
    <row r="9406" spans="1:3" x14ac:dyDescent="0.25">
      <c r="A9406">
        <v>89259</v>
      </c>
      <c r="B9406">
        <v>202</v>
      </c>
      <c r="C9406">
        <v>1168400</v>
      </c>
    </row>
    <row r="9407" spans="1:3" x14ac:dyDescent="0.25">
      <c r="A9407">
        <v>89260</v>
      </c>
      <c r="B9407">
        <v>193</v>
      </c>
      <c r="C9407">
        <v>650556</v>
      </c>
    </row>
    <row r="9408" spans="1:3" x14ac:dyDescent="0.25">
      <c r="A9408">
        <v>89261</v>
      </c>
      <c r="B9408">
        <v>182</v>
      </c>
      <c r="C9408">
        <v>650554</v>
      </c>
    </row>
    <row r="9409" spans="1:3" x14ac:dyDescent="0.25">
      <c r="A9409">
        <v>89262</v>
      </c>
      <c r="B9409">
        <v>182</v>
      </c>
      <c r="C9409">
        <v>650553</v>
      </c>
    </row>
    <row r="9410" spans="1:3" x14ac:dyDescent="0.25">
      <c r="A9410">
        <v>89263</v>
      </c>
      <c r="B9410">
        <v>193</v>
      </c>
      <c r="C9410">
        <v>650552</v>
      </c>
    </row>
    <row r="9411" spans="1:3" x14ac:dyDescent="0.25">
      <c r="A9411">
        <v>89264</v>
      </c>
      <c r="B9411">
        <v>202</v>
      </c>
      <c r="C9411">
        <v>1168402</v>
      </c>
    </row>
    <row r="9412" spans="1:3" x14ac:dyDescent="0.25">
      <c r="A9412">
        <v>89265</v>
      </c>
      <c r="B9412">
        <v>202</v>
      </c>
      <c r="C9412">
        <v>650696</v>
      </c>
    </row>
    <row r="9413" spans="1:3" x14ac:dyDescent="0.25">
      <c r="A9413">
        <v>89266</v>
      </c>
      <c r="B9413">
        <v>182</v>
      </c>
      <c r="C9413">
        <v>650550</v>
      </c>
    </row>
    <row r="9414" spans="1:3" x14ac:dyDescent="0.25">
      <c r="A9414">
        <v>89268</v>
      </c>
      <c r="B9414">
        <v>182</v>
      </c>
      <c r="C9414">
        <v>650697</v>
      </c>
    </row>
    <row r="9415" spans="1:3" x14ac:dyDescent="0.25">
      <c r="A9415">
        <v>89269</v>
      </c>
      <c r="B9415">
        <v>202</v>
      </c>
      <c r="C9415">
        <v>650549</v>
      </c>
    </row>
    <row r="9416" spans="1:3" x14ac:dyDescent="0.25">
      <c r="A9416">
        <v>89270</v>
      </c>
      <c r="B9416">
        <v>202</v>
      </c>
      <c r="C9416">
        <v>1168405</v>
      </c>
    </row>
    <row r="9417" spans="1:3" x14ac:dyDescent="0.25">
      <c r="A9417">
        <v>89271</v>
      </c>
      <c r="B9417">
        <v>202</v>
      </c>
      <c r="C9417">
        <v>1168406</v>
      </c>
    </row>
    <row r="9418" spans="1:3" x14ac:dyDescent="0.25">
      <c r="A9418">
        <v>89272</v>
      </c>
      <c r="B9418">
        <v>202</v>
      </c>
      <c r="C9418">
        <v>650546</v>
      </c>
    </row>
    <row r="9419" spans="1:3" x14ac:dyDescent="0.25">
      <c r="A9419">
        <v>89273</v>
      </c>
      <c r="B9419">
        <v>182</v>
      </c>
      <c r="C9419">
        <v>809953</v>
      </c>
    </row>
    <row r="9420" spans="1:3" x14ac:dyDescent="0.25">
      <c r="A9420">
        <v>89274</v>
      </c>
      <c r="B9420">
        <v>202</v>
      </c>
      <c r="C9420">
        <v>978095</v>
      </c>
    </row>
    <row r="9421" spans="1:3" x14ac:dyDescent="0.25">
      <c r="A9421">
        <v>89275</v>
      </c>
      <c r="B9421">
        <v>193</v>
      </c>
      <c r="C9421">
        <v>1168408</v>
      </c>
    </row>
    <row r="9422" spans="1:3" x14ac:dyDescent="0.25">
      <c r="A9422">
        <v>89276</v>
      </c>
      <c r="B9422">
        <v>193</v>
      </c>
      <c r="C9422">
        <v>650544</v>
      </c>
    </row>
    <row r="9423" spans="1:3" x14ac:dyDescent="0.25">
      <c r="A9423">
        <v>89277</v>
      </c>
      <c r="B9423">
        <v>182</v>
      </c>
      <c r="C9423">
        <v>650543</v>
      </c>
    </row>
    <row r="9424" spans="1:3" x14ac:dyDescent="0.25">
      <c r="A9424">
        <v>89278</v>
      </c>
      <c r="B9424">
        <v>202</v>
      </c>
      <c r="C9424">
        <v>1168410</v>
      </c>
    </row>
    <row r="9425" spans="1:3" x14ac:dyDescent="0.25">
      <c r="A9425">
        <v>89280</v>
      </c>
      <c r="B9425">
        <v>193</v>
      </c>
      <c r="C9425">
        <v>1168411</v>
      </c>
    </row>
    <row r="9426" spans="1:3" x14ac:dyDescent="0.25">
      <c r="A9426">
        <v>89281</v>
      </c>
      <c r="B9426">
        <v>182</v>
      </c>
      <c r="C9426">
        <v>650541</v>
      </c>
    </row>
    <row r="9427" spans="1:3" x14ac:dyDescent="0.25">
      <c r="A9427">
        <v>89282</v>
      </c>
      <c r="B9427">
        <v>182</v>
      </c>
      <c r="C9427">
        <v>642027</v>
      </c>
    </row>
    <row r="9428" spans="1:3" x14ac:dyDescent="0.25">
      <c r="A9428">
        <v>89283</v>
      </c>
      <c r="B9428">
        <v>182</v>
      </c>
      <c r="C9428">
        <v>650540</v>
      </c>
    </row>
    <row r="9429" spans="1:3" x14ac:dyDescent="0.25">
      <c r="A9429">
        <v>89284</v>
      </c>
      <c r="B9429">
        <v>182</v>
      </c>
      <c r="C9429">
        <v>650539</v>
      </c>
    </row>
    <row r="9430" spans="1:3" x14ac:dyDescent="0.25">
      <c r="A9430">
        <v>89285</v>
      </c>
      <c r="B9430">
        <v>182</v>
      </c>
      <c r="C9430">
        <v>650538</v>
      </c>
    </row>
    <row r="9431" spans="1:3" x14ac:dyDescent="0.25">
      <c r="A9431">
        <v>89286</v>
      </c>
      <c r="B9431">
        <v>182</v>
      </c>
      <c r="C9431">
        <v>650537</v>
      </c>
    </row>
    <row r="9432" spans="1:3" x14ac:dyDescent="0.25">
      <c r="A9432">
        <v>89288</v>
      </c>
      <c r="B9432">
        <v>182</v>
      </c>
      <c r="C9432">
        <v>650536</v>
      </c>
    </row>
    <row r="9433" spans="1:3" x14ac:dyDescent="0.25">
      <c r="A9433">
        <v>89289</v>
      </c>
      <c r="B9433">
        <v>193</v>
      </c>
      <c r="C9433">
        <v>650535</v>
      </c>
    </row>
    <row r="9434" spans="1:3" x14ac:dyDescent="0.25">
      <c r="A9434">
        <v>89290</v>
      </c>
      <c r="B9434">
        <v>193</v>
      </c>
      <c r="C9434">
        <v>650534</v>
      </c>
    </row>
    <row r="9435" spans="1:3" x14ac:dyDescent="0.25">
      <c r="A9435">
        <v>89291</v>
      </c>
      <c r="B9435">
        <v>182</v>
      </c>
      <c r="C9435">
        <v>650533</v>
      </c>
    </row>
    <row r="9436" spans="1:3" x14ac:dyDescent="0.25">
      <c r="A9436">
        <v>89292</v>
      </c>
      <c r="B9436">
        <v>182</v>
      </c>
      <c r="C9436">
        <v>650532</v>
      </c>
    </row>
    <row r="9437" spans="1:3" x14ac:dyDescent="0.25">
      <c r="A9437">
        <v>89293</v>
      </c>
      <c r="B9437">
        <v>182</v>
      </c>
      <c r="C9437">
        <v>650531</v>
      </c>
    </row>
    <row r="9438" spans="1:3" x14ac:dyDescent="0.25">
      <c r="A9438">
        <v>89294</v>
      </c>
      <c r="B9438">
        <v>202</v>
      </c>
      <c r="C9438">
        <v>650769</v>
      </c>
    </row>
    <row r="9439" spans="1:3" x14ac:dyDescent="0.25">
      <c r="A9439">
        <v>89295</v>
      </c>
      <c r="B9439">
        <v>202</v>
      </c>
      <c r="C9439">
        <v>650770</v>
      </c>
    </row>
    <row r="9440" spans="1:3" x14ac:dyDescent="0.25">
      <c r="A9440">
        <v>89296</v>
      </c>
      <c r="B9440">
        <v>193</v>
      </c>
      <c r="C9440">
        <v>650771</v>
      </c>
    </row>
    <row r="9441" spans="1:3" x14ac:dyDescent="0.25">
      <c r="A9441">
        <v>89297</v>
      </c>
      <c r="B9441">
        <v>202</v>
      </c>
      <c r="C9441">
        <v>650435</v>
      </c>
    </row>
    <row r="9442" spans="1:3" x14ac:dyDescent="0.25">
      <c r="A9442">
        <v>89298</v>
      </c>
      <c r="B9442">
        <v>202</v>
      </c>
      <c r="C9442">
        <v>1232297</v>
      </c>
    </row>
    <row r="9443" spans="1:3" x14ac:dyDescent="0.25">
      <c r="A9443">
        <v>89299</v>
      </c>
      <c r="B9443">
        <v>202</v>
      </c>
      <c r="C9443">
        <v>650888</v>
      </c>
    </row>
    <row r="9444" spans="1:3" x14ac:dyDescent="0.25">
      <c r="A9444">
        <v>89300</v>
      </c>
      <c r="B9444">
        <v>233</v>
      </c>
      <c r="C9444">
        <v>1451697</v>
      </c>
    </row>
    <row r="9445" spans="1:3" x14ac:dyDescent="0.25">
      <c r="A9445">
        <v>89301</v>
      </c>
      <c r="B9445">
        <v>202</v>
      </c>
      <c r="C9445">
        <v>650433</v>
      </c>
    </row>
    <row r="9446" spans="1:3" x14ac:dyDescent="0.25">
      <c r="A9446">
        <v>89302</v>
      </c>
      <c r="B9446">
        <v>182</v>
      </c>
      <c r="C9446">
        <v>650432</v>
      </c>
    </row>
    <row r="9447" spans="1:3" x14ac:dyDescent="0.25">
      <c r="A9447">
        <v>89303</v>
      </c>
      <c r="B9447">
        <v>202</v>
      </c>
      <c r="C9447">
        <v>650431</v>
      </c>
    </row>
    <row r="9448" spans="1:3" x14ac:dyDescent="0.25">
      <c r="A9448">
        <v>89304</v>
      </c>
      <c r="B9448">
        <v>182</v>
      </c>
      <c r="C9448">
        <v>650871</v>
      </c>
    </row>
    <row r="9449" spans="1:3" x14ac:dyDescent="0.25">
      <c r="A9449">
        <v>89306</v>
      </c>
      <c r="B9449">
        <v>165</v>
      </c>
      <c r="C9449">
        <v>650772</v>
      </c>
    </row>
    <row r="9450" spans="1:3" x14ac:dyDescent="0.25">
      <c r="A9450">
        <v>89307</v>
      </c>
      <c r="B9450">
        <v>182</v>
      </c>
      <c r="C9450">
        <v>650870</v>
      </c>
    </row>
    <row r="9451" spans="1:3" x14ac:dyDescent="0.25">
      <c r="A9451">
        <v>89308</v>
      </c>
      <c r="B9451">
        <v>202</v>
      </c>
      <c r="C9451">
        <v>650773</v>
      </c>
    </row>
    <row r="9452" spans="1:3" x14ac:dyDescent="0.25">
      <c r="A9452">
        <v>89309</v>
      </c>
      <c r="B9452">
        <v>193</v>
      </c>
      <c r="C9452">
        <v>650774</v>
      </c>
    </row>
    <row r="9453" spans="1:3" x14ac:dyDescent="0.25">
      <c r="A9453">
        <v>89312</v>
      </c>
      <c r="B9453">
        <v>165</v>
      </c>
      <c r="C9453">
        <v>650872</v>
      </c>
    </row>
    <row r="9454" spans="1:3" x14ac:dyDescent="0.25">
      <c r="A9454">
        <v>89314</v>
      </c>
      <c r="B9454">
        <v>202</v>
      </c>
      <c r="C9454">
        <v>650775</v>
      </c>
    </row>
    <row r="9455" spans="1:3" x14ac:dyDescent="0.25">
      <c r="A9455">
        <v>89315</v>
      </c>
      <c r="B9455">
        <v>193</v>
      </c>
      <c r="C9455">
        <v>650776</v>
      </c>
    </row>
    <row r="9456" spans="1:3" x14ac:dyDescent="0.25">
      <c r="A9456">
        <v>89316</v>
      </c>
      <c r="B9456">
        <v>202</v>
      </c>
      <c r="C9456">
        <v>650777</v>
      </c>
    </row>
    <row r="9457" spans="1:3" x14ac:dyDescent="0.25">
      <c r="A9457">
        <v>89322</v>
      </c>
      <c r="B9457">
        <v>233</v>
      </c>
      <c r="C9457">
        <v>1451698</v>
      </c>
    </row>
    <row r="9458" spans="1:3" x14ac:dyDescent="0.25">
      <c r="A9458">
        <v>89323</v>
      </c>
      <c r="B9458">
        <v>182</v>
      </c>
      <c r="C9458">
        <v>650429</v>
      </c>
    </row>
    <row r="9459" spans="1:3" x14ac:dyDescent="0.25">
      <c r="A9459">
        <v>89325</v>
      </c>
      <c r="B9459">
        <v>182</v>
      </c>
      <c r="C9459">
        <v>650778</v>
      </c>
    </row>
    <row r="9460" spans="1:3" x14ac:dyDescent="0.25">
      <c r="A9460">
        <v>89334</v>
      </c>
      <c r="B9460">
        <v>165</v>
      </c>
      <c r="C9460">
        <v>915960</v>
      </c>
    </row>
    <row r="9461" spans="1:3" x14ac:dyDescent="0.25">
      <c r="A9461">
        <v>89348</v>
      </c>
      <c r="B9461">
        <v>202</v>
      </c>
      <c r="C9461">
        <v>650675</v>
      </c>
    </row>
    <row r="9462" spans="1:3" x14ac:dyDescent="0.25">
      <c r="A9462">
        <v>89349</v>
      </c>
      <c r="B9462">
        <v>193</v>
      </c>
      <c r="C9462">
        <v>650428</v>
      </c>
    </row>
    <row r="9463" spans="1:3" x14ac:dyDescent="0.25">
      <c r="A9463">
        <v>89350</v>
      </c>
      <c r="B9463">
        <v>202</v>
      </c>
      <c r="C9463">
        <v>650427</v>
      </c>
    </row>
    <row r="9464" spans="1:3" x14ac:dyDescent="0.25">
      <c r="A9464">
        <v>89351</v>
      </c>
      <c r="B9464">
        <v>182</v>
      </c>
      <c r="C9464">
        <v>650426</v>
      </c>
    </row>
    <row r="9465" spans="1:3" x14ac:dyDescent="0.25">
      <c r="A9465">
        <v>89352</v>
      </c>
      <c r="B9465">
        <v>202</v>
      </c>
      <c r="C9465">
        <v>650530</v>
      </c>
    </row>
    <row r="9466" spans="1:3" x14ac:dyDescent="0.25">
      <c r="A9466">
        <v>89353</v>
      </c>
      <c r="B9466">
        <v>193</v>
      </c>
      <c r="C9466">
        <v>650668</v>
      </c>
    </row>
    <row r="9467" spans="1:3" x14ac:dyDescent="0.25">
      <c r="A9467">
        <v>89354</v>
      </c>
      <c r="B9467">
        <v>193</v>
      </c>
      <c r="C9467">
        <v>650698</v>
      </c>
    </row>
    <row r="9468" spans="1:3" x14ac:dyDescent="0.25">
      <c r="A9468">
        <v>89355</v>
      </c>
      <c r="B9468">
        <v>182</v>
      </c>
      <c r="C9468">
        <v>1071035</v>
      </c>
    </row>
    <row r="9469" spans="1:3" x14ac:dyDescent="0.25">
      <c r="A9469">
        <v>89356</v>
      </c>
      <c r="B9469">
        <v>193</v>
      </c>
      <c r="C9469">
        <v>800740</v>
      </c>
    </row>
    <row r="9470" spans="1:3" x14ac:dyDescent="0.25">
      <c r="A9470">
        <v>89357</v>
      </c>
      <c r="B9470">
        <v>193</v>
      </c>
      <c r="C9470">
        <v>650424</v>
      </c>
    </row>
    <row r="9471" spans="1:3" x14ac:dyDescent="0.25">
      <c r="A9471">
        <v>89358</v>
      </c>
      <c r="B9471">
        <v>193</v>
      </c>
      <c r="C9471">
        <v>650423</v>
      </c>
    </row>
    <row r="9472" spans="1:3" x14ac:dyDescent="0.25">
      <c r="A9472">
        <v>89360</v>
      </c>
      <c r="B9472">
        <v>193</v>
      </c>
      <c r="C9472">
        <v>650422</v>
      </c>
    </row>
    <row r="9473" spans="1:3" x14ac:dyDescent="0.25">
      <c r="A9473">
        <v>89361</v>
      </c>
      <c r="B9473">
        <v>193</v>
      </c>
      <c r="C9473">
        <v>650421</v>
      </c>
    </row>
    <row r="9474" spans="1:3" x14ac:dyDescent="0.25">
      <c r="A9474">
        <v>89362</v>
      </c>
      <c r="B9474">
        <v>202</v>
      </c>
      <c r="C9474">
        <v>650669</v>
      </c>
    </row>
    <row r="9475" spans="1:3" x14ac:dyDescent="0.25">
      <c r="A9475">
        <v>89363</v>
      </c>
      <c r="B9475">
        <v>182</v>
      </c>
      <c r="C9475">
        <v>1071022</v>
      </c>
    </row>
    <row r="9476" spans="1:3" x14ac:dyDescent="0.25">
      <c r="A9476">
        <v>89364</v>
      </c>
      <c r="B9476">
        <v>165</v>
      </c>
      <c r="C9476">
        <v>650699</v>
      </c>
    </row>
    <row r="9477" spans="1:3" x14ac:dyDescent="0.25">
      <c r="A9477">
        <v>89365</v>
      </c>
      <c r="B9477">
        <v>165</v>
      </c>
      <c r="C9477">
        <v>650700</v>
      </c>
    </row>
    <row r="9478" spans="1:3" x14ac:dyDescent="0.25">
      <c r="A9478">
        <v>89366</v>
      </c>
      <c r="B9478">
        <v>165</v>
      </c>
      <c r="C9478">
        <v>650701</v>
      </c>
    </row>
    <row r="9479" spans="1:3" x14ac:dyDescent="0.25">
      <c r="A9479">
        <v>89367</v>
      </c>
      <c r="B9479">
        <v>165</v>
      </c>
      <c r="C9479">
        <v>650842</v>
      </c>
    </row>
    <row r="9480" spans="1:3" x14ac:dyDescent="0.25">
      <c r="A9480">
        <v>89368</v>
      </c>
      <c r="B9480">
        <v>193</v>
      </c>
      <c r="C9480">
        <v>810054</v>
      </c>
    </row>
    <row r="9481" spans="1:3" x14ac:dyDescent="0.25">
      <c r="A9481">
        <v>89369</v>
      </c>
      <c r="B9481">
        <v>202</v>
      </c>
      <c r="C9481">
        <v>650702</v>
      </c>
    </row>
    <row r="9482" spans="1:3" x14ac:dyDescent="0.25">
      <c r="A9482">
        <v>89370</v>
      </c>
      <c r="B9482">
        <v>202</v>
      </c>
      <c r="C9482">
        <v>650670</v>
      </c>
    </row>
    <row r="9483" spans="1:3" x14ac:dyDescent="0.25">
      <c r="A9483">
        <v>89371</v>
      </c>
      <c r="B9483">
        <v>182</v>
      </c>
      <c r="C9483">
        <v>1071036</v>
      </c>
    </row>
    <row r="9484" spans="1:3" x14ac:dyDescent="0.25">
      <c r="A9484">
        <v>89372</v>
      </c>
      <c r="B9484">
        <v>202</v>
      </c>
      <c r="C9484">
        <v>650703</v>
      </c>
    </row>
    <row r="9485" spans="1:3" x14ac:dyDescent="0.25">
      <c r="A9485">
        <v>89374</v>
      </c>
      <c r="B9485">
        <v>182</v>
      </c>
      <c r="C9485">
        <v>1059533</v>
      </c>
    </row>
    <row r="9486" spans="1:3" x14ac:dyDescent="0.25">
      <c r="A9486">
        <v>89375</v>
      </c>
      <c r="B9486">
        <v>202</v>
      </c>
      <c r="C9486">
        <v>977787</v>
      </c>
    </row>
    <row r="9487" spans="1:3" x14ac:dyDescent="0.25">
      <c r="A9487">
        <v>89376</v>
      </c>
      <c r="B9487">
        <v>165</v>
      </c>
      <c r="C9487">
        <v>650414</v>
      </c>
    </row>
    <row r="9488" spans="1:3" x14ac:dyDescent="0.25">
      <c r="A9488">
        <v>89377</v>
      </c>
      <c r="B9488">
        <v>193</v>
      </c>
      <c r="C9488">
        <v>650413</v>
      </c>
    </row>
    <row r="9489" spans="1:3" x14ac:dyDescent="0.25">
      <c r="A9489">
        <v>89378</v>
      </c>
      <c r="B9489">
        <v>193</v>
      </c>
      <c r="C9489">
        <v>650412</v>
      </c>
    </row>
    <row r="9490" spans="1:3" x14ac:dyDescent="0.25">
      <c r="A9490">
        <v>89379</v>
      </c>
      <c r="B9490">
        <v>236</v>
      </c>
      <c r="C9490">
        <v>1436059</v>
      </c>
    </row>
    <row r="9491" spans="1:3" x14ac:dyDescent="0.25">
      <c r="A9491">
        <v>89380</v>
      </c>
      <c r="B9491">
        <v>222</v>
      </c>
      <c r="C9491">
        <v>1334514</v>
      </c>
    </row>
    <row r="9492" spans="1:3" x14ac:dyDescent="0.25">
      <c r="A9492">
        <v>89381</v>
      </c>
      <c r="B9492">
        <v>193</v>
      </c>
      <c r="C9492">
        <v>650411</v>
      </c>
    </row>
    <row r="9493" spans="1:3" x14ac:dyDescent="0.25">
      <c r="A9493">
        <v>89382</v>
      </c>
      <c r="B9493">
        <v>202</v>
      </c>
      <c r="C9493">
        <v>650529</v>
      </c>
    </row>
    <row r="9494" spans="1:3" x14ac:dyDescent="0.25">
      <c r="A9494">
        <v>89383</v>
      </c>
      <c r="B9494">
        <v>222</v>
      </c>
      <c r="C9494">
        <v>1334515</v>
      </c>
    </row>
    <row r="9495" spans="1:3" x14ac:dyDescent="0.25">
      <c r="A9495">
        <v>89388</v>
      </c>
      <c r="B9495">
        <v>202</v>
      </c>
      <c r="C9495">
        <v>1242727</v>
      </c>
    </row>
    <row r="9496" spans="1:3" x14ac:dyDescent="0.25">
      <c r="A9496">
        <v>89389</v>
      </c>
      <c r="B9496">
        <v>182</v>
      </c>
      <c r="C9496">
        <v>650711</v>
      </c>
    </row>
    <row r="9497" spans="1:3" x14ac:dyDescent="0.25">
      <c r="A9497">
        <v>89390</v>
      </c>
      <c r="B9497">
        <v>202</v>
      </c>
      <c r="C9497">
        <v>1127157</v>
      </c>
    </row>
    <row r="9498" spans="1:3" x14ac:dyDescent="0.25">
      <c r="A9498">
        <v>89391</v>
      </c>
      <c r="B9498">
        <v>202</v>
      </c>
      <c r="C9498">
        <v>1127135</v>
      </c>
    </row>
    <row r="9499" spans="1:3" x14ac:dyDescent="0.25">
      <c r="A9499">
        <v>89392</v>
      </c>
      <c r="B9499">
        <v>165</v>
      </c>
      <c r="C9499">
        <v>650713</v>
      </c>
    </row>
    <row r="9500" spans="1:3" x14ac:dyDescent="0.25">
      <c r="A9500">
        <v>89393</v>
      </c>
      <c r="B9500">
        <v>145</v>
      </c>
      <c r="C9500">
        <v>650714</v>
      </c>
    </row>
    <row r="9501" spans="1:3" x14ac:dyDescent="0.25">
      <c r="A9501">
        <v>89394</v>
      </c>
      <c r="B9501">
        <v>165</v>
      </c>
      <c r="C9501">
        <v>650715</v>
      </c>
    </row>
    <row r="9502" spans="1:3" x14ac:dyDescent="0.25">
      <c r="A9502">
        <v>89395</v>
      </c>
      <c r="B9502">
        <v>165</v>
      </c>
      <c r="C9502">
        <v>650716</v>
      </c>
    </row>
    <row r="9503" spans="1:3" x14ac:dyDescent="0.25">
      <c r="A9503">
        <v>89396</v>
      </c>
      <c r="B9503">
        <v>202</v>
      </c>
      <c r="C9503">
        <v>650628</v>
      </c>
    </row>
    <row r="9504" spans="1:3" x14ac:dyDescent="0.25">
      <c r="A9504">
        <v>89397</v>
      </c>
      <c r="B9504">
        <v>202</v>
      </c>
      <c r="C9504">
        <v>1127173</v>
      </c>
    </row>
    <row r="9505" spans="1:3" x14ac:dyDescent="0.25">
      <c r="A9505">
        <v>89398</v>
      </c>
      <c r="B9505">
        <v>202</v>
      </c>
      <c r="C9505">
        <v>650629</v>
      </c>
    </row>
    <row r="9506" spans="1:3" x14ac:dyDescent="0.25">
      <c r="A9506">
        <v>89399</v>
      </c>
      <c r="B9506">
        <v>165</v>
      </c>
      <c r="C9506">
        <v>650717</v>
      </c>
    </row>
    <row r="9507" spans="1:3" x14ac:dyDescent="0.25">
      <c r="A9507">
        <v>89401</v>
      </c>
      <c r="B9507">
        <v>202</v>
      </c>
      <c r="C9507">
        <v>1127057</v>
      </c>
    </row>
    <row r="9508" spans="1:3" x14ac:dyDescent="0.25">
      <c r="A9508">
        <v>89405</v>
      </c>
      <c r="B9508">
        <v>202</v>
      </c>
      <c r="C9508">
        <v>1232298</v>
      </c>
    </row>
    <row r="9509" spans="1:3" x14ac:dyDescent="0.25">
      <c r="A9509">
        <v>89406</v>
      </c>
      <c r="B9509">
        <v>202</v>
      </c>
      <c r="C9509">
        <v>1232299</v>
      </c>
    </row>
    <row r="9510" spans="1:3" x14ac:dyDescent="0.25">
      <c r="A9510">
        <v>89407</v>
      </c>
      <c r="B9510">
        <v>193</v>
      </c>
      <c r="C9510">
        <v>650409</v>
      </c>
    </row>
    <row r="9511" spans="1:3" x14ac:dyDescent="0.25">
      <c r="A9511">
        <v>89411</v>
      </c>
      <c r="B9511">
        <v>182</v>
      </c>
      <c r="C9511">
        <v>650528</v>
      </c>
    </row>
    <row r="9512" spans="1:3" x14ac:dyDescent="0.25">
      <c r="A9512">
        <v>89414</v>
      </c>
      <c r="B9512">
        <v>202</v>
      </c>
      <c r="C9512">
        <v>650630</v>
      </c>
    </row>
    <row r="9513" spans="1:3" x14ac:dyDescent="0.25">
      <c r="A9513">
        <v>89415</v>
      </c>
      <c r="B9513">
        <v>193</v>
      </c>
      <c r="C9513">
        <v>650718</v>
      </c>
    </row>
    <row r="9514" spans="1:3" x14ac:dyDescent="0.25">
      <c r="A9514">
        <v>89416</v>
      </c>
      <c r="B9514">
        <v>165</v>
      </c>
      <c r="C9514">
        <v>650408</v>
      </c>
    </row>
    <row r="9515" spans="1:3" x14ac:dyDescent="0.25">
      <c r="A9515">
        <v>89417</v>
      </c>
      <c r="B9515">
        <v>193</v>
      </c>
      <c r="C9515">
        <v>650407</v>
      </c>
    </row>
    <row r="9516" spans="1:3" x14ac:dyDescent="0.25">
      <c r="A9516">
        <v>89418</v>
      </c>
      <c r="B9516">
        <v>182</v>
      </c>
      <c r="C9516">
        <v>650406</v>
      </c>
    </row>
    <row r="9517" spans="1:3" x14ac:dyDescent="0.25">
      <c r="A9517">
        <v>89419</v>
      </c>
      <c r="B9517">
        <v>182</v>
      </c>
      <c r="C9517">
        <v>650405</v>
      </c>
    </row>
    <row r="9518" spans="1:3" x14ac:dyDescent="0.25">
      <c r="A9518">
        <v>89420</v>
      </c>
      <c r="B9518">
        <v>193</v>
      </c>
      <c r="C9518">
        <v>650404</v>
      </c>
    </row>
    <row r="9519" spans="1:3" x14ac:dyDescent="0.25">
      <c r="A9519">
        <v>89421</v>
      </c>
      <c r="B9519">
        <v>193</v>
      </c>
      <c r="C9519">
        <v>650403</v>
      </c>
    </row>
    <row r="9520" spans="1:3" x14ac:dyDescent="0.25">
      <c r="A9520">
        <v>89422</v>
      </c>
      <c r="B9520">
        <v>193</v>
      </c>
      <c r="C9520">
        <v>650402</v>
      </c>
    </row>
    <row r="9521" spans="1:3" x14ac:dyDescent="0.25">
      <c r="A9521">
        <v>89423</v>
      </c>
      <c r="B9521">
        <v>193</v>
      </c>
      <c r="C9521">
        <v>650401</v>
      </c>
    </row>
    <row r="9522" spans="1:3" x14ac:dyDescent="0.25">
      <c r="A9522">
        <v>89424</v>
      </c>
      <c r="B9522">
        <v>182</v>
      </c>
      <c r="C9522">
        <v>650400</v>
      </c>
    </row>
    <row r="9523" spans="1:3" x14ac:dyDescent="0.25">
      <c r="A9523">
        <v>89425</v>
      </c>
      <c r="B9523">
        <v>182</v>
      </c>
      <c r="C9523">
        <v>650399</v>
      </c>
    </row>
    <row r="9524" spans="1:3" x14ac:dyDescent="0.25">
      <c r="A9524">
        <v>89426</v>
      </c>
      <c r="B9524">
        <v>182</v>
      </c>
      <c r="C9524">
        <v>650398</v>
      </c>
    </row>
    <row r="9525" spans="1:3" x14ac:dyDescent="0.25">
      <c r="A9525">
        <v>89427</v>
      </c>
      <c r="B9525">
        <v>193</v>
      </c>
      <c r="C9525">
        <v>650397</v>
      </c>
    </row>
    <row r="9526" spans="1:3" x14ac:dyDescent="0.25">
      <c r="A9526">
        <v>89428</v>
      </c>
      <c r="B9526">
        <v>193</v>
      </c>
      <c r="C9526">
        <v>650396</v>
      </c>
    </row>
    <row r="9527" spans="1:3" x14ac:dyDescent="0.25">
      <c r="A9527">
        <v>89429</v>
      </c>
      <c r="B9527">
        <v>193</v>
      </c>
      <c r="C9527">
        <v>650395</v>
      </c>
    </row>
    <row r="9528" spans="1:3" x14ac:dyDescent="0.25">
      <c r="A9528">
        <v>89430</v>
      </c>
      <c r="B9528">
        <v>193</v>
      </c>
      <c r="C9528">
        <v>650394</v>
      </c>
    </row>
    <row r="9529" spans="1:3" x14ac:dyDescent="0.25">
      <c r="A9529">
        <v>89431</v>
      </c>
      <c r="B9529">
        <v>182</v>
      </c>
      <c r="C9529">
        <v>650393</v>
      </c>
    </row>
    <row r="9530" spans="1:3" x14ac:dyDescent="0.25">
      <c r="A9530">
        <v>89432</v>
      </c>
      <c r="B9530">
        <v>193</v>
      </c>
      <c r="C9530">
        <v>650392</v>
      </c>
    </row>
    <row r="9531" spans="1:3" x14ac:dyDescent="0.25">
      <c r="A9531">
        <v>89433</v>
      </c>
      <c r="B9531">
        <v>193</v>
      </c>
      <c r="C9531">
        <v>650391</v>
      </c>
    </row>
    <row r="9532" spans="1:3" x14ac:dyDescent="0.25">
      <c r="A9532">
        <v>89434</v>
      </c>
      <c r="B9532">
        <v>193</v>
      </c>
      <c r="C9532">
        <v>650390</v>
      </c>
    </row>
    <row r="9533" spans="1:3" x14ac:dyDescent="0.25">
      <c r="A9533">
        <v>89435</v>
      </c>
      <c r="B9533">
        <v>182</v>
      </c>
      <c r="C9533">
        <v>650389</v>
      </c>
    </row>
    <row r="9534" spans="1:3" x14ac:dyDescent="0.25">
      <c r="A9534">
        <v>89436</v>
      </c>
      <c r="B9534">
        <v>182</v>
      </c>
      <c r="C9534">
        <v>650388</v>
      </c>
    </row>
    <row r="9535" spans="1:3" x14ac:dyDescent="0.25">
      <c r="A9535">
        <v>89437</v>
      </c>
      <c r="B9535">
        <v>202</v>
      </c>
      <c r="C9535">
        <v>650721</v>
      </c>
    </row>
    <row r="9536" spans="1:3" x14ac:dyDescent="0.25">
      <c r="A9536">
        <v>89438</v>
      </c>
      <c r="B9536">
        <v>182</v>
      </c>
      <c r="C9536">
        <v>650387</v>
      </c>
    </row>
    <row r="9537" spans="1:3" x14ac:dyDescent="0.25">
      <c r="A9537">
        <v>89439</v>
      </c>
      <c r="B9537">
        <v>182</v>
      </c>
      <c r="C9537">
        <v>650386</v>
      </c>
    </row>
    <row r="9538" spans="1:3" x14ac:dyDescent="0.25">
      <c r="A9538">
        <v>89440</v>
      </c>
      <c r="B9538">
        <v>182</v>
      </c>
      <c r="C9538">
        <v>650385</v>
      </c>
    </row>
    <row r="9539" spans="1:3" x14ac:dyDescent="0.25">
      <c r="A9539">
        <v>89441</v>
      </c>
      <c r="B9539">
        <v>182</v>
      </c>
      <c r="C9539">
        <v>650384</v>
      </c>
    </row>
    <row r="9540" spans="1:3" x14ac:dyDescent="0.25">
      <c r="A9540">
        <v>89442</v>
      </c>
      <c r="B9540">
        <v>182</v>
      </c>
      <c r="C9540">
        <v>650383</v>
      </c>
    </row>
    <row r="9541" spans="1:3" x14ac:dyDescent="0.25">
      <c r="A9541">
        <v>89443</v>
      </c>
      <c r="B9541">
        <v>182</v>
      </c>
      <c r="C9541">
        <v>650382</v>
      </c>
    </row>
    <row r="9542" spans="1:3" x14ac:dyDescent="0.25">
      <c r="A9542">
        <v>89444</v>
      </c>
      <c r="B9542">
        <v>202</v>
      </c>
      <c r="C9542">
        <v>1168608</v>
      </c>
    </row>
    <row r="9543" spans="1:3" x14ac:dyDescent="0.25">
      <c r="A9543">
        <v>89445</v>
      </c>
      <c r="B9543">
        <v>202</v>
      </c>
      <c r="C9543">
        <v>1168519</v>
      </c>
    </row>
    <row r="9544" spans="1:3" x14ac:dyDescent="0.25">
      <c r="A9544">
        <v>89446</v>
      </c>
      <c r="B9544">
        <v>202</v>
      </c>
      <c r="C9544">
        <v>1168520</v>
      </c>
    </row>
    <row r="9545" spans="1:3" x14ac:dyDescent="0.25">
      <c r="A9545">
        <v>89447</v>
      </c>
      <c r="B9545">
        <v>202</v>
      </c>
      <c r="C9545">
        <v>1168521</v>
      </c>
    </row>
    <row r="9546" spans="1:3" x14ac:dyDescent="0.25">
      <c r="A9546">
        <v>89448</v>
      </c>
      <c r="B9546">
        <v>202</v>
      </c>
      <c r="C9546">
        <v>1168522</v>
      </c>
    </row>
    <row r="9547" spans="1:3" x14ac:dyDescent="0.25">
      <c r="A9547">
        <v>89450</v>
      </c>
      <c r="B9547">
        <v>182</v>
      </c>
      <c r="C9547">
        <v>650376</v>
      </c>
    </row>
    <row r="9548" spans="1:3" x14ac:dyDescent="0.25">
      <c r="A9548">
        <v>89451</v>
      </c>
      <c r="B9548">
        <v>145</v>
      </c>
      <c r="C9548">
        <v>650375</v>
      </c>
    </row>
    <row r="9549" spans="1:3" x14ac:dyDescent="0.25">
      <c r="A9549">
        <v>89452</v>
      </c>
      <c r="B9549">
        <v>182</v>
      </c>
      <c r="C9549">
        <v>650374</v>
      </c>
    </row>
    <row r="9550" spans="1:3" x14ac:dyDescent="0.25">
      <c r="A9550">
        <v>89453</v>
      </c>
      <c r="B9550">
        <v>202</v>
      </c>
      <c r="C9550">
        <v>650822</v>
      </c>
    </row>
    <row r="9551" spans="1:3" x14ac:dyDescent="0.25">
      <c r="A9551">
        <v>89454</v>
      </c>
      <c r="B9551">
        <v>202</v>
      </c>
      <c r="C9551">
        <v>650892</v>
      </c>
    </row>
    <row r="9552" spans="1:3" x14ac:dyDescent="0.25">
      <c r="A9552">
        <v>89455</v>
      </c>
      <c r="B9552">
        <v>182</v>
      </c>
      <c r="C9552">
        <v>650656</v>
      </c>
    </row>
    <row r="9553" spans="1:3" x14ac:dyDescent="0.25">
      <c r="A9553">
        <v>89456</v>
      </c>
      <c r="B9553">
        <v>202</v>
      </c>
      <c r="C9553">
        <v>1168523</v>
      </c>
    </row>
    <row r="9554" spans="1:3" x14ac:dyDescent="0.25">
      <c r="A9554">
        <v>89459</v>
      </c>
      <c r="B9554">
        <v>193</v>
      </c>
      <c r="C9554">
        <v>650366</v>
      </c>
    </row>
    <row r="9555" spans="1:3" x14ac:dyDescent="0.25">
      <c r="A9555">
        <v>89460</v>
      </c>
      <c r="B9555">
        <v>182</v>
      </c>
      <c r="C9555">
        <v>650365</v>
      </c>
    </row>
    <row r="9556" spans="1:3" x14ac:dyDescent="0.25">
      <c r="A9556">
        <v>89461</v>
      </c>
      <c r="B9556">
        <v>193</v>
      </c>
      <c r="C9556">
        <v>650722</v>
      </c>
    </row>
    <row r="9557" spans="1:3" x14ac:dyDescent="0.25">
      <c r="A9557">
        <v>89462</v>
      </c>
      <c r="B9557">
        <v>182</v>
      </c>
      <c r="C9557">
        <v>650364</v>
      </c>
    </row>
    <row r="9558" spans="1:3" x14ac:dyDescent="0.25">
      <c r="A9558">
        <v>89463</v>
      </c>
      <c r="B9558">
        <v>182</v>
      </c>
      <c r="C9558">
        <v>650363</v>
      </c>
    </row>
    <row r="9559" spans="1:3" x14ac:dyDescent="0.25">
      <c r="A9559">
        <v>89464</v>
      </c>
      <c r="B9559">
        <v>182</v>
      </c>
      <c r="C9559">
        <v>650362</v>
      </c>
    </row>
    <row r="9560" spans="1:3" x14ac:dyDescent="0.25">
      <c r="A9560">
        <v>89465</v>
      </c>
      <c r="B9560">
        <v>182</v>
      </c>
      <c r="C9560">
        <v>650361</v>
      </c>
    </row>
    <row r="9561" spans="1:3" x14ac:dyDescent="0.25">
      <c r="A9561">
        <v>89466</v>
      </c>
      <c r="B9561">
        <v>182</v>
      </c>
      <c r="C9561">
        <v>650360</v>
      </c>
    </row>
    <row r="9562" spans="1:3" x14ac:dyDescent="0.25">
      <c r="A9562">
        <v>89467</v>
      </c>
      <c r="B9562">
        <v>182</v>
      </c>
      <c r="C9562">
        <v>650359</v>
      </c>
    </row>
    <row r="9563" spans="1:3" x14ac:dyDescent="0.25">
      <c r="A9563">
        <v>89468</v>
      </c>
      <c r="B9563">
        <v>182</v>
      </c>
      <c r="C9563">
        <v>650358</v>
      </c>
    </row>
    <row r="9564" spans="1:3" x14ac:dyDescent="0.25">
      <c r="A9564">
        <v>89469</v>
      </c>
      <c r="B9564">
        <v>182</v>
      </c>
      <c r="C9564">
        <v>650357</v>
      </c>
    </row>
    <row r="9565" spans="1:3" x14ac:dyDescent="0.25">
      <c r="A9565">
        <v>89470</v>
      </c>
      <c r="B9565">
        <v>182</v>
      </c>
      <c r="C9565">
        <v>650356</v>
      </c>
    </row>
    <row r="9566" spans="1:3" x14ac:dyDescent="0.25">
      <c r="A9566">
        <v>89471</v>
      </c>
      <c r="B9566">
        <v>182</v>
      </c>
      <c r="C9566">
        <v>650355</v>
      </c>
    </row>
    <row r="9567" spans="1:3" x14ac:dyDescent="0.25">
      <c r="A9567">
        <v>89472</v>
      </c>
      <c r="B9567">
        <v>182</v>
      </c>
      <c r="C9567">
        <v>650354</v>
      </c>
    </row>
    <row r="9568" spans="1:3" x14ac:dyDescent="0.25">
      <c r="A9568">
        <v>89473</v>
      </c>
      <c r="B9568">
        <v>182</v>
      </c>
      <c r="C9568">
        <v>650353</v>
      </c>
    </row>
    <row r="9569" spans="1:3" x14ac:dyDescent="0.25">
      <c r="A9569">
        <v>89474</v>
      </c>
      <c r="B9569">
        <v>193</v>
      </c>
      <c r="C9569">
        <v>650352</v>
      </c>
    </row>
    <row r="9570" spans="1:3" x14ac:dyDescent="0.25">
      <c r="A9570">
        <v>89475</v>
      </c>
      <c r="B9570">
        <v>202</v>
      </c>
      <c r="C9570">
        <v>650351</v>
      </c>
    </row>
    <row r="9571" spans="1:3" x14ac:dyDescent="0.25">
      <c r="A9571">
        <v>89476</v>
      </c>
      <c r="B9571">
        <v>202</v>
      </c>
      <c r="C9571">
        <v>650350</v>
      </c>
    </row>
    <row r="9572" spans="1:3" x14ac:dyDescent="0.25">
      <c r="A9572">
        <v>89477</v>
      </c>
      <c r="B9572">
        <v>193</v>
      </c>
      <c r="C9572">
        <v>1168416</v>
      </c>
    </row>
    <row r="9573" spans="1:3" x14ac:dyDescent="0.25">
      <c r="A9573">
        <v>89479</v>
      </c>
      <c r="B9573">
        <v>193</v>
      </c>
      <c r="C9573">
        <v>1168417</v>
      </c>
    </row>
    <row r="9574" spans="1:3" x14ac:dyDescent="0.25">
      <c r="A9574">
        <v>89480</v>
      </c>
      <c r="B9574">
        <v>193</v>
      </c>
      <c r="C9574">
        <v>650348</v>
      </c>
    </row>
    <row r="9575" spans="1:3" x14ac:dyDescent="0.25">
      <c r="A9575">
        <v>89481</v>
      </c>
      <c r="B9575">
        <v>193</v>
      </c>
      <c r="C9575">
        <v>650347</v>
      </c>
    </row>
    <row r="9576" spans="1:3" x14ac:dyDescent="0.25">
      <c r="A9576">
        <v>89482</v>
      </c>
      <c r="B9576">
        <v>193</v>
      </c>
      <c r="C9576">
        <v>650346</v>
      </c>
    </row>
    <row r="9577" spans="1:3" x14ac:dyDescent="0.25">
      <c r="A9577">
        <v>89486</v>
      </c>
      <c r="B9577">
        <v>236</v>
      </c>
      <c r="C9577">
        <v>626595</v>
      </c>
    </row>
    <row r="9578" spans="1:3" x14ac:dyDescent="0.25">
      <c r="A9578">
        <v>89488</v>
      </c>
      <c r="B9578">
        <v>202</v>
      </c>
      <c r="C9578">
        <v>978097</v>
      </c>
    </row>
    <row r="9579" spans="1:3" x14ac:dyDescent="0.25">
      <c r="A9579">
        <v>89533</v>
      </c>
      <c r="B9579">
        <v>236</v>
      </c>
      <c r="C9579">
        <v>1303407</v>
      </c>
    </row>
    <row r="9580" spans="1:3" x14ac:dyDescent="0.25">
      <c r="A9580">
        <v>89552</v>
      </c>
      <c r="B9580">
        <v>202</v>
      </c>
      <c r="C9580">
        <v>650873</v>
      </c>
    </row>
    <row r="9581" spans="1:3" x14ac:dyDescent="0.25">
      <c r="A9581">
        <v>89572</v>
      </c>
      <c r="B9581">
        <v>202</v>
      </c>
      <c r="C9581">
        <v>626396</v>
      </c>
    </row>
    <row r="9582" spans="1:3" x14ac:dyDescent="0.25">
      <c r="A9582">
        <v>89577</v>
      </c>
      <c r="B9582">
        <v>193</v>
      </c>
      <c r="C9582">
        <v>626575</v>
      </c>
    </row>
    <row r="9583" spans="1:3" x14ac:dyDescent="0.25">
      <c r="A9583">
        <v>89578</v>
      </c>
      <c r="B9583">
        <v>182</v>
      </c>
      <c r="C9583">
        <v>626584</v>
      </c>
    </row>
    <row r="9584" spans="1:3" x14ac:dyDescent="0.25">
      <c r="A9584">
        <v>89579</v>
      </c>
      <c r="B9584">
        <v>233</v>
      </c>
      <c r="C9584">
        <v>634214</v>
      </c>
    </row>
    <row r="9585" spans="1:3" x14ac:dyDescent="0.25">
      <c r="A9585">
        <v>89580</v>
      </c>
      <c r="B9585">
        <v>182</v>
      </c>
      <c r="C9585">
        <v>626586</v>
      </c>
    </row>
    <row r="9586" spans="1:3" x14ac:dyDescent="0.25">
      <c r="A9586">
        <v>89582</v>
      </c>
      <c r="B9586">
        <v>202</v>
      </c>
      <c r="C9586">
        <v>626591</v>
      </c>
    </row>
    <row r="9587" spans="1:3" x14ac:dyDescent="0.25">
      <c r="A9587">
        <v>89584</v>
      </c>
      <c r="B9587">
        <v>165</v>
      </c>
      <c r="C9587">
        <v>626592</v>
      </c>
    </row>
    <row r="9588" spans="1:3" x14ac:dyDescent="0.25">
      <c r="A9588">
        <v>89585</v>
      </c>
      <c r="B9588">
        <v>193</v>
      </c>
      <c r="C9588">
        <v>626594</v>
      </c>
    </row>
    <row r="9589" spans="1:3" x14ac:dyDescent="0.25">
      <c r="A9589">
        <v>89589</v>
      </c>
      <c r="B9589">
        <v>193</v>
      </c>
      <c r="C9589">
        <v>626545</v>
      </c>
    </row>
    <row r="9590" spans="1:3" x14ac:dyDescent="0.25">
      <c r="A9590">
        <v>89591</v>
      </c>
      <c r="B9590">
        <v>193</v>
      </c>
      <c r="C9590">
        <v>626557</v>
      </c>
    </row>
    <row r="9591" spans="1:3" x14ac:dyDescent="0.25">
      <c r="A9591">
        <v>89593</v>
      </c>
      <c r="B9591">
        <v>193</v>
      </c>
      <c r="C9591">
        <v>626563</v>
      </c>
    </row>
    <row r="9592" spans="1:3" x14ac:dyDescent="0.25">
      <c r="A9592">
        <v>89594</v>
      </c>
      <c r="B9592">
        <v>182</v>
      </c>
      <c r="C9592">
        <v>626568</v>
      </c>
    </row>
    <row r="9593" spans="1:3" x14ac:dyDescent="0.25">
      <c r="A9593">
        <v>89605</v>
      </c>
      <c r="B9593">
        <v>202</v>
      </c>
      <c r="C9593">
        <v>650606</v>
      </c>
    </row>
    <row r="9594" spans="1:3" x14ac:dyDescent="0.25">
      <c r="A9594">
        <v>89607</v>
      </c>
      <c r="B9594">
        <v>202</v>
      </c>
      <c r="C9594">
        <v>650607</v>
      </c>
    </row>
    <row r="9595" spans="1:3" x14ac:dyDescent="0.25">
      <c r="A9595">
        <v>89609</v>
      </c>
      <c r="B9595">
        <v>202</v>
      </c>
      <c r="C9595">
        <v>650608</v>
      </c>
    </row>
    <row r="9596" spans="1:3" x14ac:dyDescent="0.25">
      <c r="A9596">
        <v>89611</v>
      </c>
      <c r="B9596">
        <v>202</v>
      </c>
      <c r="C9596">
        <v>650609</v>
      </c>
    </row>
    <row r="9597" spans="1:3" x14ac:dyDescent="0.25">
      <c r="A9597">
        <v>89612</v>
      </c>
      <c r="B9597">
        <v>165</v>
      </c>
      <c r="C9597">
        <v>626553</v>
      </c>
    </row>
    <row r="9598" spans="1:3" x14ac:dyDescent="0.25">
      <c r="A9598">
        <v>89613</v>
      </c>
      <c r="B9598">
        <v>165</v>
      </c>
      <c r="C9598">
        <v>626554</v>
      </c>
    </row>
    <row r="9599" spans="1:3" x14ac:dyDescent="0.25">
      <c r="A9599">
        <v>89614</v>
      </c>
      <c r="B9599">
        <v>165</v>
      </c>
      <c r="C9599">
        <v>626555</v>
      </c>
    </row>
    <row r="9600" spans="1:3" x14ac:dyDescent="0.25">
      <c r="A9600">
        <v>89615</v>
      </c>
      <c r="B9600">
        <v>202</v>
      </c>
      <c r="C9600">
        <v>626556</v>
      </c>
    </row>
    <row r="9601" spans="1:3" x14ac:dyDescent="0.25">
      <c r="A9601">
        <v>89616</v>
      </c>
      <c r="B9601">
        <v>193</v>
      </c>
      <c r="C9601">
        <v>626558</v>
      </c>
    </row>
    <row r="9602" spans="1:3" x14ac:dyDescent="0.25">
      <c r="A9602">
        <v>89618</v>
      </c>
      <c r="B9602">
        <v>202</v>
      </c>
      <c r="C9602">
        <v>650610</v>
      </c>
    </row>
    <row r="9603" spans="1:3" x14ac:dyDescent="0.25">
      <c r="A9603">
        <v>89619</v>
      </c>
      <c r="B9603">
        <v>202</v>
      </c>
      <c r="C9603">
        <v>650238</v>
      </c>
    </row>
    <row r="9604" spans="1:3" x14ac:dyDescent="0.25">
      <c r="A9604">
        <v>89620</v>
      </c>
      <c r="B9604">
        <v>202</v>
      </c>
      <c r="C9604">
        <v>650611</v>
      </c>
    </row>
    <row r="9605" spans="1:3" x14ac:dyDescent="0.25">
      <c r="A9605">
        <v>89621</v>
      </c>
      <c r="B9605">
        <v>202</v>
      </c>
      <c r="C9605">
        <v>650612</v>
      </c>
    </row>
    <row r="9606" spans="1:3" x14ac:dyDescent="0.25">
      <c r="A9606">
        <v>89638</v>
      </c>
      <c r="B9606">
        <v>193</v>
      </c>
      <c r="C9606">
        <v>946426</v>
      </c>
    </row>
    <row r="9607" spans="1:3" x14ac:dyDescent="0.25">
      <c r="A9607">
        <v>89642</v>
      </c>
      <c r="B9607">
        <v>202</v>
      </c>
      <c r="C9607">
        <v>847903</v>
      </c>
    </row>
    <row r="9608" spans="1:3" x14ac:dyDescent="0.25">
      <c r="A9608">
        <v>89644</v>
      </c>
      <c r="B9608">
        <v>202</v>
      </c>
      <c r="C9608">
        <v>783786</v>
      </c>
    </row>
    <row r="9609" spans="1:3" x14ac:dyDescent="0.25">
      <c r="A9609">
        <v>89649</v>
      </c>
      <c r="B9609">
        <v>202</v>
      </c>
      <c r="C9609">
        <v>978098</v>
      </c>
    </row>
    <row r="9610" spans="1:3" x14ac:dyDescent="0.25">
      <c r="A9610">
        <v>89655</v>
      </c>
      <c r="B9610">
        <v>236</v>
      </c>
      <c r="C9610">
        <v>626408</v>
      </c>
    </row>
    <row r="9611" spans="1:3" x14ac:dyDescent="0.25">
      <c r="A9611">
        <v>89658</v>
      </c>
      <c r="B9611">
        <v>202</v>
      </c>
      <c r="C9611">
        <v>1242981</v>
      </c>
    </row>
    <row r="9612" spans="1:3" x14ac:dyDescent="0.25">
      <c r="A9612">
        <v>89659</v>
      </c>
      <c r="B9612">
        <v>202</v>
      </c>
      <c r="C9612">
        <v>1242982</v>
      </c>
    </row>
    <row r="9613" spans="1:3" x14ac:dyDescent="0.25">
      <c r="A9613">
        <v>89677</v>
      </c>
      <c r="B9613">
        <v>202</v>
      </c>
      <c r="C9613">
        <v>626560</v>
      </c>
    </row>
    <row r="9614" spans="1:3" x14ac:dyDescent="0.25">
      <c r="A9614">
        <v>89681</v>
      </c>
      <c r="B9614">
        <v>202</v>
      </c>
      <c r="C9614">
        <v>626573</v>
      </c>
    </row>
    <row r="9615" spans="1:3" x14ac:dyDescent="0.25">
      <c r="A9615">
        <v>89687</v>
      </c>
      <c r="B9615">
        <v>193</v>
      </c>
      <c r="C9615">
        <v>626576</v>
      </c>
    </row>
    <row r="9616" spans="1:3" x14ac:dyDescent="0.25">
      <c r="A9616">
        <v>89688</v>
      </c>
      <c r="B9616">
        <v>193</v>
      </c>
      <c r="C9616">
        <v>626567</v>
      </c>
    </row>
    <row r="9617" spans="1:3" x14ac:dyDescent="0.25">
      <c r="A9617">
        <v>89689</v>
      </c>
      <c r="B9617">
        <v>193</v>
      </c>
      <c r="C9617">
        <v>626571</v>
      </c>
    </row>
    <row r="9618" spans="1:3" x14ac:dyDescent="0.25">
      <c r="A9618">
        <v>89690</v>
      </c>
      <c r="B9618">
        <v>193</v>
      </c>
      <c r="C9618">
        <v>626577</v>
      </c>
    </row>
    <row r="9619" spans="1:3" x14ac:dyDescent="0.25">
      <c r="A9619">
        <v>89691</v>
      </c>
      <c r="B9619">
        <v>193</v>
      </c>
      <c r="C9619">
        <v>626583</v>
      </c>
    </row>
    <row r="9620" spans="1:3" x14ac:dyDescent="0.25">
      <c r="A9620">
        <v>89695</v>
      </c>
      <c r="B9620">
        <v>222</v>
      </c>
      <c r="C9620">
        <v>1335225</v>
      </c>
    </row>
    <row r="9621" spans="1:3" x14ac:dyDescent="0.25">
      <c r="A9621">
        <v>89698</v>
      </c>
      <c r="B9621">
        <v>193</v>
      </c>
      <c r="C9621">
        <v>626587</v>
      </c>
    </row>
    <row r="9622" spans="1:3" x14ac:dyDescent="0.25">
      <c r="A9622">
        <v>89706</v>
      </c>
      <c r="B9622">
        <v>165</v>
      </c>
      <c r="C9622">
        <v>626564</v>
      </c>
    </row>
    <row r="9623" spans="1:3" x14ac:dyDescent="0.25">
      <c r="A9623">
        <v>89710</v>
      </c>
      <c r="B9623">
        <v>182</v>
      </c>
      <c r="C9623">
        <v>626593</v>
      </c>
    </row>
    <row r="9624" spans="1:3" x14ac:dyDescent="0.25">
      <c r="A9624">
        <v>89719</v>
      </c>
      <c r="B9624">
        <v>202</v>
      </c>
      <c r="C9624">
        <v>626572</v>
      </c>
    </row>
    <row r="9625" spans="1:3" x14ac:dyDescent="0.25">
      <c r="A9625">
        <v>89720</v>
      </c>
      <c r="B9625">
        <v>202</v>
      </c>
      <c r="C9625">
        <v>587619</v>
      </c>
    </row>
    <row r="9626" spans="1:3" x14ac:dyDescent="0.25">
      <c r="A9626">
        <v>89721</v>
      </c>
      <c r="B9626">
        <v>202</v>
      </c>
      <c r="C9626">
        <v>626588</v>
      </c>
    </row>
    <row r="9627" spans="1:3" x14ac:dyDescent="0.25">
      <c r="A9627">
        <v>89722</v>
      </c>
      <c r="B9627">
        <v>202</v>
      </c>
      <c r="C9627">
        <v>626589</v>
      </c>
    </row>
    <row r="9628" spans="1:3" x14ac:dyDescent="0.25">
      <c r="A9628">
        <v>89723</v>
      </c>
      <c r="B9628">
        <v>202</v>
      </c>
      <c r="C9628">
        <v>626601</v>
      </c>
    </row>
    <row r="9629" spans="1:3" x14ac:dyDescent="0.25">
      <c r="A9629">
        <v>89724</v>
      </c>
      <c r="B9629">
        <v>202</v>
      </c>
      <c r="C9629">
        <v>626602</v>
      </c>
    </row>
    <row r="9630" spans="1:3" x14ac:dyDescent="0.25">
      <c r="A9630">
        <v>89726</v>
      </c>
      <c r="B9630">
        <v>165</v>
      </c>
      <c r="C9630">
        <v>626603</v>
      </c>
    </row>
    <row r="9631" spans="1:3" x14ac:dyDescent="0.25">
      <c r="A9631">
        <v>89727</v>
      </c>
      <c r="B9631">
        <v>236</v>
      </c>
      <c r="C9631">
        <v>626604</v>
      </c>
    </row>
    <row r="9632" spans="1:3" x14ac:dyDescent="0.25">
      <c r="A9632">
        <v>89728</v>
      </c>
      <c r="B9632">
        <v>202</v>
      </c>
      <c r="C9632">
        <v>800759</v>
      </c>
    </row>
    <row r="9633" spans="1:3" x14ac:dyDescent="0.25">
      <c r="A9633">
        <v>89729</v>
      </c>
      <c r="B9633">
        <v>202</v>
      </c>
      <c r="C9633">
        <v>626574</v>
      </c>
    </row>
    <row r="9634" spans="1:3" x14ac:dyDescent="0.25">
      <c r="A9634">
        <v>89730</v>
      </c>
      <c r="B9634">
        <v>202</v>
      </c>
      <c r="C9634">
        <v>800760</v>
      </c>
    </row>
    <row r="9635" spans="1:3" x14ac:dyDescent="0.25">
      <c r="A9635">
        <v>89731</v>
      </c>
      <c r="B9635">
        <v>202</v>
      </c>
      <c r="C9635">
        <v>626590</v>
      </c>
    </row>
    <row r="9636" spans="1:3" x14ac:dyDescent="0.25">
      <c r="A9636">
        <v>89732</v>
      </c>
      <c r="B9636">
        <v>202</v>
      </c>
      <c r="C9636">
        <v>800761</v>
      </c>
    </row>
    <row r="9637" spans="1:3" x14ac:dyDescent="0.25">
      <c r="A9637">
        <v>89734</v>
      </c>
      <c r="B9637">
        <v>202</v>
      </c>
      <c r="C9637">
        <v>800762</v>
      </c>
    </row>
    <row r="9638" spans="1:3" x14ac:dyDescent="0.25">
      <c r="A9638">
        <v>89736</v>
      </c>
      <c r="B9638">
        <v>202</v>
      </c>
      <c r="C9638">
        <v>800763</v>
      </c>
    </row>
    <row r="9639" spans="1:3" x14ac:dyDescent="0.25">
      <c r="A9639">
        <v>89737</v>
      </c>
      <c r="B9639">
        <v>202</v>
      </c>
      <c r="C9639">
        <v>626570</v>
      </c>
    </row>
    <row r="9640" spans="1:3" x14ac:dyDescent="0.25">
      <c r="A9640">
        <v>89738</v>
      </c>
      <c r="B9640">
        <v>202</v>
      </c>
      <c r="C9640">
        <v>626569</v>
      </c>
    </row>
    <row r="9641" spans="1:3" x14ac:dyDescent="0.25">
      <c r="A9641">
        <v>89739</v>
      </c>
      <c r="B9641">
        <v>193</v>
      </c>
      <c r="C9641">
        <v>626544</v>
      </c>
    </row>
    <row r="9642" spans="1:3" x14ac:dyDescent="0.25">
      <c r="A9642">
        <v>89741</v>
      </c>
      <c r="B9642">
        <v>193</v>
      </c>
      <c r="C9642">
        <v>626565</v>
      </c>
    </row>
    <row r="9643" spans="1:3" x14ac:dyDescent="0.25">
      <c r="A9643">
        <v>89743</v>
      </c>
      <c r="B9643">
        <v>193</v>
      </c>
      <c r="C9643">
        <v>626562</v>
      </c>
    </row>
    <row r="9644" spans="1:3" x14ac:dyDescent="0.25">
      <c r="A9644">
        <v>89744</v>
      </c>
      <c r="B9644">
        <v>193</v>
      </c>
      <c r="C9644">
        <v>626552</v>
      </c>
    </row>
    <row r="9645" spans="1:3" x14ac:dyDescent="0.25">
      <c r="A9645">
        <v>89745</v>
      </c>
      <c r="B9645">
        <v>202</v>
      </c>
      <c r="C9645">
        <v>936031</v>
      </c>
    </row>
    <row r="9646" spans="1:3" x14ac:dyDescent="0.25">
      <c r="A9646">
        <v>89746</v>
      </c>
      <c r="B9646">
        <v>193</v>
      </c>
      <c r="C9646">
        <v>626566</v>
      </c>
    </row>
    <row r="9647" spans="1:3" x14ac:dyDescent="0.25">
      <c r="A9647">
        <v>89748</v>
      </c>
      <c r="B9647">
        <v>202</v>
      </c>
      <c r="C9647">
        <v>626559</v>
      </c>
    </row>
    <row r="9648" spans="1:3" x14ac:dyDescent="0.25">
      <c r="A9648">
        <v>89749</v>
      </c>
      <c r="B9648">
        <v>193</v>
      </c>
      <c r="C9648">
        <v>626561</v>
      </c>
    </row>
    <row r="9649" spans="1:3" x14ac:dyDescent="0.25">
      <c r="A9649">
        <v>89753</v>
      </c>
      <c r="B9649">
        <v>182</v>
      </c>
      <c r="C9649">
        <v>641899</v>
      </c>
    </row>
    <row r="9650" spans="1:3" x14ac:dyDescent="0.25">
      <c r="A9650">
        <v>89757</v>
      </c>
      <c r="B9650">
        <v>202</v>
      </c>
      <c r="C9650">
        <v>1168462</v>
      </c>
    </row>
    <row r="9651" spans="1:3" x14ac:dyDescent="0.25">
      <c r="A9651">
        <v>89758</v>
      </c>
      <c r="B9651">
        <v>193</v>
      </c>
      <c r="C9651">
        <v>801030</v>
      </c>
    </row>
    <row r="9652" spans="1:3" x14ac:dyDescent="0.25">
      <c r="A9652">
        <v>89759</v>
      </c>
      <c r="B9652">
        <v>202</v>
      </c>
      <c r="C9652">
        <v>1059144</v>
      </c>
    </row>
    <row r="9653" spans="1:3" x14ac:dyDescent="0.25">
      <c r="A9653">
        <v>89760</v>
      </c>
      <c r="B9653">
        <v>226</v>
      </c>
      <c r="C9653">
        <v>1059136</v>
      </c>
    </row>
    <row r="9654" spans="1:3" x14ac:dyDescent="0.25">
      <c r="A9654">
        <v>89771</v>
      </c>
      <c r="B9654">
        <v>193</v>
      </c>
      <c r="C9654">
        <v>650884</v>
      </c>
    </row>
    <row r="9655" spans="1:3" x14ac:dyDescent="0.25">
      <c r="A9655">
        <v>89772</v>
      </c>
      <c r="B9655">
        <v>193</v>
      </c>
      <c r="C9655">
        <v>650345</v>
      </c>
    </row>
    <row r="9656" spans="1:3" x14ac:dyDescent="0.25">
      <c r="A9656">
        <v>89773</v>
      </c>
      <c r="B9656">
        <v>193</v>
      </c>
      <c r="C9656">
        <v>650344</v>
      </c>
    </row>
    <row r="9657" spans="1:3" x14ac:dyDescent="0.25">
      <c r="A9657">
        <v>89774</v>
      </c>
      <c r="B9657">
        <v>193</v>
      </c>
      <c r="C9657">
        <v>1070792</v>
      </c>
    </row>
    <row r="9658" spans="1:3" x14ac:dyDescent="0.25">
      <c r="A9658">
        <v>89775</v>
      </c>
      <c r="B9658">
        <v>193</v>
      </c>
      <c r="C9658">
        <v>650342</v>
      </c>
    </row>
    <row r="9659" spans="1:3" x14ac:dyDescent="0.25">
      <c r="A9659">
        <v>89776</v>
      </c>
      <c r="B9659">
        <v>193</v>
      </c>
      <c r="C9659">
        <v>1168524</v>
      </c>
    </row>
    <row r="9660" spans="1:3" x14ac:dyDescent="0.25">
      <c r="A9660">
        <v>89777</v>
      </c>
      <c r="B9660">
        <v>193</v>
      </c>
      <c r="C9660">
        <v>1168418</v>
      </c>
    </row>
    <row r="9661" spans="1:3" x14ac:dyDescent="0.25">
      <c r="A9661">
        <v>89778</v>
      </c>
      <c r="B9661">
        <v>193</v>
      </c>
      <c r="C9661">
        <v>1168419</v>
      </c>
    </row>
    <row r="9662" spans="1:3" x14ac:dyDescent="0.25">
      <c r="A9662">
        <v>89779</v>
      </c>
      <c r="B9662">
        <v>193</v>
      </c>
      <c r="C9662">
        <v>650338</v>
      </c>
    </row>
    <row r="9663" spans="1:3" x14ac:dyDescent="0.25">
      <c r="A9663">
        <v>89780</v>
      </c>
      <c r="B9663">
        <v>202</v>
      </c>
      <c r="C9663">
        <v>650337</v>
      </c>
    </row>
    <row r="9664" spans="1:3" x14ac:dyDescent="0.25">
      <c r="A9664">
        <v>89781</v>
      </c>
      <c r="B9664">
        <v>193</v>
      </c>
      <c r="C9664">
        <v>650336</v>
      </c>
    </row>
    <row r="9665" spans="1:3" x14ac:dyDescent="0.25">
      <c r="A9665">
        <v>89782</v>
      </c>
      <c r="B9665">
        <v>193</v>
      </c>
      <c r="C9665">
        <v>650335</v>
      </c>
    </row>
    <row r="9666" spans="1:3" x14ac:dyDescent="0.25">
      <c r="A9666">
        <v>89783</v>
      </c>
      <c r="B9666">
        <v>202</v>
      </c>
      <c r="C9666">
        <v>650334</v>
      </c>
    </row>
    <row r="9667" spans="1:3" x14ac:dyDescent="0.25">
      <c r="A9667">
        <v>89784</v>
      </c>
      <c r="B9667">
        <v>193</v>
      </c>
      <c r="C9667">
        <v>650333</v>
      </c>
    </row>
    <row r="9668" spans="1:3" x14ac:dyDescent="0.25">
      <c r="A9668">
        <v>89785</v>
      </c>
      <c r="B9668">
        <v>202</v>
      </c>
      <c r="C9668">
        <v>650332</v>
      </c>
    </row>
    <row r="9669" spans="1:3" x14ac:dyDescent="0.25">
      <c r="A9669">
        <v>89786</v>
      </c>
      <c r="B9669">
        <v>202</v>
      </c>
      <c r="C9669">
        <v>650331</v>
      </c>
    </row>
    <row r="9670" spans="1:3" x14ac:dyDescent="0.25">
      <c r="A9670">
        <v>89787</v>
      </c>
      <c r="B9670">
        <v>202</v>
      </c>
      <c r="C9670">
        <v>650732</v>
      </c>
    </row>
    <row r="9671" spans="1:3" x14ac:dyDescent="0.25">
      <c r="A9671">
        <v>89788</v>
      </c>
      <c r="B9671">
        <v>165</v>
      </c>
      <c r="C9671">
        <v>650733</v>
      </c>
    </row>
    <row r="9672" spans="1:3" x14ac:dyDescent="0.25">
      <c r="A9672">
        <v>89789</v>
      </c>
      <c r="B9672">
        <v>193</v>
      </c>
      <c r="C9672">
        <v>650330</v>
      </c>
    </row>
    <row r="9673" spans="1:3" x14ac:dyDescent="0.25">
      <c r="A9673">
        <v>89790</v>
      </c>
      <c r="B9673">
        <v>202</v>
      </c>
      <c r="C9673">
        <v>1232289</v>
      </c>
    </row>
    <row r="9674" spans="1:3" x14ac:dyDescent="0.25">
      <c r="A9674">
        <v>89791</v>
      </c>
      <c r="B9674">
        <v>202</v>
      </c>
      <c r="C9674">
        <v>656942</v>
      </c>
    </row>
    <row r="9675" spans="1:3" x14ac:dyDescent="0.25">
      <c r="A9675">
        <v>89792</v>
      </c>
      <c r="B9675">
        <v>193</v>
      </c>
      <c r="C9675">
        <v>650735</v>
      </c>
    </row>
    <row r="9676" spans="1:3" x14ac:dyDescent="0.25">
      <c r="A9676">
        <v>89793</v>
      </c>
      <c r="B9676">
        <v>193</v>
      </c>
      <c r="C9676">
        <v>650736</v>
      </c>
    </row>
    <row r="9677" spans="1:3" x14ac:dyDescent="0.25">
      <c r="A9677">
        <v>89794</v>
      </c>
      <c r="B9677">
        <v>202</v>
      </c>
      <c r="C9677">
        <v>650748</v>
      </c>
    </row>
    <row r="9678" spans="1:3" x14ac:dyDescent="0.25">
      <c r="A9678">
        <v>89795</v>
      </c>
      <c r="B9678">
        <v>202</v>
      </c>
      <c r="C9678">
        <v>650737</v>
      </c>
    </row>
    <row r="9679" spans="1:3" x14ac:dyDescent="0.25">
      <c r="A9679">
        <v>89796</v>
      </c>
      <c r="B9679">
        <v>193</v>
      </c>
      <c r="C9679">
        <v>650738</v>
      </c>
    </row>
    <row r="9680" spans="1:3" x14ac:dyDescent="0.25">
      <c r="A9680">
        <v>89797</v>
      </c>
      <c r="B9680">
        <v>193</v>
      </c>
      <c r="C9680">
        <v>650739</v>
      </c>
    </row>
    <row r="9681" spans="1:3" x14ac:dyDescent="0.25">
      <c r="A9681">
        <v>89798</v>
      </c>
      <c r="B9681">
        <v>193</v>
      </c>
      <c r="C9681">
        <v>650740</v>
      </c>
    </row>
    <row r="9682" spans="1:3" x14ac:dyDescent="0.25">
      <c r="A9682">
        <v>89800</v>
      </c>
      <c r="B9682">
        <v>165</v>
      </c>
      <c r="C9682">
        <v>650741</v>
      </c>
    </row>
    <row r="9683" spans="1:3" x14ac:dyDescent="0.25">
      <c r="A9683">
        <v>89801</v>
      </c>
      <c r="B9683">
        <v>202</v>
      </c>
      <c r="C9683">
        <v>650742</v>
      </c>
    </row>
    <row r="9684" spans="1:3" x14ac:dyDescent="0.25">
      <c r="A9684">
        <v>89802</v>
      </c>
      <c r="B9684">
        <v>193</v>
      </c>
      <c r="C9684">
        <v>650329</v>
      </c>
    </row>
    <row r="9685" spans="1:3" x14ac:dyDescent="0.25">
      <c r="A9685">
        <v>89803</v>
      </c>
      <c r="B9685">
        <v>202</v>
      </c>
      <c r="C9685">
        <v>650743</v>
      </c>
    </row>
    <row r="9686" spans="1:3" x14ac:dyDescent="0.25">
      <c r="A9686">
        <v>89804</v>
      </c>
      <c r="B9686">
        <v>193</v>
      </c>
      <c r="C9686">
        <v>650328</v>
      </c>
    </row>
    <row r="9687" spans="1:3" x14ac:dyDescent="0.25">
      <c r="A9687">
        <v>89805</v>
      </c>
      <c r="B9687">
        <v>182</v>
      </c>
      <c r="C9687">
        <v>650327</v>
      </c>
    </row>
    <row r="9688" spans="1:3" x14ac:dyDescent="0.25">
      <c r="A9688">
        <v>89806</v>
      </c>
      <c r="B9688">
        <v>202</v>
      </c>
      <c r="C9688">
        <v>650631</v>
      </c>
    </row>
    <row r="9689" spans="1:3" x14ac:dyDescent="0.25">
      <c r="A9689">
        <v>89807</v>
      </c>
      <c r="B9689">
        <v>182</v>
      </c>
      <c r="C9689">
        <v>650326</v>
      </c>
    </row>
    <row r="9690" spans="1:3" x14ac:dyDescent="0.25">
      <c r="A9690">
        <v>89808</v>
      </c>
      <c r="B9690">
        <v>182</v>
      </c>
      <c r="C9690">
        <v>650325</v>
      </c>
    </row>
    <row r="9691" spans="1:3" x14ac:dyDescent="0.25">
      <c r="A9691">
        <v>89809</v>
      </c>
      <c r="B9691">
        <v>182</v>
      </c>
      <c r="C9691">
        <v>650324</v>
      </c>
    </row>
    <row r="9692" spans="1:3" x14ac:dyDescent="0.25">
      <c r="A9692">
        <v>89810</v>
      </c>
      <c r="B9692">
        <v>222</v>
      </c>
      <c r="C9692">
        <v>1334516</v>
      </c>
    </row>
    <row r="9693" spans="1:3" x14ac:dyDescent="0.25">
      <c r="A9693">
        <v>89811</v>
      </c>
      <c r="B9693">
        <v>165</v>
      </c>
      <c r="C9693">
        <v>650322</v>
      </c>
    </row>
    <row r="9694" spans="1:3" x14ac:dyDescent="0.25">
      <c r="A9694">
        <v>89812</v>
      </c>
      <c r="B9694">
        <v>165</v>
      </c>
      <c r="C9694">
        <v>650321</v>
      </c>
    </row>
    <row r="9695" spans="1:3" x14ac:dyDescent="0.25">
      <c r="A9695">
        <v>89813</v>
      </c>
      <c r="B9695">
        <v>202</v>
      </c>
      <c r="C9695">
        <v>650320</v>
      </c>
    </row>
    <row r="9696" spans="1:3" x14ac:dyDescent="0.25">
      <c r="A9696">
        <v>89814</v>
      </c>
      <c r="B9696">
        <v>202</v>
      </c>
      <c r="C9696">
        <v>650319</v>
      </c>
    </row>
    <row r="9697" spans="1:3" x14ac:dyDescent="0.25">
      <c r="A9697">
        <v>89815</v>
      </c>
      <c r="B9697">
        <v>182</v>
      </c>
      <c r="C9697">
        <v>936038</v>
      </c>
    </row>
    <row r="9698" spans="1:3" x14ac:dyDescent="0.25">
      <c r="A9698">
        <v>89816</v>
      </c>
      <c r="B9698">
        <v>182</v>
      </c>
      <c r="C9698">
        <v>650590</v>
      </c>
    </row>
    <row r="9699" spans="1:3" x14ac:dyDescent="0.25">
      <c r="A9699">
        <v>89817</v>
      </c>
      <c r="B9699">
        <v>202</v>
      </c>
      <c r="C9699">
        <v>650752</v>
      </c>
    </row>
    <row r="9700" spans="1:3" x14ac:dyDescent="0.25">
      <c r="A9700">
        <v>89818</v>
      </c>
      <c r="B9700">
        <v>182</v>
      </c>
      <c r="C9700">
        <v>650754</v>
      </c>
    </row>
    <row r="9701" spans="1:3" x14ac:dyDescent="0.25">
      <c r="A9701">
        <v>89819</v>
      </c>
      <c r="B9701">
        <v>202</v>
      </c>
      <c r="C9701">
        <v>936057</v>
      </c>
    </row>
    <row r="9702" spans="1:3" x14ac:dyDescent="0.25">
      <c r="A9702">
        <v>89820</v>
      </c>
      <c r="B9702">
        <v>222</v>
      </c>
      <c r="C9702">
        <v>1334517</v>
      </c>
    </row>
    <row r="9703" spans="1:3" x14ac:dyDescent="0.25">
      <c r="A9703">
        <v>89821</v>
      </c>
      <c r="B9703">
        <v>202</v>
      </c>
      <c r="C9703">
        <v>650757</v>
      </c>
    </row>
    <row r="9704" spans="1:3" x14ac:dyDescent="0.25">
      <c r="A9704">
        <v>89822</v>
      </c>
      <c r="B9704">
        <v>182</v>
      </c>
      <c r="C9704">
        <v>650758</v>
      </c>
    </row>
    <row r="9705" spans="1:3" x14ac:dyDescent="0.25">
      <c r="A9705">
        <v>89823</v>
      </c>
      <c r="B9705">
        <v>182</v>
      </c>
      <c r="C9705">
        <v>650318</v>
      </c>
    </row>
    <row r="9706" spans="1:3" x14ac:dyDescent="0.25">
      <c r="A9706">
        <v>89824</v>
      </c>
      <c r="B9706">
        <v>182</v>
      </c>
      <c r="C9706">
        <v>650317</v>
      </c>
    </row>
    <row r="9707" spans="1:3" x14ac:dyDescent="0.25">
      <c r="A9707">
        <v>89825</v>
      </c>
      <c r="B9707">
        <v>182</v>
      </c>
      <c r="C9707">
        <v>650316</v>
      </c>
    </row>
    <row r="9708" spans="1:3" x14ac:dyDescent="0.25">
      <c r="A9708">
        <v>89826</v>
      </c>
      <c r="B9708">
        <v>182</v>
      </c>
      <c r="C9708">
        <v>650315</v>
      </c>
    </row>
    <row r="9709" spans="1:3" x14ac:dyDescent="0.25">
      <c r="A9709">
        <v>89827</v>
      </c>
      <c r="B9709">
        <v>182</v>
      </c>
      <c r="C9709">
        <v>650314</v>
      </c>
    </row>
    <row r="9710" spans="1:3" x14ac:dyDescent="0.25">
      <c r="A9710">
        <v>89828</v>
      </c>
      <c r="B9710">
        <v>182</v>
      </c>
      <c r="C9710">
        <v>650313</v>
      </c>
    </row>
    <row r="9711" spans="1:3" x14ac:dyDescent="0.25">
      <c r="A9711">
        <v>89829</v>
      </c>
      <c r="B9711">
        <v>202</v>
      </c>
      <c r="C9711">
        <v>650719</v>
      </c>
    </row>
    <row r="9712" spans="1:3" x14ac:dyDescent="0.25">
      <c r="A9712">
        <v>89830</v>
      </c>
      <c r="B9712">
        <v>182</v>
      </c>
      <c r="C9712">
        <v>650312</v>
      </c>
    </row>
    <row r="9713" spans="1:3" x14ac:dyDescent="0.25">
      <c r="A9713">
        <v>89831</v>
      </c>
      <c r="B9713">
        <v>182</v>
      </c>
      <c r="C9713">
        <v>650311</v>
      </c>
    </row>
    <row r="9714" spans="1:3" x14ac:dyDescent="0.25">
      <c r="A9714">
        <v>89832</v>
      </c>
      <c r="B9714">
        <v>182</v>
      </c>
      <c r="C9714">
        <v>650310</v>
      </c>
    </row>
    <row r="9715" spans="1:3" x14ac:dyDescent="0.25">
      <c r="A9715">
        <v>89833</v>
      </c>
      <c r="B9715">
        <v>182</v>
      </c>
      <c r="C9715">
        <v>650309</v>
      </c>
    </row>
    <row r="9716" spans="1:3" x14ac:dyDescent="0.25">
      <c r="A9716">
        <v>89834</v>
      </c>
      <c r="B9716">
        <v>182</v>
      </c>
      <c r="C9716">
        <v>650308</v>
      </c>
    </row>
    <row r="9717" spans="1:3" x14ac:dyDescent="0.25">
      <c r="A9717">
        <v>89835</v>
      </c>
      <c r="B9717">
        <v>182</v>
      </c>
      <c r="C9717">
        <v>650307</v>
      </c>
    </row>
    <row r="9718" spans="1:3" x14ac:dyDescent="0.25">
      <c r="A9718">
        <v>89836</v>
      </c>
      <c r="B9718">
        <v>182</v>
      </c>
      <c r="C9718">
        <v>650306</v>
      </c>
    </row>
    <row r="9719" spans="1:3" x14ac:dyDescent="0.25">
      <c r="A9719">
        <v>89837</v>
      </c>
      <c r="B9719">
        <v>182</v>
      </c>
      <c r="C9719">
        <v>650305</v>
      </c>
    </row>
    <row r="9720" spans="1:3" x14ac:dyDescent="0.25">
      <c r="A9720">
        <v>89838</v>
      </c>
      <c r="B9720">
        <v>182</v>
      </c>
      <c r="C9720">
        <v>650304</v>
      </c>
    </row>
    <row r="9721" spans="1:3" x14ac:dyDescent="0.25">
      <c r="A9721">
        <v>89839</v>
      </c>
      <c r="B9721">
        <v>182</v>
      </c>
      <c r="C9721">
        <v>650303</v>
      </c>
    </row>
    <row r="9722" spans="1:3" x14ac:dyDescent="0.25">
      <c r="A9722">
        <v>89840</v>
      </c>
      <c r="B9722">
        <v>182</v>
      </c>
      <c r="C9722">
        <v>650302</v>
      </c>
    </row>
    <row r="9723" spans="1:3" x14ac:dyDescent="0.25">
      <c r="A9723">
        <v>89841</v>
      </c>
      <c r="B9723">
        <v>182</v>
      </c>
      <c r="C9723">
        <v>650301</v>
      </c>
    </row>
    <row r="9724" spans="1:3" x14ac:dyDescent="0.25">
      <c r="A9724">
        <v>89842</v>
      </c>
      <c r="B9724">
        <v>182</v>
      </c>
      <c r="C9724">
        <v>650300</v>
      </c>
    </row>
    <row r="9725" spans="1:3" x14ac:dyDescent="0.25">
      <c r="A9725">
        <v>89843</v>
      </c>
      <c r="B9725">
        <v>182</v>
      </c>
      <c r="C9725">
        <v>650299</v>
      </c>
    </row>
    <row r="9726" spans="1:3" x14ac:dyDescent="0.25">
      <c r="A9726">
        <v>89844</v>
      </c>
      <c r="B9726">
        <v>182</v>
      </c>
      <c r="C9726">
        <v>650298</v>
      </c>
    </row>
    <row r="9727" spans="1:3" x14ac:dyDescent="0.25">
      <c r="A9727">
        <v>89845</v>
      </c>
      <c r="B9727">
        <v>202</v>
      </c>
      <c r="C9727">
        <v>650297</v>
      </c>
    </row>
    <row r="9728" spans="1:3" x14ac:dyDescent="0.25">
      <c r="A9728">
        <v>89846</v>
      </c>
      <c r="B9728">
        <v>202</v>
      </c>
      <c r="C9728">
        <v>1168430</v>
      </c>
    </row>
    <row r="9729" spans="1:3" x14ac:dyDescent="0.25">
      <c r="A9729">
        <v>89847</v>
      </c>
      <c r="B9729">
        <v>202</v>
      </c>
      <c r="C9729">
        <v>650295</v>
      </c>
    </row>
    <row r="9730" spans="1:3" x14ac:dyDescent="0.25">
      <c r="A9730">
        <v>89848</v>
      </c>
      <c r="B9730">
        <v>202</v>
      </c>
      <c r="C9730">
        <v>650294</v>
      </c>
    </row>
    <row r="9731" spans="1:3" x14ac:dyDescent="0.25">
      <c r="A9731">
        <v>89849</v>
      </c>
      <c r="B9731">
        <v>202</v>
      </c>
      <c r="C9731">
        <v>650293</v>
      </c>
    </row>
    <row r="9732" spans="1:3" x14ac:dyDescent="0.25">
      <c r="A9732">
        <v>89850</v>
      </c>
      <c r="B9732">
        <v>236</v>
      </c>
      <c r="C9732">
        <v>1436060</v>
      </c>
    </row>
    <row r="9733" spans="1:3" x14ac:dyDescent="0.25">
      <c r="A9733">
        <v>89851</v>
      </c>
      <c r="B9733">
        <v>193</v>
      </c>
      <c r="C9733">
        <v>1168380</v>
      </c>
    </row>
    <row r="9734" spans="1:3" x14ac:dyDescent="0.25">
      <c r="A9734">
        <v>89852</v>
      </c>
      <c r="B9734">
        <v>193</v>
      </c>
      <c r="C9734">
        <v>800926</v>
      </c>
    </row>
    <row r="9735" spans="1:3" x14ac:dyDescent="0.25">
      <c r="A9735">
        <v>89853</v>
      </c>
      <c r="B9735">
        <v>193</v>
      </c>
      <c r="C9735">
        <v>800927</v>
      </c>
    </row>
    <row r="9736" spans="1:3" x14ac:dyDescent="0.25">
      <c r="A9736">
        <v>89854</v>
      </c>
      <c r="B9736">
        <v>193</v>
      </c>
      <c r="C9736">
        <v>800949</v>
      </c>
    </row>
    <row r="9737" spans="1:3" x14ac:dyDescent="0.25">
      <c r="A9737">
        <v>89855</v>
      </c>
      <c r="B9737">
        <v>202</v>
      </c>
      <c r="C9737">
        <v>690210</v>
      </c>
    </row>
    <row r="9738" spans="1:3" x14ac:dyDescent="0.25">
      <c r="A9738">
        <v>89856</v>
      </c>
      <c r="B9738">
        <v>202</v>
      </c>
      <c r="C9738">
        <v>800952</v>
      </c>
    </row>
    <row r="9739" spans="1:3" x14ac:dyDescent="0.25">
      <c r="A9739">
        <v>89857</v>
      </c>
      <c r="B9739">
        <v>193</v>
      </c>
      <c r="C9739">
        <v>634249</v>
      </c>
    </row>
    <row r="9740" spans="1:3" x14ac:dyDescent="0.25">
      <c r="A9740">
        <v>89860</v>
      </c>
      <c r="B9740">
        <v>202</v>
      </c>
      <c r="C9740">
        <v>1242736</v>
      </c>
    </row>
    <row r="9741" spans="1:3" x14ac:dyDescent="0.25">
      <c r="A9741">
        <v>89861</v>
      </c>
      <c r="B9741">
        <v>202</v>
      </c>
      <c r="C9741">
        <v>650846</v>
      </c>
    </row>
    <row r="9742" spans="1:3" x14ac:dyDescent="0.25">
      <c r="A9742">
        <v>89862</v>
      </c>
      <c r="B9742">
        <v>202</v>
      </c>
      <c r="C9742">
        <v>650633</v>
      </c>
    </row>
    <row r="9743" spans="1:3" x14ac:dyDescent="0.25">
      <c r="A9743">
        <v>89880</v>
      </c>
      <c r="B9743">
        <v>182</v>
      </c>
      <c r="C9743">
        <v>1070772</v>
      </c>
    </row>
    <row r="9744" spans="1:3" x14ac:dyDescent="0.25">
      <c r="A9744">
        <v>89884</v>
      </c>
      <c r="B9744">
        <v>182</v>
      </c>
      <c r="C9744">
        <v>936032</v>
      </c>
    </row>
    <row r="9745" spans="1:3" x14ac:dyDescent="0.25">
      <c r="A9745">
        <v>89888</v>
      </c>
      <c r="B9745">
        <v>202</v>
      </c>
      <c r="C9745">
        <v>641847</v>
      </c>
    </row>
    <row r="9746" spans="1:3" x14ac:dyDescent="0.25">
      <c r="A9746">
        <v>89889</v>
      </c>
      <c r="B9746">
        <v>236</v>
      </c>
      <c r="C9746">
        <v>641851</v>
      </c>
    </row>
    <row r="9747" spans="1:3" x14ac:dyDescent="0.25">
      <c r="A9747">
        <v>89890</v>
      </c>
      <c r="B9747">
        <v>236</v>
      </c>
      <c r="C9747">
        <v>1262367</v>
      </c>
    </row>
    <row r="9748" spans="1:3" x14ac:dyDescent="0.25">
      <c r="A9748">
        <v>89891</v>
      </c>
      <c r="B9748">
        <v>236</v>
      </c>
      <c r="C9748">
        <v>641857</v>
      </c>
    </row>
    <row r="9749" spans="1:3" x14ac:dyDescent="0.25">
      <c r="A9749">
        <v>89899</v>
      </c>
      <c r="B9749">
        <v>236</v>
      </c>
      <c r="C9749">
        <v>634237</v>
      </c>
    </row>
    <row r="9750" spans="1:3" x14ac:dyDescent="0.25">
      <c r="A9750">
        <v>89900</v>
      </c>
      <c r="B9750">
        <v>233</v>
      </c>
      <c r="C9750">
        <v>634238</v>
      </c>
    </row>
    <row r="9751" spans="1:3" x14ac:dyDescent="0.25">
      <c r="A9751">
        <v>89901</v>
      </c>
      <c r="B9751">
        <v>236</v>
      </c>
      <c r="C9751">
        <v>634240</v>
      </c>
    </row>
    <row r="9752" spans="1:3" x14ac:dyDescent="0.25">
      <c r="A9752">
        <v>89902</v>
      </c>
      <c r="B9752">
        <v>236</v>
      </c>
      <c r="C9752">
        <v>634239</v>
      </c>
    </row>
    <row r="9753" spans="1:3" x14ac:dyDescent="0.25">
      <c r="A9753">
        <v>89903</v>
      </c>
      <c r="B9753">
        <v>236</v>
      </c>
      <c r="C9753">
        <v>634244</v>
      </c>
    </row>
    <row r="9754" spans="1:3" x14ac:dyDescent="0.25">
      <c r="A9754">
        <v>89904</v>
      </c>
      <c r="B9754">
        <v>236</v>
      </c>
      <c r="C9754">
        <v>634247</v>
      </c>
    </row>
    <row r="9755" spans="1:3" x14ac:dyDescent="0.25">
      <c r="A9755">
        <v>89905</v>
      </c>
      <c r="B9755">
        <v>236</v>
      </c>
      <c r="C9755">
        <v>634252</v>
      </c>
    </row>
    <row r="9756" spans="1:3" x14ac:dyDescent="0.25">
      <c r="A9756">
        <v>89906</v>
      </c>
      <c r="B9756">
        <v>193</v>
      </c>
      <c r="C9756">
        <v>800953</v>
      </c>
    </row>
    <row r="9757" spans="1:3" x14ac:dyDescent="0.25">
      <c r="A9757">
        <v>89907</v>
      </c>
      <c r="B9757">
        <v>236</v>
      </c>
      <c r="C9757">
        <v>634253</v>
      </c>
    </row>
    <row r="9758" spans="1:3" x14ac:dyDescent="0.25">
      <c r="A9758">
        <v>89908</v>
      </c>
      <c r="B9758">
        <v>222</v>
      </c>
      <c r="C9758">
        <v>634254</v>
      </c>
    </row>
    <row r="9759" spans="1:3" x14ac:dyDescent="0.25">
      <c r="A9759">
        <v>89909</v>
      </c>
      <c r="B9759">
        <v>202</v>
      </c>
      <c r="C9759">
        <v>641884</v>
      </c>
    </row>
    <row r="9760" spans="1:3" x14ac:dyDescent="0.25">
      <c r="A9760">
        <v>89910</v>
      </c>
      <c r="B9760">
        <v>222</v>
      </c>
      <c r="C9760">
        <v>634255</v>
      </c>
    </row>
    <row r="9761" spans="1:3" x14ac:dyDescent="0.25">
      <c r="A9761">
        <v>89911</v>
      </c>
      <c r="B9761">
        <v>236</v>
      </c>
      <c r="C9761">
        <v>634256</v>
      </c>
    </row>
    <row r="9762" spans="1:3" x14ac:dyDescent="0.25">
      <c r="A9762">
        <v>89915</v>
      </c>
      <c r="B9762">
        <v>193</v>
      </c>
      <c r="C9762">
        <v>650292</v>
      </c>
    </row>
    <row r="9763" spans="1:3" x14ac:dyDescent="0.25">
      <c r="A9763">
        <v>89916</v>
      </c>
      <c r="B9763">
        <v>202</v>
      </c>
      <c r="C9763">
        <v>650291</v>
      </c>
    </row>
    <row r="9764" spans="1:3" x14ac:dyDescent="0.25">
      <c r="A9764">
        <v>89917</v>
      </c>
      <c r="B9764">
        <v>182</v>
      </c>
      <c r="C9764">
        <v>650290</v>
      </c>
    </row>
    <row r="9765" spans="1:3" x14ac:dyDescent="0.25">
      <c r="A9765">
        <v>89918</v>
      </c>
      <c r="B9765">
        <v>202</v>
      </c>
      <c r="C9765">
        <v>650591</v>
      </c>
    </row>
    <row r="9766" spans="1:3" x14ac:dyDescent="0.25">
      <c r="A9766">
        <v>89919</v>
      </c>
      <c r="B9766">
        <v>202</v>
      </c>
      <c r="C9766">
        <v>650759</v>
      </c>
    </row>
    <row r="9767" spans="1:3" x14ac:dyDescent="0.25">
      <c r="A9767">
        <v>89920</v>
      </c>
      <c r="B9767">
        <v>202</v>
      </c>
      <c r="C9767">
        <v>650760</v>
      </c>
    </row>
    <row r="9768" spans="1:3" x14ac:dyDescent="0.25">
      <c r="A9768">
        <v>89921</v>
      </c>
      <c r="B9768">
        <v>202</v>
      </c>
      <c r="C9768">
        <v>650761</v>
      </c>
    </row>
    <row r="9769" spans="1:3" x14ac:dyDescent="0.25">
      <c r="A9769">
        <v>89922</v>
      </c>
      <c r="B9769">
        <v>202</v>
      </c>
      <c r="C9769">
        <v>1168431</v>
      </c>
    </row>
    <row r="9770" spans="1:3" x14ac:dyDescent="0.25">
      <c r="A9770">
        <v>89923</v>
      </c>
      <c r="B9770">
        <v>193</v>
      </c>
      <c r="C9770">
        <v>650763</v>
      </c>
    </row>
    <row r="9771" spans="1:3" x14ac:dyDescent="0.25">
      <c r="A9771">
        <v>89924</v>
      </c>
      <c r="B9771">
        <v>145</v>
      </c>
      <c r="C9771">
        <v>650764</v>
      </c>
    </row>
    <row r="9772" spans="1:3" x14ac:dyDescent="0.25">
      <c r="A9772">
        <v>89925</v>
      </c>
      <c r="B9772">
        <v>182</v>
      </c>
      <c r="C9772">
        <v>650765</v>
      </c>
    </row>
    <row r="9773" spans="1:3" x14ac:dyDescent="0.25">
      <c r="A9773">
        <v>89926</v>
      </c>
      <c r="B9773">
        <v>202</v>
      </c>
      <c r="C9773">
        <v>650766</v>
      </c>
    </row>
    <row r="9774" spans="1:3" x14ac:dyDescent="0.25">
      <c r="A9774">
        <v>89927</v>
      </c>
      <c r="B9774">
        <v>202</v>
      </c>
      <c r="C9774">
        <v>650767</v>
      </c>
    </row>
    <row r="9775" spans="1:3" x14ac:dyDescent="0.25">
      <c r="A9775">
        <v>89928</v>
      </c>
      <c r="B9775">
        <v>202</v>
      </c>
      <c r="C9775">
        <v>1242789</v>
      </c>
    </row>
    <row r="9776" spans="1:3" x14ac:dyDescent="0.25">
      <c r="A9776">
        <v>89929</v>
      </c>
      <c r="B9776">
        <v>226</v>
      </c>
      <c r="C9776">
        <v>1451699</v>
      </c>
    </row>
    <row r="9777" spans="1:3" x14ac:dyDescent="0.25">
      <c r="A9777">
        <v>89930</v>
      </c>
      <c r="B9777">
        <v>193</v>
      </c>
      <c r="C9777">
        <v>656964</v>
      </c>
    </row>
    <row r="9778" spans="1:3" x14ac:dyDescent="0.25">
      <c r="A9778">
        <v>89931</v>
      </c>
      <c r="B9778">
        <v>182</v>
      </c>
      <c r="C9778">
        <v>650289</v>
      </c>
    </row>
    <row r="9779" spans="1:3" x14ac:dyDescent="0.25">
      <c r="A9779">
        <v>89932</v>
      </c>
      <c r="B9779">
        <v>202</v>
      </c>
      <c r="C9779">
        <v>650288</v>
      </c>
    </row>
    <row r="9780" spans="1:3" x14ac:dyDescent="0.25">
      <c r="A9780">
        <v>89933</v>
      </c>
      <c r="B9780">
        <v>202</v>
      </c>
      <c r="C9780">
        <v>650287</v>
      </c>
    </row>
    <row r="9781" spans="1:3" x14ac:dyDescent="0.25">
      <c r="A9781">
        <v>89934</v>
      </c>
      <c r="B9781">
        <v>193</v>
      </c>
      <c r="C9781">
        <v>1168432</v>
      </c>
    </row>
    <row r="9782" spans="1:3" x14ac:dyDescent="0.25">
      <c r="A9782">
        <v>89935</v>
      </c>
      <c r="B9782">
        <v>202</v>
      </c>
      <c r="C9782">
        <v>641865</v>
      </c>
    </row>
    <row r="9783" spans="1:3" x14ac:dyDescent="0.25">
      <c r="A9783">
        <v>89936</v>
      </c>
      <c r="B9783">
        <v>193</v>
      </c>
      <c r="C9783">
        <v>641864</v>
      </c>
    </row>
    <row r="9784" spans="1:3" x14ac:dyDescent="0.25">
      <c r="A9784">
        <v>89937</v>
      </c>
      <c r="B9784">
        <v>236</v>
      </c>
      <c r="C9784">
        <v>935876</v>
      </c>
    </row>
    <row r="9785" spans="1:3" x14ac:dyDescent="0.25">
      <c r="A9785">
        <v>89938</v>
      </c>
      <c r="B9785">
        <v>202</v>
      </c>
      <c r="C9785">
        <v>935872</v>
      </c>
    </row>
    <row r="9786" spans="1:3" x14ac:dyDescent="0.25">
      <c r="A9786">
        <v>89939</v>
      </c>
      <c r="B9786">
        <v>202</v>
      </c>
      <c r="C9786">
        <v>935874</v>
      </c>
    </row>
    <row r="9787" spans="1:3" x14ac:dyDescent="0.25">
      <c r="A9787">
        <v>89940</v>
      </c>
      <c r="B9787">
        <v>226</v>
      </c>
      <c r="C9787">
        <v>935875</v>
      </c>
    </row>
    <row r="9788" spans="1:3" x14ac:dyDescent="0.25">
      <c r="A9788">
        <v>89941</v>
      </c>
      <c r="B9788">
        <v>165</v>
      </c>
      <c r="C9788">
        <v>641866</v>
      </c>
    </row>
    <row r="9789" spans="1:3" x14ac:dyDescent="0.25">
      <c r="A9789">
        <v>89947</v>
      </c>
      <c r="B9789">
        <v>165</v>
      </c>
      <c r="C9789">
        <v>237519</v>
      </c>
    </row>
    <row r="9790" spans="1:3" x14ac:dyDescent="0.25">
      <c r="A9790">
        <v>89954</v>
      </c>
      <c r="B9790">
        <v>193</v>
      </c>
      <c r="C9790">
        <v>1059116</v>
      </c>
    </row>
    <row r="9791" spans="1:3" x14ac:dyDescent="0.25">
      <c r="A9791">
        <v>89955</v>
      </c>
      <c r="B9791">
        <v>182</v>
      </c>
      <c r="C9791">
        <v>641961</v>
      </c>
    </row>
    <row r="9792" spans="1:3" x14ac:dyDescent="0.25">
      <c r="A9792">
        <v>89967</v>
      </c>
      <c r="B9792">
        <v>193</v>
      </c>
      <c r="C9792">
        <v>626609</v>
      </c>
    </row>
    <row r="9793" spans="1:3" x14ac:dyDescent="0.25">
      <c r="A9793">
        <v>89970</v>
      </c>
      <c r="B9793">
        <v>193</v>
      </c>
      <c r="C9793">
        <v>1168656</v>
      </c>
    </row>
    <row r="9794" spans="1:3" x14ac:dyDescent="0.25">
      <c r="A9794">
        <v>89972</v>
      </c>
      <c r="B9794">
        <v>182</v>
      </c>
      <c r="C9794">
        <v>650285</v>
      </c>
    </row>
    <row r="9795" spans="1:3" x14ac:dyDescent="0.25">
      <c r="A9795">
        <v>89973</v>
      </c>
      <c r="B9795">
        <v>202</v>
      </c>
      <c r="C9795">
        <v>650284</v>
      </c>
    </row>
    <row r="9796" spans="1:3" x14ac:dyDescent="0.25">
      <c r="A9796">
        <v>89974</v>
      </c>
      <c r="B9796">
        <v>202</v>
      </c>
      <c r="C9796">
        <v>650283</v>
      </c>
    </row>
    <row r="9797" spans="1:3" x14ac:dyDescent="0.25">
      <c r="A9797">
        <v>89975</v>
      </c>
      <c r="B9797">
        <v>182</v>
      </c>
      <c r="C9797">
        <v>650282</v>
      </c>
    </row>
    <row r="9798" spans="1:3" x14ac:dyDescent="0.25">
      <c r="A9798">
        <v>89976</v>
      </c>
      <c r="B9798">
        <v>193</v>
      </c>
      <c r="C9798">
        <v>1168525</v>
      </c>
    </row>
    <row r="9799" spans="1:3" x14ac:dyDescent="0.25">
      <c r="A9799">
        <v>89977</v>
      </c>
      <c r="B9799">
        <v>193</v>
      </c>
      <c r="C9799">
        <v>1168609</v>
      </c>
    </row>
    <row r="9800" spans="1:3" x14ac:dyDescent="0.25">
      <c r="A9800">
        <v>89978</v>
      </c>
      <c r="B9800">
        <v>202</v>
      </c>
      <c r="C9800">
        <v>1212019</v>
      </c>
    </row>
    <row r="9801" spans="1:3" x14ac:dyDescent="0.25">
      <c r="A9801">
        <v>89979</v>
      </c>
      <c r="B9801">
        <v>193</v>
      </c>
      <c r="C9801">
        <v>1168526</v>
      </c>
    </row>
    <row r="9802" spans="1:3" x14ac:dyDescent="0.25">
      <c r="A9802">
        <v>89980</v>
      </c>
      <c r="B9802">
        <v>202</v>
      </c>
      <c r="C9802">
        <v>650280</v>
      </c>
    </row>
    <row r="9803" spans="1:3" x14ac:dyDescent="0.25">
      <c r="A9803">
        <v>89981</v>
      </c>
      <c r="B9803">
        <v>202</v>
      </c>
      <c r="C9803">
        <v>650279</v>
      </c>
    </row>
    <row r="9804" spans="1:3" x14ac:dyDescent="0.25">
      <c r="A9804">
        <v>89982</v>
      </c>
      <c r="B9804">
        <v>165</v>
      </c>
      <c r="C9804">
        <v>650278</v>
      </c>
    </row>
    <row r="9805" spans="1:3" x14ac:dyDescent="0.25">
      <c r="A9805">
        <v>89983</v>
      </c>
      <c r="B9805">
        <v>202</v>
      </c>
      <c r="C9805">
        <v>1168673</v>
      </c>
    </row>
    <row r="9806" spans="1:3" x14ac:dyDescent="0.25">
      <c r="A9806">
        <v>89984</v>
      </c>
      <c r="B9806">
        <v>193</v>
      </c>
      <c r="C9806">
        <v>1168527</v>
      </c>
    </row>
    <row r="9807" spans="1:3" x14ac:dyDescent="0.25">
      <c r="A9807">
        <v>89985</v>
      </c>
      <c r="B9807">
        <v>193</v>
      </c>
      <c r="C9807">
        <v>650276</v>
      </c>
    </row>
    <row r="9808" spans="1:3" x14ac:dyDescent="0.25">
      <c r="A9808">
        <v>89986</v>
      </c>
      <c r="B9808">
        <v>202</v>
      </c>
      <c r="C9808">
        <v>1168528</v>
      </c>
    </row>
    <row r="9809" spans="1:3" x14ac:dyDescent="0.25">
      <c r="A9809">
        <v>89987</v>
      </c>
      <c r="B9809">
        <v>193</v>
      </c>
      <c r="C9809">
        <v>650274</v>
      </c>
    </row>
    <row r="9810" spans="1:3" x14ac:dyDescent="0.25">
      <c r="A9810">
        <v>89989</v>
      </c>
      <c r="B9810">
        <v>165</v>
      </c>
      <c r="C9810">
        <v>650833</v>
      </c>
    </row>
    <row r="9811" spans="1:3" x14ac:dyDescent="0.25">
      <c r="A9811">
        <v>89990</v>
      </c>
      <c r="B9811">
        <v>182</v>
      </c>
      <c r="C9811">
        <v>650273</v>
      </c>
    </row>
    <row r="9812" spans="1:3" x14ac:dyDescent="0.25">
      <c r="A9812">
        <v>89991</v>
      </c>
      <c r="B9812">
        <v>182</v>
      </c>
      <c r="C9812">
        <v>650272</v>
      </c>
    </row>
    <row r="9813" spans="1:3" x14ac:dyDescent="0.25">
      <c r="A9813">
        <v>89992</v>
      </c>
      <c r="B9813">
        <v>182</v>
      </c>
      <c r="C9813">
        <v>650271</v>
      </c>
    </row>
    <row r="9814" spans="1:3" x14ac:dyDescent="0.25">
      <c r="A9814">
        <v>89993</v>
      </c>
      <c r="B9814">
        <v>202</v>
      </c>
      <c r="C9814">
        <v>650270</v>
      </c>
    </row>
    <row r="9815" spans="1:3" x14ac:dyDescent="0.25">
      <c r="A9815">
        <v>89994</v>
      </c>
      <c r="B9815">
        <v>202</v>
      </c>
      <c r="C9815">
        <v>650269</v>
      </c>
    </row>
    <row r="9816" spans="1:3" x14ac:dyDescent="0.25">
      <c r="A9816">
        <v>89996</v>
      </c>
      <c r="B9816">
        <v>202</v>
      </c>
      <c r="C9816">
        <v>1168611</v>
      </c>
    </row>
    <row r="9817" spans="1:3" x14ac:dyDescent="0.25">
      <c r="A9817">
        <v>89997</v>
      </c>
      <c r="B9817">
        <v>182</v>
      </c>
      <c r="C9817">
        <v>650893</v>
      </c>
    </row>
    <row r="9818" spans="1:3" x14ac:dyDescent="0.25">
      <c r="A9818">
        <v>89998</v>
      </c>
      <c r="B9818">
        <v>202</v>
      </c>
      <c r="C9818">
        <v>810509</v>
      </c>
    </row>
    <row r="9819" spans="1:3" x14ac:dyDescent="0.25">
      <c r="A9819">
        <v>90005</v>
      </c>
      <c r="B9819">
        <v>202</v>
      </c>
      <c r="C9819">
        <v>642059</v>
      </c>
    </row>
    <row r="9820" spans="1:3" x14ac:dyDescent="0.25">
      <c r="A9820">
        <v>90006</v>
      </c>
      <c r="B9820">
        <v>226</v>
      </c>
      <c r="C9820">
        <v>641935</v>
      </c>
    </row>
    <row r="9821" spans="1:3" x14ac:dyDescent="0.25">
      <c r="A9821">
        <v>90007</v>
      </c>
      <c r="B9821">
        <v>193</v>
      </c>
      <c r="C9821">
        <v>641878</v>
      </c>
    </row>
    <row r="9822" spans="1:3" x14ac:dyDescent="0.25">
      <c r="A9822">
        <v>90018</v>
      </c>
      <c r="B9822">
        <v>236</v>
      </c>
      <c r="C9822">
        <v>642105</v>
      </c>
    </row>
    <row r="9823" spans="1:3" x14ac:dyDescent="0.25">
      <c r="A9823">
        <v>90019</v>
      </c>
      <c r="B9823">
        <v>165</v>
      </c>
      <c r="C9823">
        <v>641959</v>
      </c>
    </row>
    <row r="9824" spans="1:3" x14ac:dyDescent="0.25">
      <c r="A9824">
        <v>90021</v>
      </c>
      <c r="B9824">
        <v>202</v>
      </c>
      <c r="C9824">
        <v>641960</v>
      </c>
    </row>
    <row r="9825" spans="1:3" x14ac:dyDescent="0.25">
      <c r="A9825">
        <v>90024</v>
      </c>
      <c r="B9825">
        <v>193</v>
      </c>
      <c r="C9825">
        <v>650723</v>
      </c>
    </row>
    <row r="9826" spans="1:3" x14ac:dyDescent="0.25">
      <c r="A9826">
        <v>90025</v>
      </c>
      <c r="B9826">
        <v>202</v>
      </c>
      <c r="C9826">
        <v>650724</v>
      </c>
    </row>
    <row r="9827" spans="1:3" x14ac:dyDescent="0.25">
      <c r="A9827">
        <v>90026</v>
      </c>
      <c r="B9827">
        <v>202</v>
      </c>
      <c r="C9827">
        <v>1168621</v>
      </c>
    </row>
    <row r="9828" spans="1:3" x14ac:dyDescent="0.25">
      <c r="A9828">
        <v>90027</v>
      </c>
      <c r="B9828">
        <v>202</v>
      </c>
      <c r="C9828">
        <v>650726</v>
      </c>
    </row>
    <row r="9829" spans="1:3" x14ac:dyDescent="0.25">
      <c r="A9829">
        <v>90028</v>
      </c>
      <c r="B9829">
        <v>202</v>
      </c>
      <c r="C9829">
        <v>650727</v>
      </c>
    </row>
    <row r="9830" spans="1:3" x14ac:dyDescent="0.25">
      <c r="A9830">
        <v>90029</v>
      </c>
      <c r="B9830">
        <v>202</v>
      </c>
      <c r="C9830">
        <v>650728</v>
      </c>
    </row>
    <row r="9831" spans="1:3" x14ac:dyDescent="0.25">
      <c r="A9831">
        <v>90030</v>
      </c>
      <c r="B9831">
        <v>202</v>
      </c>
      <c r="C9831">
        <v>650729</v>
      </c>
    </row>
    <row r="9832" spans="1:3" x14ac:dyDescent="0.25">
      <c r="A9832">
        <v>90031</v>
      </c>
      <c r="B9832">
        <v>182</v>
      </c>
      <c r="C9832">
        <v>650267</v>
      </c>
    </row>
    <row r="9833" spans="1:3" x14ac:dyDescent="0.25">
      <c r="A9833">
        <v>90032</v>
      </c>
      <c r="B9833">
        <v>182</v>
      </c>
      <c r="C9833">
        <v>650266</v>
      </c>
    </row>
    <row r="9834" spans="1:3" x14ac:dyDescent="0.25">
      <c r="A9834">
        <v>90033</v>
      </c>
      <c r="B9834">
        <v>182</v>
      </c>
      <c r="C9834">
        <v>650265</v>
      </c>
    </row>
    <row r="9835" spans="1:3" x14ac:dyDescent="0.25">
      <c r="A9835">
        <v>90034</v>
      </c>
      <c r="B9835">
        <v>182</v>
      </c>
      <c r="C9835">
        <v>650264</v>
      </c>
    </row>
    <row r="9836" spans="1:3" x14ac:dyDescent="0.25">
      <c r="A9836">
        <v>90035</v>
      </c>
      <c r="B9836">
        <v>182</v>
      </c>
      <c r="C9836">
        <v>650263</v>
      </c>
    </row>
    <row r="9837" spans="1:3" x14ac:dyDescent="0.25">
      <c r="A9837">
        <v>90036</v>
      </c>
      <c r="B9837">
        <v>182</v>
      </c>
      <c r="C9837">
        <v>650262</v>
      </c>
    </row>
    <row r="9838" spans="1:3" x14ac:dyDescent="0.25">
      <c r="A9838">
        <v>90037</v>
      </c>
      <c r="B9838">
        <v>182</v>
      </c>
      <c r="C9838">
        <v>650527</v>
      </c>
    </row>
    <row r="9839" spans="1:3" x14ac:dyDescent="0.25">
      <c r="A9839">
        <v>90038</v>
      </c>
      <c r="B9839">
        <v>182</v>
      </c>
      <c r="C9839">
        <v>650526</v>
      </c>
    </row>
    <row r="9840" spans="1:3" x14ac:dyDescent="0.25">
      <c r="A9840">
        <v>90039</v>
      </c>
      <c r="B9840">
        <v>182</v>
      </c>
      <c r="C9840">
        <v>650261</v>
      </c>
    </row>
    <row r="9841" spans="1:3" x14ac:dyDescent="0.25">
      <c r="A9841">
        <v>90040</v>
      </c>
      <c r="B9841">
        <v>182</v>
      </c>
      <c r="C9841">
        <v>650260</v>
      </c>
    </row>
    <row r="9842" spans="1:3" x14ac:dyDescent="0.25">
      <c r="A9842">
        <v>90041</v>
      </c>
      <c r="B9842">
        <v>202</v>
      </c>
      <c r="C9842">
        <v>800916</v>
      </c>
    </row>
    <row r="9843" spans="1:3" x14ac:dyDescent="0.25">
      <c r="A9843">
        <v>90042</v>
      </c>
      <c r="B9843">
        <v>202</v>
      </c>
      <c r="C9843">
        <v>650844</v>
      </c>
    </row>
    <row r="9844" spans="1:3" x14ac:dyDescent="0.25">
      <c r="A9844">
        <v>90043</v>
      </c>
      <c r="B9844">
        <v>193</v>
      </c>
      <c r="C9844">
        <v>650259</v>
      </c>
    </row>
    <row r="9845" spans="1:3" x14ac:dyDescent="0.25">
      <c r="A9845">
        <v>90044</v>
      </c>
      <c r="B9845">
        <v>193</v>
      </c>
      <c r="C9845">
        <v>650239</v>
      </c>
    </row>
    <row r="9846" spans="1:3" x14ac:dyDescent="0.25">
      <c r="A9846">
        <v>90045</v>
      </c>
      <c r="B9846">
        <v>202</v>
      </c>
      <c r="C9846">
        <v>650258</v>
      </c>
    </row>
    <row r="9847" spans="1:3" x14ac:dyDescent="0.25">
      <c r="A9847">
        <v>90046</v>
      </c>
      <c r="B9847">
        <v>193</v>
      </c>
      <c r="C9847">
        <v>650839</v>
      </c>
    </row>
    <row r="9848" spans="1:3" x14ac:dyDescent="0.25">
      <c r="A9848">
        <v>90047</v>
      </c>
      <c r="B9848">
        <v>193</v>
      </c>
      <c r="C9848">
        <v>650840</v>
      </c>
    </row>
    <row r="9849" spans="1:3" x14ac:dyDescent="0.25">
      <c r="A9849">
        <v>90048</v>
      </c>
      <c r="B9849">
        <v>202</v>
      </c>
      <c r="C9849">
        <v>650841</v>
      </c>
    </row>
    <row r="9850" spans="1:3" x14ac:dyDescent="0.25">
      <c r="A9850">
        <v>90050</v>
      </c>
      <c r="B9850">
        <v>182</v>
      </c>
      <c r="C9850">
        <v>650257</v>
      </c>
    </row>
    <row r="9851" spans="1:3" x14ac:dyDescent="0.25">
      <c r="A9851">
        <v>90051</v>
      </c>
      <c r="B9851">
        <v>193</v>
      </c>
      <c r="C9851">
        <v>650256</v>
      </c>
    </row>
    <row r="9852" spans="1:3" x14ac:dyDescent="0.25">
      <c r="A9852">
        <v>90052</v>
      </c>
      <c r="B9852">
        <v>202</v>
      </c>
      <c r="C9852">
        <v>650744</v>
      </c>
    </row>
    <row r="9853" spans="1:3" x14ac:dyDescent="0.25">
      <c r="A9853">
        <v>90053</v>
      </c>
      <c r="B9853">
        <v>193</v>
      </c>
      <c r="C9853">
        <v>650745</v>
      </c>
    </row>
    <row r="9854" spans="1:3" x14ac:dyDescent="0.25">
      <c r="A9854">
        <v>90054</v>
      </c>
      <c r="B9854">
        <v>193</v>
      </c>
      <c r="C9854">
        <v>650746</v>
      </c>
    </row>
    <row r="9855" spans="1:3" x14ac:dyDescent="0.25">
      <c r="A9855">
        <v>90055</v>
      </c>
      <c r="B9855">
        <v>193</v>
      </c>
      <c r="C9855">
        <v>800876</v>
      </c>
    </row>
    <row r="9856" spans="1:3" x14ac:dyDescent="0.25">
      <c r="A9856">
        <v>90056</v>
      </c>
      <c r="B9856">
        <v>193</v>
      </c>
      <c r="C9856">
        <v>650255</v>
      </c>
    </row>
    <row r="9857" spans="1:3" x14ac:dyDescent="0.25">
      <c r="A9857">
        <v>90057</v>
      </c>
      <c r="B9857">
        <v>193</v>
      </c>
      <c r="C9857">
        <v>650747</v>
      </c>
    </row>
    <row r="9858" spans="1:3" x14ac:dyDescent="0.25">
      <c r="A9858">
        <v>90076</v>
      </c>
      <c r="B9858">
        <v>236</v>
      </c>
      <c r="C9858">
        <v>649956</v>
      </c>
    </row>
    <row r="9859" spans="1:3" x14ac:dyDescent="0.25">
      <c r="A9859">
        <v>90077</v>
      </c>
      <c r="B9859">
        <v>236</v>
      </c>
      <c r="C9859">
        <v>1059625</v>
      </c>
    </row>
    <row r="9860" spans="1:3" x14ac:dyDescent="0.25">
      <c r="A9860">
        <v>90085</v>
      </c>
      <c r="B9860">
        <v>182</v>
      </c>
      <c r="C9860">
        <v>641883</v>
      </c>
    </row>
    <row r="9861" spans="1:3" x14ac:dyDescent="0.25">
      <c r="A9861">
        <v>90086</v>
      </c>
      <c r="B9861">
        <v>236</v>
      </c>
      <c r="C9861">
        <v>641967</v>
      </c>
    </row>
    <row r="9862" spans="1:3" x14ac:dyDescent="0.25">
      <c r="A9862">
        <v>90087</v>
      </c>
      <c r="B9862">
        <v>236</v>
      </c>
      <c r="C9862">
        <v>641971</v>
      </c>
    </row>
    <row r="9863" spans="1:3" x14ac:dyDescent="0.25">
      <c r="A9863">
        <v>90089</v>
      </c>
      <c r="B9863">
        <v>222</v>
      </c>
      <c r="C9863">
        <v>641968</v>
      </c>
    </row>
    <row r="9864" spans="1:3" x14ac:dyDescent="0.25">
      <c r="A9864">
        <v>90090</v>
      </c>
      <c r="B9864">
        <v>202</v>
      </c>
      <c r="C9864">
        <v>641969</v>
      </c>
    </row>
    <row r="9865" spans="1:3" x14ac:dyDescent="0.25">
      <c r="A9865">
        <v>90091</v>
      </c>
      <c r="B9865">
        <v>236</v>
      </c>
      <c r="C9865">
        <v>641970</v>
      </c>
    </row>
    <row r="9866" spans="1:3" x14ac:dyDescent="0.25">
      <c r="A9866">
        <v>90092</v>
      </c>
      <c r="B9866">
        <v>236</v>
      </c>
      <c r="C9866">
        <v>641992</v>
      </c>
    </row>
    <row r="9867" spans="1:3" x14ac:dyDescent="0.25">
      <c r="A9867">
        <v>90096</v>
      </c>
      <c r="B9867">
        <v>236</v>
      </c>
      <c r="C9867">
        <v>642039</v>
      </c>
    </row>
    <row r="9868" spans="1:3" x14ac:dyDescent="0.25">
      <c r="A9868">
        <v>90101</v>
      </c>
      <c r="B9868">
        <v>236</v>
      </c>
      <c r="C9868">
        <v>642024</v>
      </c>
    </row>
    <row r="9869" spans="1:3" x14ac:dyDescent="0.25">
      <c r="A9869">
        <v>90113</v>
      </c>
      <c r="B9869">
        <v>202</v>
      </c>
      <c r="C9869">
        <v>650850</v>
      </c>
    </row>
    <row r="9870" spans="1:3" x14ac:dyDescent="0.25">
      <c r="A9870">
        <v>90142</v>
      </c>
      <c r="B9870">
        <v>202</v>
      </c>
      <c r="C9870">
        <v>800917</v>
      </c>
    </row>
    <row r="9871" spans="1:3" x14ac:dyDescent="0.25">
      <c r="A9871">
        <v>90143</v>
      </c>
      <c r="B9871">
        <v>193</v>
      </c>
      <c r="C9871">
        <v>800918</v>
      </c>
    </row>
    <row r="9872" spans="1:3" x14ac:dyDescent="0.25">
      <c r="A9872">
        <v>90149</v>
      </c>
      <c r="B9872">
        <v>236</v>
      </c>
      <c r="C9872">
        <v>642052</v>
      </c>
    </row>
    <row r="9873" spans="1:3" x14ac:dyDescent="0.25">
      <c r="A9873">
        <v>90150</v>
      </c>
      <c r="B9873">
        <v>236</v>
      </c>
      <c r="C9873">
        <v>642051</v>
      </c>
    </row>
    <row r="9874" spans="1:3" x14ac:dyDescent="0.25">
      <c r="A9874">
        <v>90151</v>
      </c>
      <c r="B9874">
        <v>213</v>
      </c>
      <c r="C9874">
        <v>642050</v>
      </c>
    </row>
    <row r="9875" spans="1:3" x14ac:dyDescent="0.25">
      <c r="A9875">
        <v>90159</v>
      </c>
      <c r="B9875">
        <v>236</v>
      </c>
      <c r="C9875">
        <v>642133</v>
      </c>
    </row>
    <row r="9876" spans="1:3" x14ac:dyDescent="0.25">
      <c r="A9876">
        <v>90169</v>
      </c>
      <c r="B9876">
        <v>202</v>
      </c>
      <c r="C9876">
        <v>642030</v>
      </c>
    </row>
    <row r="9877" spans="1:3" x14ac:dyDescent="0.25">
      <c r="A9877">
        <v>90170</v>
      </c>
      <c r="B9877">
        <v>193</v>
      </c>
      <c r="C9877">
        <v>642033</v>
      </c>
    </row>
    <row r="9878" spans="1:3" x14ac:dyDescent="0.25">
      <c r="A9878">
        <v>90172</v>
      </c>
      <c r="B9878">
        <v>236</v>
      </c>
      <c r="C9878">
        <v>641978</v>
      </c>
    </row>
    <row r="9879" spans="1:3" x14ac:dyDescent="0.25">
      <c r="A9879">
        <v>90173</v>
      </c>
      <c r="B9879">
        <v>236</v>
      </c>
      <c r="C9879">
        <v>641979</v>
      </c>
    </row>
    <row r="9880" spans="1:3" x14ac:dyDescent="0.25">
      <c r="A9880">
        <v>90174</v>
      </c>
      <c r="B9880">
        <v>202</v>
      </c>
      <c r="C9880">
        <v>626610</v>
      </c>
    </row>
    <row r="9881" spans="1:3" x14ac:dyDescent="0.25">
      <c r="A9881">
        <v>90175</v>
      </c>
      <c r="B9881">
        <v>236</v>
      </c>
      <c r="C9881">
        <v>1272757</v>
      </c>
    </row>
    <row r="9882" spans="1:3" x14ac:dyDescent="0.25">
      <c r="A9882">
        <v>90176</v>
      </c>
      <c r="B9882">
        <v>236</v>
      </c>
      <c r="C9882">
        <v>641962</v>
      </c>
    </row>
    <row r="9883" spans="1:3" x14ac:dyDescent="0.25">
      <c r="A9883">
        <v>90177</v>
      </c>
      <c r="B9883">
        <v>236</v>
      </c>
      <c r="C9883">
        <v>641963</v>
      </c>
    </row>
    <row r="9884" spans="1:3" x14ac:dyDescent="0.25">
      <c r="A9884">
        <v>90178</v>
      </c>
      <c r="B9884">
        <v>236</v>
      </c>
      <c r="C9884">
        <v>641981</v>
      </c>
    </row>
    <row r="9885" spans="1:3" x14ac:dyDescent="0.25">
      <c r="A9885">
        <v>90179</v>
      </c>
      <c r="B9885">
        <v>226</v>
      </c>
      <c r="C9885">
        <v>641985</v>
      </c>
    </row>
    <row r="9886" spans="1:3" x14ac:dyDescent="0.25">
      <c r="A9886">
        <v>90180</v>
      </c>
      <c r="B9886">
        <v>226</v>
      </c>
      <c r="C9886">
        <v>641951</v>
      </c>
    </row>
    <row r="9887" spans="1:3" x14ac:dyDescent="0.25">
      <c r="A9887">
        <v>90181</v>
      </c>
      <c r="B9887">
        <v>236</v>
      </c>
      <c r="C9887">
        <v>641986</v>
      </c>
    </row>
    <row r="9888" spans="1:3" x14ac:dyDescent="0.25">
      <c r="A9888">
        <v>90182</v>
      </c>
      <c r="B9888">
        <v>226</v>
      </c>
      <c r="C9888">
        <v>641964</v>
      </c>
    </row>
    <row r="9889" spans="1:3" x14ac:dyDescent="0.25">
      <c r="A9889">
        <v>90183</v>
      </c>
      <c r="B9889">
        <v>236</v>
      </c>
      <c r="C9889">
        <v>641982</v>
      </c>
    </row>
    <row r="9890" spans="1:3" x14ac:dyDescent="0.25">
      <c r="A9890">
        <v>90184</v>
      </c>
      <c r="B9890">
        <v>236</v>
      </c>
      <c r="C9890">
        <v>641984</v>
      </c>
    </row>
    <row r="9891" spans="1:3" x14ac:dyDescent="0.25">
      <c r="A9891">
        <v>90185</v>
      </c>
      <c r="B9891">
        <v>236</v>
      </c>
      <c r="C9891">
        <v>641987</v>
      </c>
    </row>
    <row r="9892" spans="1:3" x14ac:dyDescent="0.25">
      <c r="A9892">
        <v>90186</v>
      </c>
      <c r="B9892">
        <v>233</v>
      </c>
      <c r="C9892">
        <v>641988</v>
      </c>
    </row>
    <row r="9893" spans="1:3" x14ac:dyDescent="0.25">
      <c r="A9893">
        <v>90187</v>
      </c>
      <c r="B9893">
        <v>236</v>
      </c>
      <c r="C9893">
        <v>641990</v>
      </c>
    </row>
    <row r="9894" spans="1:3" x14ac:dyDescent="0.25">
      <c r="A9894">
        <v>90188</v>
      </c>
      <c r="B9894">
        <v>236</v>
      </c>
      <c r="C9894">
        <v>641989</v>
      </c>
    </row>
    <row r="9895" spans="1:3" x14ac:dyDescent="0.25">
      <c r="A9895">
        <v>90189</v>
      </c>
      <c r="B9895">
        <v>236</v>
      </c>
      <c r="C9895">
        <v>641991</v>
      </c>
    </row>
    <row r="9896" spans="1:3" x14ac:dyDescent="0.25">
      <c r="A9896">
        <v>90193</v>
      </c>
      <c r="B9896">
        <v>182</v>
      </c>
      <c r="C9896">
        <v>641875</v>
      </c>
    </row>
    <row r="9897" spans="1:3" x14ac:dyDescent="0.25">
      <c r="A9897">
        <v>90197</v>
      </c>
      <c r="B9897">
        <v>226</v>
      </c>
      <c r="C9897">
        <v>642067</v>
      </c>
    </row>
    <row r="9898" spans="1:3" x14ac:dyDescent="0.25">
      <c r="A9898">
        <v>90198</v>
      </c>
      <c r="B9898">
        <v>226</v>
      </c>
      <c r="C9898">
        <v>642057</v>
      </c>
    </row>
    <row r="9899" spans="1:3" x14ac:dyDescent="0.25">
      <c r="A9899">
        <v>90199</v>
      </c>
      <c r="B9899">
        <v>236</v>
      </c>
      <c r="C9899">
        <v>641848</v>
      </c>
    </row>
    <row r="9900" spans="1:3" x14ac:dyDescent="0.25">
      <c r="A9900">
        <v>90200</v>
      </c>
      <c r="B9900">
        <v>236</v>
      </c>
      <c r="C9900">
        <v>641849</v>
      </c>
    </row>
    <row r="9901" spans="1:3" x14ac:dyDescent="0.25">
      <c r="A9901">
        <v>90201</v>
      </c>
      <c r="B9901">
        <v>193</v>
      </c>
      <c r="C9901">
        <v>642065</v>
      </c>
    </row>
    <row r="9902" spans="1:3" x14ac:dyDescent="0.25">
      <c r="A9902">
        <v>90202</v>
      </c>
      <c r="B9902">
        <v>236</v>
      </c>
      <c r="C9902">
        <v>641850</v>
      </c>
    </row>
    <row r="9903" spans="1:3" x14ac:dyDescent="0.25">
      <c r="A9903">
        <v>90203</v>
      </c>
      <c r="B9903">
        <v>226</v>
      </c>
      <c r="C9903">
        <v>641852</v>
      </c>
    </row>
    <row r="9904" spans="1:3" x14ac:dyDescent="0.25">
      <c r="A9904">
        <v>90204</v>
      </c>
      <c r="B9904">
        <v>226</v>
      </c>
      <c r="C9904">
        <v>641853</v>
      </c>
    </row>
    <row r="9905" spans="1:3" x14ac:dyDescent="0.25">
      <c r="A9905">
        <v>90205</v>
      </c>
      <c r="B9905">
        <v>213</v>
      </c>
      <c r="C9905">
        <v>641856</v>
      </c>
    </row>
    <row r="9906" spans="1:3" x14ac:dyDescent="0.25">
      <c r="A9906">
        <v>90206</v>
      </c>
      <c r="B9906">
        <v>233</v>
      </c>
      <c r="C9906">
        <v>641874</v>
      </c>
    </row>
    <row r="9907" spans="1:3" x14ac:dyDescent="0.25">
      <c r="A9907">
        <v>90207</v>
      </c>
      <c r="B9907">
        <v>193</v>
      </c>
      <c r="C9907">
        <v>641863</v>
      </c>
    </row>
    <row r="9908" spans="1:3" x14ac:dyDescent="0.25">
      <c r="A9908">
        <v>90208</v>
      </c>
      <c r="B9908">
        <v>202</v>
      </c>
      <c r="C9908">
        <v>642061</v>
      </c>
    </row>
    <row r="9909" spans="1:3" x14ac:dyDescent="0.25">
      <c r="A9909">
        <v>90209</v>
      </c>
      <c r="B9909">
        <v>202</v>
      </c>
      <c r="C9909">
        <v>641862</v>
      </c>
    </row>
    <row r="9910" spans="1:3" x14ac:dyDescent="0.25">
      <c r="A9910">
        <v>90210</v>
      </c>
      <c r="B9910">
        <v>222</v>
      </c>
      <c r="C9910">
        <v>641861</v>
      </c>
    </row>
    <row r="9911" spans="1:3" x14ac:dyDescent="0.25">
      <c r="A9911">
        <v>90211</v>
      </c>
      <c r="B9911">
        <v>226</v>
      </c>
      <c r="C9911">
        <v>642062</v>
      </c>
    </row>
    <row r="9912" spans="1:3" x14ac:dyDescent="0.25">
      <c r="A9912">
        <v>90212</v>
      </c>
      <c r="B9912">
        <v>226</v>
      </c>
      <c r="C9912">
        <v>641860</v>
      </c>
    </row>
    <row r="9913" spans="1:3" x14ac:dyDescent="0.25">
      <c r="A9913">
        <v>90213</v>
      </c>
      <c r="B9913">
        <v>233</v>
      </c>
      <c r="C9913">
        <v>641859</v>
      </c>
    </row>
    <row r="9914" spans="1:3" x14ac:dyDescent="0.25">
      <c r="A9914">
        <v>90214</v>
      </c>
      <c r="B9914">
        <v>213</v>
      </c>
      <c r="C9914">
        <v>641858</v>
      </c>
    </row>
    <row r="9915" spans="1:3" x14ac:dyDescent="0.25">
      <c r="A9915">
        <v>90215</v>
      </c>
      <c r="B9915">
        <v>202</v>
      </c>
      <c r="C9915">
        <v>642063</v>
      </c>
    </row>
    <row r="9916" spans="1:3" x14ac:dyDescent="0.25">
      <c r="A9916">
        <v>90216</v>
      </c>
      <c r="B9916">
        <v>202</v>
      </c>
      <c r="C9916">
        <v>642064</v>
      </c>
    </row>
    <row r="9917" spans="1:3" x14ac:dyDescent="0.25">
      <c r="A9917">
        <v>90217</v>
      </c>
      <c r="B9917">
        <v>226</v>
      </c>
      <c r="C9917">
        <v>642046</v>
      </c>
    </row>
    <row r="9918" spans="1:3" x14ac:dyDescent="0.25">
      <c r="A9918">
        <v>90218</v>
      </c>
      <c r="B9918">
        <v>222</v>
      </c>
      <c r="C9918">
        <v>642043</v>
      </c>
    </row>
    <row r="9919" spans="1:3" x14ac:dyDescent="0.25">
      <c r="A9919">
        <v>90220</v>
      </c>
      <c r="B9919">
        <v>226</v>
      </c>
      <c r="C9919">
        <v>642045</v>
      </c>
    </row>
    <row r="9920" spans="1:3" x14ac:dyDescent="0.25">
      <c r="A9920">
        <v>90221</v>
      </c>
      <c r="B9920">
        <v>226</v>
      </c>
      <c r="C9920">
        <v>642044</v>
      </c>
    </row>
    <row r="9921" spans="1:3" x14ac:dyDescent="0.25">
      <c r="A9921">
        <v>90236</v>
      </c>
      <c r="B9921">
        <v>226</v>
      </c>
      <c r="C9921">
        <v>650124</v>
      </c>
    </row>
    <row r="9922" spans="1:3" x14ac:dyDescent="0.25">
      <c r="A9922">
        <v>90254</v>
      </c>
      <c r="B9922">
        <v>222</v>
      </c>
      <c r="C9922">
        <v>641854</v>
      </c>
    </row>
    <row r="9923" spans="1:3" x14ac:dyDescent="0.25">
      <c r="A9923">
        <v>90268</v>
      </c>
      <c r="B9923">
        <v>226</v>
      </c>
      <c r="C9923">
        <v>650694</v>
      </c>
    </row>
    <row r="9924" spans="1:3" x14ac:dyDescent="0.25">
      <c r="A9924">
        <v>90269</v>
      </c>
      <c r="B9924">
        <v>193</v>
      </c>
      <c r="C9924">
        <v>650695</v>
      </c>
    </row>
    <row r="9925" spans="1:3" x14ac:dyDescent="0.25">
      <c r="A9925">
        <v>90275</v>
      </c>
      <c r="B9925">
        <v>165</v>
      </c>
      <c r="C9925">
        <v>809784</v>
      </c>
    </row>
    <row r="9926" spans="1:3" x14ac:dyDescent="0.25">
      <c r="A9926">
        <v>90277</v>
      </c>
      <c r="B9926">
        <v>158</v>
      </c>
      <c r="C9926">
        <v>810033</v>
      </c>
    </row>
    <row r="9927" spans="1:3" x14ac:dyDescent="0.25">
      <c r="A9927">
        <v>90280</v>
      </c>
      <c r="B9927">
        <v>226</v>
      </c>
      <c r="C9927">
        <v>649981</v>
      </c>
    </row>
    <row r="9928" spans="1:3" x14ac:dyDescent="0.25">
      <c r="A9928">
        <v>90281</v>
      </c>
      <c r="B9928">
        <v>182</v>
      </c>
      <c r="C9928">
        <v>649982</v>
      </c>
    </row>
    <row r="9929" spans="1:3" x14ac:dyDescent="0.25">
      <c r="A9929">
        <v>90282</v>
      </c>
      <c r="B9929">
        <v>236</v>
      </c>
      <c r="C9929">
        <v>649983</v>
      </c>
    </row>
    <row r="9930" spans="1:3" x14ac:dyDescent="0.25">
      <c r="A9930">
        <v>90292</v>
      </c>
      <c r="B9930">
        <v>193</v>
      </c>
      <c r="C9930">
        <v>642021</v>
      </c>
    </row>
    <row r="9931" spans="1:3" x14ac:dyDescent="0.25">
      <c r="A9931">
        <v>90297</v>
      </c>
      <c r="B9931">
        <v>165</v>
      </c>
      <c r="C9931">
        <v>642049</v>
      </c>
    </row>
    <row r="9932" spans="1:3" x14ac:dyDescent="0.25">
      <c r="A9932">
        <v>90303</v>
      </c>
      <c r="B9932">
        <v>182</v>
      </c>
      <c r="C9932">
        <v>642048</v>
      </c>
    </row>
    <row r="9933" spans="1:3" x14ac:dyDescent="0.25">
      <c r="A9933">
        <v>90304</v>
      </c>
      <c r="B9933">
        <v>182</v>
      </c>
      <c r="C9933">
        <v>642047</v>
      </c>
    </row>
    <row r="9934" spans="1:3" x14ac:dyDescent="0.25">
      <c r="A9934">
        <v>90309</v>
      </c>
      <c r="B9934">
        <v>202</v>
      </c>
      <c r="C9934">
        <v>650254</v>
      </c>
    </row>
    <row r="9935" spans="1:3" x14ac:dyDescent="0.25">
      <c r="A9935">
        <v>90310</v>
      </c>
      <c r="B9935">
        <v>193</v>
      </c>
      <c r="C9935">
        <v>650253</v>
      </c>
    </row>
    <row r="9936" spans="1:3" x14ac:dyDescent="0.25">
      <c r="A9936">
        <v>90316</v>
      </c>
      <c r="B9936">
        <v>233</v>
      </c>
      <c r="C9936">
        <v>641876</v>
      </c>
    </row>
    <row r="9937" spans="1:3" x14ac:dyDescent="0.25">
      <c r="A9937">
        <v>90318</v>
      </c>
      <c r="B9937">
        <v>182</v>
      </c>
      <c r="C9937">
        <v>656960</v>
      </c>
    </row>
    <row r="9938" spans="1:3" x14ac:dyDescent="0.25">
      <c r="A9938">
        <v>90322</v>
      </c>
      <c r="B9938">
        <v>202</v>
      </c>
      <c r="C9938">
        <v>650156</v>
      </c>
    </row>
    <row r="9939" spans="1:3" x14ac:dyDescent="0.25">
      <c r="A9939">
        <v>90335</v>
      </c>
      <c r="B9939">
        <v>193</v>
      </c>
      <c r="C9939">
        <v>650561</v>
      </c>
    </row>
    <row r="9940" spans="1:3" x14ac:dyDescent="0.25">
      <c r="A9940">
        <v>90339</v>
      </c>
      <c r="B9940">
        <v>236</v>
      </c>
      <c r="C9940">
        <v>650821</v>
      </c>
    </row>
    <row r="9941" spans="1:3" x14ac:dyDescent="0.25">
      <c r="A9941">
        <v>90341</v>
      </c>
      <c r="B9941">
        <v>165</v>
      </c>
      <c r="C9941">
        <v>690152</v>
      </c>
    </row>
    <row r="9942" spans="1:3" x14ac:dyDescent="0.25">
      <c r="A9942">
        <v>90346</v>
      </c>
      <c r="B9942">
        <v>236</v>
      </c>
      <c r="C9942">
        <v>650049</v>
      </c>
    </row>
    <row r="9943" spans="1:3" x14ac:dyDescent="0.25">
      <c r="A9943">
        <v>90347</v>
      </c>
      <c r="B9943">
        <v>236</v>
      </c>
      <c r="C9943">
        <v>650050</v>
      </c>
    </row>
    <row r="9944" spans="1:3" x14ac:dyDescent="0.25">
      <c r="A9944">
        <v>90349</v>
      </c>
      <c r="B9944">
        <v>236</v>
      </c>
      <c r="C9944">
        <v>650048</v>
      </c>
    </row>
    <row r="9945" spans="1:3" x14ac:dyDescent="0.25">
      <c r="A9945">
        <v>90352</v>
      </c>
      <c r="B9945">
        <v>236</v>
      </c>
      <c r="C9945">
        <v>650051</v>
      </c>
    </row>
    <row r="9946" spans="1:3" x14ac:dyDescent="0.25">
      <c r="A9946">
        <v>90354</v>
      </c>
      <c r="B9946">
        <v>236</v>
      </c>
      <c r="C9946">
        <v>650052</v>
      </c>
    </row>
    <row r="9947" spans="1:3" x14ac:dyDescent="0.25">
      <c r="A9947">
        <v>90356</v>
      </c>
      <c r="B9947">
        <v>165</v>
      </c>
      <c r="C9947">
        <v>650881</v>
      </c>
    </row>
    <row r="9948" spans="1:3" x14ac:dyDescent="0.25">
      <c r="A9948">
        <v>90357</v>
      </c>
      <c r="B9948">
        <v>236</v>
      </c>
      <c r="C9948">
        <v>1436061</v>
      </c>
    </row>
    <row r="9949" spans="1:3" x14ac:dyDescent="0.25">
      <c r="A9949">
        <v>90358</v>
      </c>
      <c r="B9949">
        <v>236</v>
      </c>
      <c r="C9949">
        <v>1436062</v>
      </c>
    </row>
    <row r="9950" spans="1:3" x14ac:dyDescent="0.25">
      <c r="A9950">
        <v>90359</v>
      </c>
      <c r="B9950">
        <v>202</v>
      </c>
      <c r="C9950">
        <v>650750</v>
      </c>
    </row>
    <row r="9951" spans="1:3" x14ac:dyDescent="0.25">
      <c r="A9951">
        <v>90360</v>
      </c>
      <c r="B9951">
        <v>165</v>
      </c>
      <c r="C9951">
        <v>650751</v>
      </c>
    </row>
    <row r="9952" spans="1:3" x14ac:dyDescent="0.25">
      <c r="A9952">
        <v>90361</v>
      </c>
      <c r="B9952">
        <v>202</v>
      </c>
      <c r="C9952">
        <v>650704</v>
      </c>
    </row>
    <row r="9953" spans="1:3" x14ac:dyDescent="0.25">
      <c r="A9953">
        <v>90362</v>
      </c>
      <c r="B9953">
        <v>202</v>
      </c>
      <c r="C9953">
        <v>867147</v>
      </c>
    </row>
    <row r="9954" spans="1:3" x14ac:dyDescent="0.25">
      <c r="A9954">
        <v>90363</v>
      </c>
      <c r="B9954">
        <v>193</v>
      </c>
      <c r="C9954">
        <v>650706</v>
      </c>
    </row>
    <row r="9955" spans="1:3" x14ac:dyDescent="0.25">
      <c r="A9955">
        <v>90364</v>
      </c>
      <c r="B9955">
        <v>165</v>
      </c>
      <c r="C9955">
        <v>650707</v>
      </c>
    </row>
    <row r="9956" spans="1:3" x14ac:dyDescent="0.25">
      <c r="A9956">
        <v>90365</v>
      </c>
      <c r="B9956">
        <v>193</v>
      </c>
      <c r="C9956">
        <v>650708</v>
      </c>
    </row>
    <row r="9957" spans="1:3" x14ac:dyDescent="0.25">
      <c r="A9957">
        <v>90366</v>
      </c>
      <c r="B9957">
        <v>193</v>
      </c>
      <c r="C9957">
        <v>650671</v>
      </c>
    </row>
    <row r="9958" spans="1:3" x14ac:dyDescent="0.25">
      <c r="A9958">
        <v>90367</v>
      </c>
      <c r="B9958">
        <v>226</v>
      </c>
      <c r="C9958">
        <v>649989</v>
      </c>
    </row>
    <row r="9959" spans="1:3" x14ac:dyDescent="0.25">
      <c r="A9959">
        <v>90370</v>
      </c>
      <c r="B9959">
        <v>193</v>
      </c>
      <c r="C9959">
        <v>649980</v>
      </c>
    </row>
    <row r="9960" spans="1:3" x14ac:dyDescent="0.25">
      <c r="A9960">
        <v>90371</v>
      </c>
      <c r="B9960">
        <v>193</v>
      </c>
      <c r="C9960">
        <v>649984</v>
      </c>
    </row>
    <row r="9961" spans="1:3" x14ac:dyDescent="0.25">
      <c r="A9961">
        <v>90374</v>
      </c>
      <c r="B9961">
        <v>236</v>
      </c>
      <c r="C9961">
        <v>649988</v>
      </c>
    </row>
    <row r="9962" spans="1:3" x14ac:dyDescent="0.25">
      <c r="A9962">
        <v>90378</v>
      </c>
      <c r="B9962">
        <v>236</v>
      </c>
      <c r="C9962">
        <v>650101</v>
      </c>
    </row>
    <row r="9963" spans="1:3" x14ac:dyDescent="0.25">
      <c r="A9963">
        <v>90384</v>
      </c>
      <c r="B9963">
        <v>222</v>
      </c>
      <c r="C9963">
        <v>650189</v>
      </c>
    </row>
    <row r="9964" spans="1:3" x14ac:dyDescent="0.25">
      <c r="A9964">
        <v>90393</v>
      </c>
      <c r="B9964">
        <v>202</v>
      </c>
      <c r="C9964">
        <v>650001</v>
      </c>
    </row>
    <row r="9965" spans="1:3" x14ac:dyDescent="0.25">
      <c r="A9965">
        <v>90395</v>
      </c>
      <c r="B9965">
        <v>202</v>
      </c>
      <c r="C9965">
        <v>650882</v>
      </c>
    </row>
    <row r="9966" spans="1:3" x14ac:dyDescent="0.25">
      <c r="A9966">
        <v>90400</v>
      </c>
      <c r="B9966">
        <v>236</v>
      </c>
      <c r="C9966">
        <v>810388</v>
      </c>
    </row>
    <row r="9967" spans="1:3" x14ac:dyDescent="0.25">
      <c r="A9967">
        <v>90406</v>
      </c>
      <c r="B9967">
        <v>236</v>
      </c>
      <c r="C9967">
        <v>152407</v>
      </c>
    </row>
    <row r="9968" spans="1:3" x14ac:dyDescent="0.25">
      <c r="A9968">
        <v>90415</v>
      </c>
      <c r="B9968">
        <v>193</v>
      </c>
      <c r="C9968">
        <v>641869</v>
      </c>
    </row>
    <row r="9969" spans="1:3" x14ac:dyDescent="0.25">
      <c r="A9969">
        <v>90418</v>
      </c>
      <c r="B9969">
        <v>193</v>
      </c>
      <c r="C9969">
        <v>810368</v>
      </c>
    </row>
    <row r="9970" spans="1:3" x14ac:dyDescent="0.25">
      <c r="A9970">
        <v>90423</v>
      </c>
      <c r="B9970">
        <v>202</v>
      </c>
      <c r="C9970">
        <v>783801</v>
      </c>
    </row>
    <row r="9971" spans="1:3" x14ac:dyDescent="0.25">
      <c r="A9971">
        <v>90425</v>
      </c>
      <c r="B9971">
        <v>193</v>
      </c>
      <c r="C9971">
        <v>650077</v>
      </c>
    </row>
    <row r="9972" spans="1:3" x14ac:dyDescent="0.25">
      <c r="A9972">
        <v>90426</v>
      </c>
      <c r="B9972">
        <v>226</v>
      </c>
      <c r="C9972">
        <v>650176</v>
      </c>
    </row>
    <row r="9973" spans="1:3" x14ac:dyDescent="0.25">
      <c r="A9973">
        <v>90429</v>
      </c>
      <c r="B9973">
        <v>193</v>
      </c>
      <c r="C9973">
        <v>650091</v>
      </c>
    </row>
    <row r="9974" spans="1:3" x14ac:dyDescent="0.25">
      <c r="A9974">
        <v>90430</v>
      </c>
      <c r="B9974">
        <v>236</v>
      </c>
      <c r="C9974">
        <v>650092</v>
      </c>
    </row>
    <row r="9975" spans="1:3" x14ac:dyDescent="0.25">
      <c r="A9975">
        <v>90431</v>
      </c>
      <c r="B9975">
        <v>236</v>
      </c>
      <c r="C9975">
        <v>650093</v>
      </c>
    </row>
    <row r="9976" spans="1:3" x14ac:dyDescent="0.25">
      <c r="A9976">
        <v>90432</v>
      </c>
      <c r="B9976">
        <v>193</v>
      </c>
      <c r="C9976">
        <v>650094</v>
      </c>
    </row>
    <row r="9977" spans="1:3" x14ac:dyDescent="0.25">
      <c r="A9977">
        <v>90433</v>
      </c>
      <c r="B9977">
        <v>202</v>
      </c>
      <c r="C9977">
        <v>650095</v>
      </c>
    </row>
    <row r="9978" spans="1:3" x14ac:dyDescent="0.25">
      <c r="A9978">
        <v>90434</v>
      </c>
      <c r="B9978">
        <v>193</v>
      </c>
      <c r="C9978">
        <v>650096</v>
      </c>
    </row>
    <row r="9979" spans="1:3" x14ac:dyDescent="0.25">
      <c r="A9979">
        <v>90435</v>
      </c>
      <c r="B9979">
        <v>202</v>
      </c>
      <c r="C9979">
        <v>650104</v>
      </c>
    </row>
    <row r="9980" spans="1:3" x14ac:dyDescent="0.25">
      <c r="A9980">
        <v>90436</v>
      </c>
      <c r="B9980">
        <v>236</v>
      </c>
      <c r="C9980">
        <v>650126</v>
      </c>
    </row>
    <row r="9981" spans="1:3" x14ac:dyDescent="0.25">
      <c r="A9981">
        <v>90437</v>
      </c>
      <c r="B9981">
        <v>202</v>
      </c>
      <c r="C9981">
        <v>650127</v>
      </c>
    </row>
    <row r="9982" spans="1:3" x14ac:dyDescent="0.25">
      <c r="A9982">
        <v>90445</v>
      </c>
      <c r="B9982">
        <v>236</v>
      </c>
      <c r="C9982">
        <v>690126</v>
      </c>
    </row>
    <row r="9983" spans="1:3" x14ac:dyDescent="0.25">
      <c r="A9983">
        <v>90446</v>
      </c>
      <c r="B9983">
        <v>202</v>
      </c>
      <c r="C9983">
        <v>690151</v>
      </c>
    </row>
    <row r="9984" spans="1:3" x14ac:dyDescent="0.25">
      <c r="A9984">
        <v>90448</v>
      </c>
      <c r="B9984">
        <v>222</v>
      </c>
      <c r="C9984">
        <v>1334521</v>
      </c>
    </row>
    <row r="9985" spans="1:3" x14ac:dyDescent="0.25">
      <c r="A9985">
        <v>90478</v>
      </c>
      <c r="B9985">
        <v>222</v>
      </c>
      <c r="C9985">
        <v>624849</v>
      </c>
    </row>
    <row r="9986" spans="1:3" x14ac:dyDescent="0.25">
      <c r="A9986">
        <v>90490</v>
      </c>
      <c r="B9986">
        <v>182</v>
      </c>
      <c r="C9986">
        <v>650252</v>
      </c>
    </row>
    <row r="9987" spans="1:3" x14ac:dyDescent="0.25">
      <c r="A9987">
        <v>90491</v>
      </c>
      <c r="B9987">
        <v>165</v>
      </c>
      <c r="C9987">
        <v>650251</v>
      </c>
    </row>
    <row r="9988" spans="1:3" x14ac:dyDescent="0.25">
      <c r="A9988">
        <v>90492</v>
      </c>
      <c r="B9988">
        <v>236</v>
      </c>
      <c r="C9988">
        <v>650250</v>
      </c>
    </row>
    <row r="9989" spans="1:3" x14ac:dyDescent="0.25">
      <c r="A9989">
        <v>90497</v>
      </c>
      <c r="B9989">
        <v>222</v>
      </c>
      <c r="C9989">
        <v>641904</v>
      </c>
    </row>
    <row r="9990" spans="1:3" x14ac:dyDescent="0.25">
      <c r="A9990">
        <v>90499</v>
      </c>
      <c r="B9990">
        <v>236</v>
      </c>
      <c r="C9990">
        <v>641958</v>
      </c>
    </row>
    <row r="9991" spans="1:3" x14ac:dyDescent="0.25">
      <c r="A9991">
        <v>90516</v>
      </c>
      <c r="B9991">
        <v>145</v>
      </c>
      <c r="C9991">
        <v>641957</v>
      </c>
    </row>
    <row r="9992" spans="1:3" x14ac:dyDescent="0.25">
      <c r="A9992">
        <v>90517</v>
      </c>
      <c r="B9992">
        <v>233</v>
      </c>
      <c r="C9992">
        <v>641954</v>
      </c>
    </row>
    <row r="9993" spans="1:3" x14ac:dyDescent="0.25">
      <c r="A9993">
        <v>90518</v>
      </c>
      <c r="B9993">
        <v>226</v>
      </c>
      <c r="C9993">
        <v>650167</v>
      </c>
    </row>
    <row r="9994" spans="1:3" x14ac:dyDescent="0.25">
      <c r="A9994">
        <v>90519</v>
      </c>
      <c r="B9994">
        <v>236</v>
      </c>
      <c r="C9994">
        <v>641956</v>
      </c>
    </row>
    <row r="9995" spans="1:3" x14ac:dyDescent="0.25">
      <c r="A9995">
        <v>90602</v>
      </c>
      <c r="B9995">
        <v>193</v>
      </c>
      <c r="C9995">
        <v>650249</v>
      </c>
    </row>
    <row r="9996" spans="1:3" x14ac:dyDescent="0.25">
      <c r="A9996">
        <v>90604</v>
      </c>
      <c r="B9996">
        <v>193</v>
      </c>
      <c r="C9996">
        <v>650248</v>
      </c>
    </row>
    <row r="9997" spans="1:3" x14ac:dyDescent="0.25">
      <c r="A9997">
        <v>90607</v>
      </c>
      <c r="B9997">
        <v>182</v>
      </c>
      <c r="C9997">
        <v>650247</v>
      </c>
    </row>
    <row r="9998" spans="1:3" x14ac:dyDescent="0.25">
      <c r="A9998">
        <v>90608</v>
      </c>
      <c r="B9998">
        <v>182</v>
      </c>
      <c r="C9998">
        <v>650246</v>
      </c>
    </row>
    <row r="9999" spans="1:3" x14ac:dyDescent="0.25">
      <c r="A9999">
        <v>90609</v>
      </c>
      <c r="B9999">
        <v>193</v>
      </c>
      <c r="C9999">
        <v>650245</v>
      </c>
    </row>
    <row r="10000" spans="1:3" x14ac:dyDescent="0.25">
      <c r="A10000">
        <v>90610</v>
      </c>
      <c r="B10000">
        <v>182</v>
      </c>
      <c r="C10000">
        <v>650244</v>
      </c>
    </row>
    <row r="10001" spans="1:3" x14ac:dyDescent="0.25">
      <c r="A10001">
        <v>90611</v>
      </c>
      <c r="B10001">
        <v>202</v>
      </c>
      <c r="C10001">
        <v>650243</v>
      </c>
    </row>
    <row r="10002" spans="1:3" x14ac:dyDescent="0.25">
      <c r="A10002">
        <v>90612</v>
      </c>
      <c r="B10002">
        <v>202</v>
      </c>
      <c r="C10002">
        <v>650242</v>
      </c>
    </row>
    <row r="10003" spans="1:3" x14ac:dyDescent="0.25">
      <c r="A10003">
        <v>90613</v>
      </c>
      <c r="B10003">
        <v>193</v>
      </c>
      <c r="C10003">
        <v>650241</v>
      </c>
    </row>
    <row r="10004" spans="1:3" x14ac:dyDescent="0.25">
      <c r="A10004">
        <v>90614</v>
      </c>
      <c r="B10004">
        <v>182</v>
      </c>
      <c r="C10004">
        <v>650240</v>
      </c>
    </row>
    <row r="10005" spans="1:3" x14ac:dyDescent="0.25">
      <c r="A10005">
        <v>90615</v>
      </c>
      <c r="B10005">
        <v>202</v>
      </c>
      <c r="C10005">
        <v>650210</v>
      </c>
    </row>
    <row r="10006" spans="1:3" x14ac:dyDescent="0.25">
      <c r="A10006">
        <v>90620</v>
      </c>
      <c r="B10006">
        <v>193</v>
      </c>
      <c r="C10006">
        <v>800747</v>
      </c>
    </row>
    <row r="10007" spans="1:3" x14ac:dyDescent="0.25">
      <c r="A10007">
        <v>90629</v>
      </c>
      <c r="B10007">
        <v>182</v>
      </c>
      <c r="C10007">
        <v>650592</v>
      </c>
    </row>
    <row r="10008" spans="1:3" x14ac:dyDescent="0.25">
      <c r="A10008">
        <v>90630</v>
      </c>
      <c r="B10008">
        <v>182</v>
      </c>
      <c r="C10008">
        <v>650593</v>
      </c>
    </row>
    <row r="10009" spans="1:3" x14ac:dyDescent="0.25">
      <c r="A10009">
        <v>90631</v>
      </c>
      <c r="B10009">
        <v>182</v>
      </c>
      <c r="C10009">
        <v>650594</v>
      </c>
    </row>
    <row r="10010" spans="1:3" x14ac:dyDescent="0.25">
      <c r="A10010">
        <v>90632</v>
      </c>
      <c r="B10010">
        <v>182</v>
      </c>
      <c r="C10010">
        <v>650595</v>
      </c>
    </row>
    <row r="10011" spans="1:3" x14ac:dyDescent="0.25">
      <c r="A10011">
        <v>90633</v>
      </c>
      <c r="B10011">
        <v>182</v>
      </c>
      <c r="C10011">
        <v>650596</v>
      </c>
    </row>
    <row r="10012" spans="1:3" x14ac:dyDescent="0.25">
      <c r="A10012">
        <v>90634</v>
      </c>
      <c r="B10012">
        <v>182</v>
      </c>
      <c r="C10012">
        <v>650597</v>
      </c>
    </row>
    <row r="10013" spans="1:3" x14ac:dyDescent="0.25">
      <c r="A10013">
        <v>90635</v>
      </c>
      <c r="B10013">
        <v>182</v>
      </c>
      <c r="C10013">
        <v>978099</v>
      </c>
    </row>
    <row r="10014" spans="1:3" x14ac:dyDescent="0.25">
      <c r="A10014">
        <v>90657</v>
      </c>
      <c r="B10014">
        <v>202</v>
      </c>
      <c r="C10014">
        <v>978644</v>
      </c>
    </row>
    <row r="10015" spans="1:3" x14ac:dyDescent="0.25">
      <c r="A10015">
        <v>90660</v>
      </c>
      <c r="B10015">
        <v>165</v>
      </c>
      <c r="C10015">
        <v>800875</v>
      </c>
    </row>
    <row r="10016" spans="1:3" x14ac:dyDescent="0.25">
      <c r="A10016">
        <v>90661</v>
      </c>
      <c r="B10016">
        <v>165</v>
      </c>
      <c r="C10016">
        <v>800873</v>
      </c>
    </row>
    <row r="10017" spans="1:3" x14ac:dyDescent="0.25">
      <c r="A10017">
        <v>90662</v>
      </c>
      <c r="B10017">
        <v>202</v>
      </c>
      <c r="C10017">
        <v>800879</v>
      </c>
    </row>
    <row r="10018" spans="1:3" x14ac:dyDescent="0.25">
      <c r="A10018">
        <v>90676</v>
      </c>
      <c r="B10018">
        <v>236</v>
      </c>
      <c r="C10018">
        <v>641965</v>
      </c>
    </row>
    <row r="10019" spans="1:3" x14ac:dyDescent="0.25">
      <c r="A10019">
        <v>90682</v>
      </c>
      <c r="B10019">
        <v>202</v>
      </c>
      <c r="C10019">
        <v>650185</v>
      </c>
    </row>
    <row r="10020" spans="1:3" x14ac:dyDescent="0.25">
      <c r="A10020">
        <v>90689</v>
      </c>
      <c r="B10020">
        <v>202</v>
      </c>
      <c r="C10020">
        <v>978100</v>
      </c>
    </row>
    <row r="10021" spans="1:3" x14ac:dyDescent="0.25">
      <c r="A10021">
        <v>90723</v>
      </c>
      <c r="B10021">
        <v>193</v>
      </c>
      <c r="C10021">
        <v>650231</v>
      </c>
    </row>
    <row r="10022" spans="1:3" x14ac:dyDescent="0.25">
      <c r="A10022">
        <v>90725</v>
      </c>
      <c r="B10022">
        <v>236</v>
      </c>
      <c r="C10022">
        <v>626239</v>
      </c>
    </row>
    <row r="10023" spans="1:3" x14ac:dyDescent="0.25">
      <c r="A10023">
        <v>90727</v>
      </c>
      <c r="B10023">
        <v>193</v>
      </c>
      <c r="C10023">
        <v>587621</v>
      </c>
    </row>
    <row r="10024" spans="1:3" x14ac:dyDescent="0.25">
      <c r="A10024">
        <v>90729</v>
      </c>
      <c r="B10024">
        <v>226</v>
      </c>
      <c r="C10024">
        <v>650849</v>
      </c>
    </row>
    <row r="10025" spans="1:3" x14ac:dyDescent="0.25">
      <c r="A10025">
        <v>90731</v>
      </c>
      <c r="B10025">
        <v>233</v>
      </c>
      <c r="C10025">
        <v>1304488</v>
      </c>
    </row>
    <row r="10026" spans="1:3" x14ac:dyDescent="0.25">
      <c r="A10026">
        <v>90732</v>
      </c>
      <c r="B10026">
        <v>233</v>
      </c>
      <c r="C10026">
        <v>1304489</v>
      </c>
    </row>
    <row r="10027" spans="1:3" x14ac:dyDescent="0.25">
      <c r="A10027">
        <v>90736</v>
      </c>
      <c r="B10027">
        <v>233</v>
      </c>
      <c r="C10027">
        <v>1304490</v>
      </c>
    </row>
    <row r="10028" spans="1:3" x14ac:dyDescent="0.25">
      <c r="A10028">
        <v>90750</v>
      </c>
      <c r="B10028">
        <v>202</v>
      </c>
      <c r="C10028">
        <v>656957</v>
      </c>
    </row>
    <row r="10029" spans="1:3" x14ac:dyDescent="0.25">
      <c r="A10029">
        <v>90820</v>
      </c>
      <c r="B10029">
        <v>226</v>
      </c>
      <c r="C10029">
        <v>642069</v>
      </c>
    </row>
    <row r="10030" spans="1:3" x14ac:dyDescent="0.25">
      <c r="A10030">
        <v>90829</v>
      </c>
      <c r="B10030">
        <v>236</v>
      </c>
      <c r="C10030">
        <v>690204</v>
      </c>
    </row>
    <row r="10031" spans="1:3" x14ac:dyDescent="0.25">
      <c r="A10031">
        <v>90830</v>
      </c>
      <c r="B10031">
        <v>236</v>
      </c>
      <c r="C10031">
        <v>650866</v>
      </c>
    </row>
    <row r="10032" spans="1:3" x14ac:dyDescent="0.25">
      <c r="A10032">
        <v>90831</v>
      </c>
      <c r="B10032">
        <v>182</v>
      </c>
      <c r="C10032">
        <v>650190</v>
      </c>
    </row>
    <row r="10033" spans="1:3" x14ac:dyDescent="0.25">
      <c r="A10033">
        <v>90835</v>
      </c>
      <c r="B10033">
        <v>182</v>
      </c>
      <c r="C10033">
        <v>690124</v>
      </c>
    </row>
    <row r="10034" spans="1:3" x14ac:dyDescent="0.25">
      <c r="A10034">
        <v>90836</v>
      </c>
      <c r="B10034">
        <v>182</v>
      </c>
      <c r="C10034">
        <v>690125</v>
      </c>
    </row>
    <row r="10035" spans="1:3" x14ac:dyDescent="0.25">
      <c r="A10035">
        <v>90838</v>
      </c>
      <c r="B10035">
        <v>165</v>
      </c>
      <c r="C10035">
        <v>641907</v>
      </c>
    </row>
    <row r="10036" spans="1:3" x14ac:dyDescent="0.25">
      <c r="A10036">
        <v>90864</v>
      </c>
      <c r="B10036">
        <v>202</v>
      </c>
      <c r="C10036">
        <v>656961</v>
      </c>
    </row>
    <row r="10037" spans="1:3" x14ac:dyDescent="0.25">
      <c r="A10037">
        <v>90865</v>
      </c>
      <c r="B10037">
        <v>165</v>
      </c>
      <c r="C10037">
        <v>656962</v>
      </c>
    </row>
    <row r="10038" spans="1:3" x14ac:dyDescent="0.25">
      <c r="A10038">
        <v>90881</v>
      </c>
      <c r="B10038">
        <v>226</v>
      </c>
      <c r="C10038">
        <v>650079</v>
      </c>
    </row>
    <row r="10039" spans="1:3" x14ac:dyDescent="0.25">
      <c r="A10039">
        <v>90890</v>
      </c>
      <c r="B10039">
        <v>202</v>
      </c>
      <c r="C10039">
        <v>957128</v>
      </c>
    </row>
    <row r="10040" spans="1:3" x14ac:dyDescent="0.25">
      <c r="A10040">
        <v>90908</v>
      </c>
      <c r="B10040">
        <v>193</v>
      </c>
      <c r="C10040">
        <v>957133</v>
      </c>
    </row>
    <row r="10041" spans="1:3" x14ac:dyDescent="0.25">
      <c r="A10041">
        <v>90916</v>
      </c>
      <c r="B10041">
        <v>226</v>
      </c>
      <c r="C10041">
        <v>642026</v>
      </c>
    </row>
    <row r="10042" spans="1:3" x14ac:dyDescent="0.25">
      <c r="A10042">
        <v>90917</v>
      </c>
      <c r="B10042">
        <v>226</v>
      </c>
      <c r="C10042">
        <v>642028</v>
      </c>
    </row>
    <row r="10043" spans="1:3" x14ac:dyDescent="0.25">
      <c r="A10043">
        <v>90918</v>
      </c>
      <c r="B10043">
        <v>226</v>
      </c>
      <c r="C10043">
        <v>642029</v>
      </c>
    </row>
    <row r="10044" spans="1:3" x14ac:dyDescent="0.25">
      <c r="A10044">
        <v>90919</v>
      </c>
      <c r="B10044">
        <v>226</v>
      </c>
      <c r="C10044">
        <v>642031</v>
      </c>
    </row>
    <row r="10045" spans="1:3" x14ac:dyDescent="0.25">
      <c r="A10045">
        <v>90921</v>
      </c>
      <c r="B10045">
        <v>202</v>
      </c>
      <c r="C10045">
        <v>642032</v>
      </c>
    </row>
    <row r="10046" spans="1:3" x14ac:dyDescent="0.25">
      <c r="A10046">
        <v>90923</v>
      </c>
      <c r="B10046">
        <v>202</v>
      </c>
      <c r="C10046">
        <v>642034</v>
      </c>
    </row>
    <row r="10047" spans="1:3" x14ac:dyDescent="0.25">
      <c r="A10047">
        <v>90924</v>
      </c>
      <c r="B10047">
        <v>202</v>
      </c>
      <c r="C10047">
        <v>642035</v>
      </c>
    </row>
    <row r="10048" spans="1:3" x14ac:dyDescent="0.25">
      <c r="A10048">
        <v>90925</v>
      </c>
      <c r="B10048">
        <v>193</v>
      </c>
      <c r="C10048">
        <v>642036</v>
      </c>
    </row>
    <row r="10049" spans="1:3" x14ac:dyDescent="0.25">
      <c r="A10049">
        <v>90926</v>
      </c>
      <c r="B10049">
        <v>202</v>
      </c>
      <c r="C10049">
        <v>642037</v>
      </c>
    </row>
    <row r="10050" spans="1:3" x14ac:dyDescent="0.25">
      <c r="A10050">
        <v>90927</v>
      </c>
      <c r="B10050">
        <v>202</v>
      </c>
      <c r="C10050">
        <v>642038</v>
      </c>
    </row>
    <row r="10051" spans="1:3" x14ac:dyDescent="0.25">
      <c r="A10051">
        <v>90928</v>
      </c>
      <c r="B10051">
        <v>193</v>
      </c>
      <c r="C10051">
        <v>650203</v>
      </c>
    </row>
    <row r="10052" spans="1:3" x14ac:dyDescent="0.25">
      <c r="A10052">
        <v>90929</v>
      </c>
      <c r="B10052">
        <v>193</v>
      </c>
      <c r="C10052">
        <v>650204</v>
      </c>
    </row>
    <row r="10053" spans="1:3" x14ac:dyDescent="0.25">
      <c r="A10053">
        <v>90930</v>
      </c>
      <c r="B10053">
        <v>236</v>
      </c>
      <c r="C10053">
        <v>642023</v>
      </c>
    </row>
    <row r="10054" spans="1:3" x14ac:dyDescent="0.25">
      <c r="A10054">
        <v>90931</v>
      </c>
      <c r="B10054">
        <v>236</v>
      </c>
      <c r="C10054">
        <v>626150</v>
      </c>
    </row>
    <row r="10055" spans="1:3" x14ac:dyDescent="0.25">
      <c r="A10055">
        <v>90932</v>
      </c>
      <c r="B10055">
        <v>158</v>
      </c>
      <c r="C10055">
        <v>626249</v>
      </c>
    </row>
    <row r="10056" spans="1:3" x14ac:dyDescent="0.25">
      <c r="A10056">
        <v>90933</v>
      </c>
      <c r="B10056">
        <v>193</v>
      </c>
      <c r="C10056">
        <v>650367</v>
      </c>
    </row>
    <row r="10057" spans="1:3" x14ac:dyDescent="0.25">
      <c r="A10057">
        <v>90934</v>
      </c>
      <c r="B10057">
        <v>202</v>
      </c>
      <c r="C10057">
        <v>650368</v>
      </c>
    </row>
    <row r="10058" spans="1:3" x14ac:dyDescent="0.25">
      <c r="A10058">
        <v>90935</v>
      </c>
      <c r="B10058">
        <v>193</v>
      </c>
      <c r="C10058">
        <v>650570</v>
      </c>
    </row>
    <row r="10059" spans="1:3" x14ac:dyDescent="0.25">
      <c r="A10059">
        <v>90936</v>
      </c>
      <c r="B10059">
        <v>193</v>
      </c>
      <c r="C10059">
        <v>650572</v>
      </c>
    </row>
    <row r="10060" spans="1:3" x14ac:dyDescent="0.25">
      <c r="A10060">
        <v>90937</v>
      </c>
      <c r="B10060">
        <v>165</v>
      </c>
      <c r="C10060">
        <v>650829</v>
      </c>
    </row>
    <row r="10061" spans="1:3" x14ac:dyDescent="0.25">
      <c r="A10061">
        <v>90938</v>
      </c>
      <c r="B10061">
        <v>193</v>
      </c>
      <c r="C10061">
        <v>650830</v>
      </c>
    </row>
    <row r="10062" spans="1:3" x14ac:dyDescent="0.25">
      <c r="A10062">
        <v>90939</v>
      </c>
      <c r="B10062">
        <v>182</v>
      </c>
      <c r="C10062">
        <v>650862</v>
      </c>
    </row>
    <row r="10063" spans="1:3" x14ac:dyDescent="0.25">
      <c r="A10063">
        <v>90940</v>
      </c>
      <c r="B10063">
        <v>165</v>
      </c>
      <c r="C10063">
        <v>650825</v>
      </c>
    </row>
    <row r="10064" spans="1:3" x14ac:dyDescent="0.25">
      <c r="A10064">
        <v>90956</v>
      </c>
      <c r="B10064">
        <v>233</v>
      </c>
      <c r="C10064">
        <v>650078</v>
      </c>
    </row>
    <row r="10065" spans="1:3" x14ac:dyDescent="0.25">
      <c r="A10065">
        <v>90957</v>
      </c>
      <c r="B10065">
        <v>226</v>
      </c>
      <c r="C10065">
        <v>650559</v>
      </c>
    </row>
    <row r="10066" spans="1:3" x14ac:dyDescent="0.25">
      <c r="A10066">
        <v>90963</v>
      </c>
      <c r="B10066">
        <v>182</v>
      </c>
      <c r="C10066">
        <v>690150</v>
      </c>
    </row>
    <row r="10067" spans="1:3" x14ac:dyDescent="0.25">
      <c r="A10067">
        <v>90964</v>
      </c>
      <c r="B10067">
        <v>193</v>
      </c>
      <c r="C10067">
        <v>626151</v>
      </c>
    </row>
    <row r="10068" spans="1:3" x14ac:dyDescent="0.25">
      <c r="A10068">
        <v>90965</v>
      </c>
      <c r="B10068">
        <v>182</v>
      </c>
      <c r="C10068">
        <v>626152</v>
      </c>
    </row>
    <row r="10069" spans="1:3" x14ac:dyDescent="0.25">
      <c r="A10069">
        <v>90966</v>
      </c>
      <c r="B10069">
        <v>182</v>
      </c>
      <c r="C10069">
        <v>626153</v>
      </c>
    </row>
    <row r="10070" spans="1:3" x14ac:dyDescent="0.25">
      <c r="A10070">
        <v>90967</v>
      </c>
      <c r="B10070">
        <v>182</v>
      </c>
      <c r="C10070">
        <v>641923</v>
      </c>
    </row>
    <row r="10071" spans="1:3" x14ac:dyDescent="0.25">
      <c r="A10071">
        <v>90968</v>
      </c>
      <c r="B10071">
        <v>236</v>
      </c>
      <c r="C10071">
        <v>641924</v>
      </c>
    </row>
    <row r="10072" spans="1:3" x14ac:dyDescent="0.25">
      <c r="A10072">
        <v>90969</v>
      </c>
      <c r="B10072">
        <v>236</v>
      </c>
      <c r="C10072">
        <v>641925</v>
      </c>
    </row>
    <row r="10073" spans="1:3" x14ac:dyDescent="0.25">
      <c r="A10073">
        <v>90970</v>
      </c>
      <c r="B10073">
        <v>236</v>
      </c>
      <c r="C10073">
        <v>641915</v>
      </c>
    </row>
    <row r="10074" spans="1:3" x14ac:dyDescent="0.25">
      <c r="A10074">
        <v>90971</v>
      </c>
      <c r="B10074">
        <v>193</v>
      </c>
      <c r="C10074">
        <v>641916</v>
      </c>
    </row>
    <row r="10075" spans="1:3" x14ac:dyDescent="0.25">
      <c r="A10075">
        <v>90972</v>
      </c>
      <c r="B10075">
        <v>236</v>
      </c>
      <c r="C10075">
        <v>641921</v>
      </c>
    </row>
    <row r="10076" spans="1:3" x14ac:dyDescent="0.25">
      <c r="A10076">
        <v>90973</v>
      </c>
      <c r="B10076">
        <v>236</v>
      </c>
      <c r="C10076">
        <v>641922</v>
      </c>
    </row>
    <row r="10077" spans="1:3" x14ac:dyDescent="0.25">
      <c r="A10077">
        <v>91054</v>
      </c>
      <c r="B10077">
        <v>193</v>
      </c>
      <c r="C10077">
        <v>800764</v>
      </c>
    </row>
    <row r="10078" spans="1:3" x14ac:dyDescent="0.25">
      <c r="A10078">
        <v>91055</v>
      </c>
      <c r="B10078">
        <v>236</v>
      </c>
      <c r="C10078">
        <v>624846</v>
      </c>
    </row>
    <row r="10079" spans="1:3" x14ac:dyDescent="0.25">
      <c r="A10079">
        <v>91056</v>
      </c>
      <c r="B10079">
        <v>213</v>
      </c>
      <c r="C10079">
        <v>800765</v>
      </c>
    </row>
    <row r="10080" spans="1:3" x14ac:dyDescent="0.25">
      <c r="A10080">
        <v>91057</v>
      </c>
      <c r="B10080">
        <v>202</v>
      </c>
      <c r="C10080">
        <v>800766</v>
      </c>
    </row>
    <row r="10081" spans="1:3" x14ac:dyDescent="0.25">
      <c r="A10081">
        <v>91058</v>
      </c>
      <c r="B10081">
        <v>165</v>
      </c>
      <c r="C10081">
        <v>800767</v>
      </c>
    </row>
    <row r="10082" spans="1:3" x14ac:dyDescent="0.25">
      <c r="A10082">
        <v>91060</v>
      </c>
      <c r="B10082">
        <v>193</v>
      </c>
      <c r="C10082">
        <v>800768</v>
      </c>
    </row>
    <row r="10083" spans="1:3" x14ac:dyDescent="0.25">
      <c r="A10083">
        <v>91062</v>
      </c>
      <c r="B10083">
        <v>202</v>
      </c>
      <c r="C10083">
        <v>1070846</v>
      </c>
    </row>
    <row r="10084" spans="1:3" x14ac:dyDescent="0.25">
      <c r="A10084">
        <v>91063</v>
      </c>
      <c r="B10084">
        <v>193</v>
      </c>
      <c r="C10084">
        <v>650069</v>
      </c>
    </row>
    <row r="10085" spans="1:3" x14ac:dyDescent="0.25">
      <c r="A10085">
        <v>91076</v>
      </c>
      <c r="B10085">
        <v>226</v>
      </c>
      <c r="C10085">
        <v>800769</v>
      </c>
    </row>
    <row r="10086" spans="1:3" x14ac:dyDescent="0.25">
      <c r="A10086">
        <v>91077</v>
      </c>
      <c r="B10086">
        <v>202</v>
      </c>
      <c r="C10086">
        <v>800770</v>
      </c>
    </row>
    <row r="10087" spans="1:3" x14ac:dyDescent="0.25">
      <c r="A10087">
        <v>91089</v>
      </c>
      <c r="B10087">
        <v>165</v>
      </c>
      <c r="C10087">
        <v>800771</v>
      </c>
    </row>
    <row r="10088" spans="1:3" x14ac:dyDescent="0.25">
      <c r="A10088">
        <v>91090</v>
      </c>
      <c r="B10088">
        <v>202</v>
      </c>
      <c r="C10088">
        <v>800772</v>
      </c>
    </row>
    <row r="10089" spans="1:3" x14ac:dyDescent="0.25">
      <c r="A10089">
        <v>91118</v>
      </c>
      <c r="B10089">
        <v>202</v>
      </c>
      <c r="C10089">
        <v>800773</v>
      </c>
    </row>
    <row r="10090" spans="1:3" x14ac:dyDescent="0.25">
      <c r="A10090">
        <v>91123</v>
      </c>
      <c r="B10090">
        <v>236</v>
      </c>
      <c r="C10090">
        <v>690165</v>
      </c>
    </row>
    <row r="10091" spans="1:3" x14ac:dyDescent="0.25">
      <c r="A10091">
        <v>91131</v>
      </c>
      <c r="B10091">
        <v>193</v>
      </c>
      <c r="C10091">
        <v>1059198</v>
      </c>
    </row>
    <row r="10092" spans="1:3" x14ac:dyDescent="0.25">
      <c r="A10092">
        <v>91141</v>
      </c>
      <c r="B10092">
        <v>236</v>
      </c>
      <c r="C10092">
        <v>690177</v>
      </c>
    </row>
    <row r="10093" spans="1:3" x14ac:dyDescent="0.25">
      <c r="A10093">
        <v>91144</v>
      </c>
      <c r="B10093">
        <v>233</v>
      </c>
      <c r="C10093">
        <v>626286</v>
      </c>
    </row>
    <row r="10094" spans="1:3" x14ac:dyDescent="0.25">
      <c r="A10094">
        <v>91167</v>
      </c>
      <c r="B10094">
        <v>202</v>
      </c>
      <c r="C10094">
        <v>1127358</v>
      </c>
    </row>
    <row r="10095" spans="1:3" x14ac:dyDescent="0.25">
      <c r="A10095">
        <v>91168</v>
      </c>
      <c r="B10095">
        <v>236</v>
      </c>
      <c r="C10095">
        <v>642013</v>
      </c>
    </row>
    <row r="10096" spans="1:3" x14ac:dyDescent="0.25">
      <c r="A10096">
        <v>91170</v>
      </c>
      <c r="B10096">
        <v>202</v>
      </c>
      <c r="C10096">
        <v>642005</v>
      </c>
    </row>
    <row r="10097" spans="1:3" x14ac:dyDescent="0.25">
      <c r="A10097">
        <v>91171</v>
      </c>
      <c r="B10097">
        <v>202</v>
      </c>
      <c r="C10097">
        <v>642004</v>
      </c>
    </row>
    <row r="10098" spans="1:3" x14ac:dyDescent="0.25">
      <c r="A10098">
        <v>91174</v>
      </c>
      <c r="B10098">
        <v>236</v>
      </c>
      <c r="C10098">
        <v>650824</v>
      </c>
    </row>
    <row r="10099" spans="1:3" x14ac:dyDescent="0.25">
      <c r="A10099">
        <v>91186</v>
      </c>
      <c r="B10099">
        <v>236</v>
      </c>
      <c r="C10099">
        <v>690178</v>
      </c>
    </row>
    <row r="10100" spans="1:3" x14ac:dyDescent="0.25">
      <c r="A10100">
        <v>91187</v>
      </c>
      <c r="B10100">
        <v>213</v>
      </c>
      <c r="C10100">
        <v>800774</v>
      </c>
    </row>
    <row r="10101" spans="1:3" x14ac:dyDescent="0.25">
      <c r="A10101">
        <v>91188</v>
      </c>
      <c r="B10101">
        <v>236</v>
      </c>
      <c r="C10101">
        <v>690199</v>
      </c>
    </row>
    <row r="10102" spans="1:3" x14ac:dyDescent="0.25">
      <c r="A10102">
        <v>91190</v>
      </c>
      <c r="B10102">
        <v>236</v>
      </c>
      <c r="C10102">
        <v>690201</v>
      </c>
    </row>
    <row r="10103" spans="1:3" x14ac:dyDescent="0.25">
      <c r="A10103">
        <v>91191</v>
      </c>
      <c r="B10103">
        <v>236</v>
      </c>
      <c r="C10103">
        <v>690202</v>
      </c>
    </row>
    <row r="10104" spans="1:3" x14ac:dyDescent="0.25">
      <c r="A10104">
        <v>91192</v>
      </c>
      <c r="B10104">
        <v>236</v>
      </c>
      <c r="C10104">
        <v>690203</v>
      </c>
    </row>
    <row r="10105" spans="1:3" x14ac:dyDescent="0.25">
      <c r="A10105">
        <v>91193</v>
      </c>
      <c r="B10105">
        <v>236</v>
      </c>
      <c r="C10105">
        <v>690206</v>
      </c>
    </row>
    <row r="10106" spans="1:3" x14ac:dyDescent="0.25">
      <c r="A10106">
        <v>91194</v>
      </c>
      <c r="B10106">
        <v>236</v>
      </c>
      <c r="C10106">
        <v>690207</v>
      </c>
    </row>
    <row r="10107" spans="1:3" x14ac:dyDescent="0.25">
      <c r="A10107">
        <v>91207</v>
      </c>
      <c r="B10107">
        <v>236</v>
      </c>
      <c r="C10107">
        <v>690208</v>
      </c>
    </row>
    <row r="10108" spans="1:3" x14ac:dyDescent="0.25">
      <c r="A10108">
        <v>91208</v>
      </c>
      <c r="B10108">
        <v>236</v>
      </c>
      <c r="C10108">
        <v>690209</v>
      </c>
    </row>
    <row r="10109" spans="1:3" x14ac:dyDescent="0.25">
      <c r="A10109">
        <v>91209</v>
      </c>
      <c r="B10109">
        <v>236</v>
      </c>
      <c r="C10109">
        <v>690212</v>
      </c>
    </row>
    <row r="10110" spans="1:3" x14ac:dyDescent="0.25">
      <c r="A10110">
        <v>91210</v>
      </c>
      <c r="B10110">
        <v>236</v>
      </c>
      <c r="C10110">
        <v>690213</v>
      </c>
    </row>
    <row r="10111" spans="1:3" x14ac:dyDescent="0.25">
      <c r="A10111">
        <v>91211</v>
      </c>
      <c r="B10111">
        <v>236</v>
      </c>
      <c r="C10111">
        <v>690214</v>
      </c>
    </row>
    <row r="10112" spans="1:3" x14ac:dyDescent="0.25">
      <c r="A10112">
        <v>91218</v>
      </c>
      <c r="B10112">
        <v>165</v>
      </c>
      <c r="C10112">
        <v>690215</v>
      </c>
    </row>
    <row r="10113" spans="1:3" x14ac:dyDescent="0.25">
      <c r="A10113">
        <v>91219</v>
      </c>
      <c r="B10113">
        <v>236</v>
      </c>
      <c r="C10113">
        <v>690216</v>
      </c>
    </row>
    <row r="10114" spans="1:3" x14ac:dyDescent="0.25">
      <c r="A10114">
        <v>91220</v>
      </c>
      <c r="B10114">
        <v>236</v>
      </c>
      <c r="C10114">
        <v>690218</v>
      </c>
    </row>
    <row r="10115" spans="1:3" x14ac:dyDescent="0.25">
      <c r="A10115">
        <v>91221</v>
      </c>
      <c r="B10115">
        <v>236</v>
      </c>
      <c r="C10115">
        <v>690217</v>
      </c>
    </row>
    <row r="10116" spans="1:3" x14ac:dyDescent="0.25">
      <c r="A10116">
        <v>91227</v>
      </c>
      <c r="B10116">
        <v>236</v>
      </c>
      <c r="C10116">
        <v>690223</v>
      </c>
    </row>
    <row r="10117" spans="1:3" x14ac:dyDescent="0.25">
      <c r="A10117">
        <v>91228</v>
      </c>
      <c r="B10117">
        <v>236</v>
      </c>
      <c r="C10117">
        <v>690224</v>
      </c>
    </row>
    <row r="10118" spans="1:3" x14ac:dyDescent="0.25">
      <c r="A10118">
        <v>91229</v>
      </c>
      <c r="B10118">
        <v>236</v>
      </c>
      <c r="C10118">
        <v>690226</v>
      </c>
    </row>
    <row r="10119" spans="1:3" x14ac:dyDescent="0.25">
      <c r="A10119">
        <v>91230</v>
      </c>
      <c r="B10119">
        <v>236</v>
      </c>
      <c r="C10119">
        <v>690227</v>
      </c>
    </row>
    <row r="10120" spans="1:3" x14ac:dyDescent="0.25">
      <c r="A10120">
        <v>91231</v>
      </c>
      <c r="B10120">
        <v>236</v>
      </c>
      <c r="C10120">
        <v>690228</v>
      </c>
    </row>
    <row r="10121" spans="1:3" x14ac:dyDescent="0.25">
      <c r="A10121">
        <v>91232</v>
      </c>
      <c r="B10121">
        <v>233</v>
      </c>
      <c r="C10121">
        <v>690225</v>
      </c>
    </row>
    <row r="10122" spans="1:3" x14ac:dyDescent="0.25">
      <c r="A10122">
        <v>91233</v>
      </c>
      <c r="B10122">
        <v>236</v>
      </c>
      <c r="C10122">
        <v>690229</v>
      </c>
    </row>
    <row r="10123" spans="1:3" x14ac:dyDescent="0.25">
      <c r="A10123">
        <v>91234</v>
      </c>
      <c r="B10123">
        <v>236</v>
      </c>
      <c r="C10123">
        <v>690230</v>
      </c>
    </row>
    <row r="10124" spans="1:3" x14ac:dyDescent="0.25">
      <c r="A10124">
        <v>91235</v>
      </c>
      <c r="B10124">
        <v>226</v>
      </c>
      <c r="C10124">
        <v>690240</v>
      </c>
    </row>
    <row r="10125" spans="1:3" x14ac:dyDescent="0.25">
      <c r="A10125">
        <v>91236</v>
      </c>
      <c r="B10125">
        <v>236</v>
      </c>
      <c r="C10125">
        <v>690242</v>
      </c>
    </row>
    <row r="10126" spans="1:3" x14ac:dyDescent="0.25">
      <c r="A10126">
        <v>91238</v>
      </c>
      <c r="B10126">
        <v>236</v>
      </c>
      <c r="C10126">
        <v>690221</v>
      </c>
    </row>
    <row r="10127" spans="1:3" x14ac:dyDescent="0.25">
      <c r="A10127">
        <v>91239</v>
      </c>
      <c r="B10127">
        <v>236</v>
      </c>
      <c r="C10127">
        <v>690222</v>
      </c>
    </row>
    <row r="10128" spans="1:3" x14ac:dyDescent="0.25">
      <c r="A10128">
        <v>91245</v>
      </c>
      <c r="B10128">
        <v>236</v>
      </c>
      <c r="C10128">
        <v>690236</v>
      </c>
    </row>
    <row r="10129" spans="1:3" x14ac:dyDescent="0.25">
      <c r="A10129">
        <v>91246</v>
      </c>
      <c r="B10129">
        <v>222</v>
      </c>
      <c r="C10129">
        <v>690237</v>
      </c>
    </row>
    <row r="10130" spans="1:3" x14ac:dyDescent="0.25">
      <c r="A10130">
        <v>91247</v>
      </c>
      <c r="B10130">
        <v>236</v>
      </c>
      <c r="C10130">
        <v>690238</v>
      </c>
    </row>
    <row r="10131" spans="1:3" x14ac:dyDescent="0.25">
      <c r="A10131">
        <v>91248</v>
      </c>
      <c r="B10131">
        <v>236</v>
      </c>
      <c r="C10131">
        <v>690239</v>
      </c>
    </row>
    <row r="10132" spans="1:3" x14ac:dyDescent="0.25">
      <c r="A10132">
        <v>91249</v>
      </c>
      <c r="B10132">
        <v>222</v>
      </c>
      <c r="C10132">
        <v>690241</v>
      </c>
    </row>
    <row r="10133" spans="1:3" x14ac:dyDescent="0.25">
      <c r="A10133">
        <v>91257</v>
      </c>
      <c r="B10133">
        <v>236</v>
      </c>
      <c r="C10133">
        <v>935515</v>
      </c>
    </row>
    <row r="10134" spans="1:3" x14ac:dyDescent="0.25">
      <c r="A10134">
        <v>91261</v>
      </c>
      <c r="B10134">
        <v>193</v>
      </c>
      <c r="C10134">
        <v>800775</v>
      </c>
    </row>
    <row r="10135" spans="1:3" x14ac:dyDescent="0.25">
      <c r="A10135">
        <v>91287</v>
      </c>
      <c r="B10135">
        <v>202</v>
      </c>
      <c r="C10135">
        <v>801007</v>
      </c>
    </row>
    <row r="10136" spans="1:3" x14ac:dyDescent="0.25">
      <c r="A10136">
        <v>91288</v>
      </c>
      <c r="B10136">
        <v>182</v>
      </c>
      <c r="C10136">
        <v>978101</v>
      </c>
    </row>
    <row r="10137" spans="1:3" x14ac:dyDescent="0.25">
      <c r="A10137">
        <v>91291</v>
      </c>
      <c r="B10137">
        <v>202</v>
      </c>
      <c r="C10137">
        <v>1168381</v>
      </c>
    </row>
    <row r="10138" spans="1:3" x14ac:dyDescent="0.25">
      <c r="A10138">
        <v>91294</v>
      </c>
      <c r="B10138">
        <v>182</v>
      </c>
      <c r="C10138">
        <v>978102</v>
      </c>
    </row>
    <row r="10139" spans="1:3" x14ac:dyDescent="0.25">
      <c r="A10139">
        <v>91295</v>
      </c>
      <c r="B10139">
        <v>202</v>
      </c>
      <c r="C10139">
        <v>857506</v>
      </c>
    </row>
    <row r="10140" spans="1:3" x14ac:dyDescent="0.25">
      <c r="A10140">
        <v>91296</v>
      </c>
      <c r="B10140">
        <v>202</v>
      </c>
      <c r="C10140">
        <v>801005</v>
      </c>
    </row>
    <row r="10141" spans="1:3" x14ac:dyDescent="0.25">
      <c r="A10141">
        <v>91297</v>
      </c>
      <c r="B10141">
        <v>202</v>
      </c>
      <c r="C10141">
        <v>801006</v>
      </c>
    </row>
    <row r="10142" spans="1:3" x14ac:dyDescent="0.25">
      <c r="A10142">
        <v>91298</v>
      </c>
      <c r="B10142">
        <v>182</v>
      </c>
      <c r="C10142">
        <v>801001</v>
      </c>
    </row>
    <row r="10143" spans="1:3" x14ac:dyDescent="0.25">
      <c r="A10143">
        <v>91310</v>
      </c>
      <c r="B10143">
        <v>193</v>
      </c>
      <c r="C10143">
        <v>690296</v>
      </c>
    </row>
    <row r="10144" spans="1:3" x14ac:dyDescent="0.25">
      <c r="A10144">
        <v>91331</v>
      </c>
      <c r="B10144">
        <v>202</v>
      </c>
      <c r="C10144">
        <v>800983</v>
      </c>
    </row>
    <row r="10145" spans="1:3" x14ac:dyDescent="0.25">
      <c r="A10145">
        <v>91334</v>
      </c>
      <c r="B10145">
        <v>236</v>
      </c>
      <c r="C10145">
        <v>690298</v>
      </c>
    </row>
    <row r="10146" spans="1:3" x14ac:dyDescent="0.25">
      <c r="A10146">
        <v>91335</v>
      </c>
      <c r="B10146">
        <v>202</v>
      </c>
      <c r="C10146">
        <v>1190829</v>
      </c>
    </row>
    <row r="10147" spans="1:3" x14ac:dyDescent="0.25">
      <c r="A10147">
        <v>91339</v>
      </c>
      <c r="B10147">
        <v>202</v>
      </c>
      <c r="C10147">
        <v>1168440</v>
      </c>
    </row>
    <row r="10148" spans="1:3" x14ac:dyDescent="0.25">
      <c r="A10148">
        <v>91355</v>
      </c>
      <c r="B10148">
        <v>193</v>
      </c>
      <c r="C10148">
        <v>1168612</v>
      </c>
    </row>
    <row r="10149" spans="1:3" x14ac:dyDescent="0.25">
      <c r="A10149">
        <v>91356</v>
      </c>
      <c r="B10149">
        <v>202</v>
      </c>
      <c r="C10149">
        <v>783710</v>
      </c>
    </row>
    <row r="10150" spans="1:3" x14ac:dyDescent="0.25">
      <c r="A10150">
        <v>91365</v>
      </c>
      <c r="B10150">
        <v>222</v>
      </c>
      <c r="C10150">
        <v>1334522</v>
      </c>
    </row>
    <row r="10151" spans="1:3" x14ac:dyDescent="0.25">
      <c r="A10151">
        <v>91403</v>
      </c>
      <c r="B10151">
        <v>193</v>
      </c>
      <c r="C10151">
        <v>792300</v>
      </c>
    </row>
    <row r="10152" spans="1:3" x14ac:dyDescent="0.25">
      <c r="A10152">
        <v>91404</v>
      </c>
      <c r="B10152">
        <v>193</v>
      </c>
      <c r="C10152">
        <v>783704</v>
      </c>
    </row>
    <row r="10153" spans="1:3" x14ac:dyDescent="0.25">
      <c r="A10153">
        <v>91411</v>
      </c>
      <c r="B10153">
        <v>202</v>
      </c>
      <c r="C10153">
        <v>800776</v>
      </c>
    </row>
    <row r="10154" spans="1:3" x14ac:dyDescent="0.25">
      <c r="A10154">
        <v>91414</v>
      </c>
      <c r="B10154">
        <v>202</v>
      </c>
      <c r="C10154">
        <v>800777</v>
      </c>
    </row>
    <row r="10155" spans="1:3" x14ac:dyDescent="0.25">
      <c r="A10155">
        <v>91415</v>
      </c>
      <c r="B10155">
        <v>202</v>
      </c>
      <c r="C10155">
        <v>800778</v>
      </c>
    </row>
    <row r="10156" spans="1:3" x14ac:dyDescent="0.25">
      <c r="A10156">
        <v>91416</v>
      </c>
      <c r="B10156">
        <v>193</v>
      </c>
      <c r="C10156">
        <v>800779</v>
      </c>
    </row>
    <row r="10157" spans="1:3" x14ac:dyDescent="0.25">
      <c r="A10157">
        <v>91417</v>
      </c>
      <c r="B10157">
        <v>202</v>
      </c>
      <c r="C10157">
        <v>800780</v>
      </c>
    </row>
    <row r="10158" spans="1:3" x14ac:dyDescent="0.25">
      <c r="A10158">
        <v>91421</v>
      </c>
      <c r="B10158">
        <v>193</v>
      </c>
      <c r="C10158">
        <v>801025</v>
      </c>
    </row>
    <row r="10159" spans="1:3" x14ac:dyDescent="0.25">
      <c r="A10159">
        <v>91422</v>
      </c>
      <c r="B10159">
        <v>213</v>
      </c>
      <c r="C10159">
        <v>800781</v>
      </c>
    </row>
    <row r="10160" spans="1:3" x14ac:dyDescent="0.25">
      <c r="A10160">
        <v>91424</v>
      </c>
      <c r="B10160">
        <v>213</v>
      </c>
      <c r="C10160">
        <v>800782</v>
      </c>
    </row>
    <row r="10161" spans="1:3" x14ac:dyDescent="0.25">
      <c r="A10161">
        <v>91430</v>
      </c>
      <c r="B10161">
        <v>202</v>
      </c>
      <c r="C10161">
        <v>800783</v>
      </c>
    </row>
    <row r="10162" spans="1:3" x14ac:dyDescent="0.25">
      <c r="A10162">
        <v>91431</v>
      </c>
      <c r="B10162">
        <v>193</v>
      </c>
      <c r="C10162">
        <v>800784</v>
      </c>
    </row>
    <row r="10163" spans="1:3" x14ac:dyDescent="0.25">
      <c r="A10163">
        <v>91433</v>
      </c>
      <c r="B10163">
        <v>182</v>
      </c>
      <c r="C10163">
        <v>800785</v>
      </c>
    </row>
    <row r="10164" spans="1:3" x14ac:dyDescent="0.25">
      <c r="A10164">
        <v>91435</v>
      </c>
      <c r="B10164">
        <v>182</v>
      </c>
      <c r="C10164">
        <v>800786</v>
      </c>
    </row>
    <row r="10165" spans="1:3" x14ac:dyDescent="0.25">
      <c r="A10165">
        <v>91436</v>
      </c>
      <c r="B10165">
        <v>182</v>
      </c>
      <c r="C10165">
        <v>800787</v>
      </c>
    </row>
    <row r="10166" spans="1:3" x14ac:dyDescent="0.25">
      <c r="A10166">
        <v>91437</v>
      </c>
      <c r="B10166">
        <v>182</v>
      </c>
      <c r="C10166">
        <v>800788</v>
      </c>
    </row>
    <row r="10167" spans="1:3" x14ac:dyDescent="0.25">
      <c r="A10167">
        <v>91438</v>
      </c>
      <c r="B10167">
        <v>222</v>
      </c>
      <c r="C10167">
        <v>800789</v>
      </c>
    </row>
    <row r="10168" spans="1:3" x14ac:dyDescent="0.25">
      <c r="A10168">
        <v>91439</v>
      </c>
      <c r="B10168">
        <v>182</v>
      </c>
      <c r="C10168">
        <v>800790</v>
      </c>
    </row>
    <row r="10169" spans="1:3" x14ac:dyDescent="0.25">
      <c r="A10169">
        <v>91440</v>
      </c>
      <c r="B10169">
        <v>182</v>
      </c>
      <c r="C10169">
        <v>800791</v>
      </c>
    </row>
    <row r="10170" spans="1:3" x14ac:dyDescent="0.25">
      <c r="A10170">
        <v>91441</v>
      </c>
      <c r="B10170">
        <v>182</v>
      </c>
      <c r="C10170">
        <v>800792</v>
      </c>
    </row>
    <row r="10171" spans="1:3" x14ac:dyDescent="0.25">
      <c r="A10171">
        <v>91442</v>
      </c>
      <c r="B10171">
        <v>226</v>
      </c>
      <c r="C10171">
        <v>800793</v>
      </c>
    </row>
    <row r="10172" spans="1:3" x14ac:dyDescent="0.25">
      <c r="A10172">
        <v>91443</v>
      </c>
      <c r="B10172">
        <v>202</v>
      </c>
      <c r="C10172">
        <v>935478</v>
      </c>
    </row>
    <row r="10173" spans="1:3" x14ac:dyDescent="0.25">
      <c r="A10173">
        <v>91444</v>
      </c>
      <c r="B10173">
        <v>202</v>
      </c>
      <c r="C10173">
        <v>867225</v>
      </c>
    </row>
    <row r="10174" spans="1:3" x14ac:dyDescent="0.25">
      <c r="A10174">
        <v>91445</v>
      </c>
      <c r="B10174">
        <v>233</v>
      </c>
      <c r="C10174">
        <v>935481</v>
      </c>
    </row>
    <row r="10175" spans="1:3" x14ac:dyDescent="0.25">
      <c r="A10175">
        <v>91446</v>
      </c>
      <c r="B10175">
        <v>236</v>
      </c>
      <c r="C10175">
        <v>946418</v>
      </c>
    </row>
    <row r="10176" spans="1:3" x14ac:dyDescent="0.25">
      <c r="A10176">
        <v>91451</v>
      </c>
      <c r="B10176">
        <v>213</v>
      </c>
      <c r="C10176">
        <v>800798</v>
      </c>
    </row>
    <row r="10177" spans="1:3" x14ac:dyDescent="0.25">
      <c r="A10177">
        <v>91452</v>
      </c>
      <c r="B10177">
        <v>236</v>
      </c>
      <c r="C10177">
        <v>800799</v>
      </c>
    </row>
    <row r="10178" spans="1:3" x14ac:dyDescent="0.25">
      <c r="A10178">
        <v>91458</v>
      </c>
      <c r="B10178">
        <v>226</v>
      </c>
      <c r="C10178">
        <v>800800</v>
      </c>
    </row>
    <row r="10179" spans="1:3" x14ac:dyDescent="0.25">
      <c r="A10179">
        <v>91459</v>
      </c>
      <c r="B10179">
        <v>202</v>
      </c>
      <c r="C10179">
        <v>801052</v>
      </c>
    </row>
    <row r="10180" spans="1:3" x14ac:dyDescent="0.25">
      <c r="A10180">
        <v>91461</v>
      </c>
      <c r="B10180">
        <v>202</v>
      </c>
      <c r="C10180">
        <v>800801</v>
      </c>
    </row>
    <row r="10181" spans="1:3" x14ac:dyDescent="0.25">
      <c r="A10181">
        <v>91463</v>
      </c>
      <c r="B10181">
        <v>236</v>
      </c>
      <c r="C10181">
        <v>800802</v>
      </c>
    </row>
    <row r="10182" spans="1:3" x14ac:dyDescent="0.25">
      <c r="A10182">
        <v>91465</v>
      </c>
      <c r="B10182">
        <v>226</v>
      </c>
      <c r="C10182">
        <v>800803</v>
      </c>
    </row>
    <row r="10183" spans="1:3" x14ac:dyDescent="0.25">
      <c r="A10183">
        <v>91467</v>
      </c>
      <c r="B10183">
        <v>213</v>
      </c>
      <c r="C10183">
        <v>800804</v>
      </c>
    </row>
    <row r="10184" spans="1:3" x14ac:dyDescent="0.25">
      <c r="A10184">
        <v>91471</v>
      </c>
      <c r="B10184">
        <v>236</v>
      </c>
      <c r="C10184">
        <v>800805</v>
      </c>
    </row>
    <row r="10185" spans="1:3" x14ac:dyDescent="0.25">
      <c r="A10185">
        <v>91472</v>
      </c>
      <c r="B10185">
        <v>222</v>
      </c>
      <c r="C10185">
        <v>800806</v>
      </c>
    </row>
    <row r="10186" spans="1:3" x14ac:dyDescent="0.25">
      <c r="A10186">
        <v>91474</v>
      </c>
      <c r="B10186">
        <v>226</v>
      </c>
      <c r="C10186">
        <v>800807</v>
      </c>
    </row>
    <row r="10187" spans="1:3" x14ac:dyDescent="0.25">
      <c r="A10187">
        <v>91475</v>
      </c>
      <c r="B10187">
        <v>222</v>
      </c>
      <c r="C10187">
        <v>800808</v>
      </c>
    </row>
    <row r="10188" spans="1:3" x14ac:dyDescent="0.25">
      <c r="A10188">
        <v>91477</v>
      </c>
      <c r="B10188">
        <v>236</v>
      </c>
      <c r="C10188">
        <v>800809</v>
      </c>
    </row>
    <row r="10189" spans="1:3" x14ac:dyDescent="0.25">
      <c r="A10189">
        <v>91480</v>
      </c>
      <c r="B10189">
        <v>222</v>
      </c>
      <c r="C10189">
        <v>800810</v>
      </c>
    </row>
    <row r="10190" spans="1:3" x14ac:dyDescent="0.25">
      <c r="A10190">
        <v>91482</v>
      </c>
      <c r="B10190">
        <v>165</v>
      </c>
      <c r="C10190">
        <v>800811</v>
      </c>
    </row>
    <row r="10191" spans="1:3" x14ac:dyDescent="0.25">
      <c r="A10191">
        <v>91484</v>
      </c>
      <c r="B10191">
        <v>202</v>
      </c>
      <c r="C10191">
        <v>800812</v>
      </c>
    </row>
    <row r="10192" spans="1:3" x14ac:dyDescent="0.25">
      <c r="A10192">
        <v>91485</v>
      </c>
      <c r="B10192">
        <v>165</v>
      </c>
      <c r="C10192">
        <v>800813</v>
      </c>
    </row>
    <row r="10193" spans="1:3" x14ac:dyDescent="0.25">
      <c r="A10193">
        <v>91513</v>
      </c>
      <c r="B10193">
        <v>202</v>
      </c>
      <c r="C10193">
        <v>800814</v>
      </c>
    </row>
    <row r="10194" spans="1:3" x14ac:dyDescent="0.25">
      <c r="A10194">
        <v>91515</v>
      </c>
      <c r="B10194">
        <v>202</v>
      </c>
      <c r="C10194">
        <v>800815</v>
      </c>
    </row>
    <row r="10195" spans="1:3" x14ac:dyDescent="0.25">
      <c r="A10195">
        <v>91579</v>
      </c>
      <c r="B10195">
        <v>236</v>
      </c>
      <c r="C10195">
        <v>800816</v>
      </c>
    </row>
    <row r="10196" spans="1:3" x14ac:dyDescent="0.25">
      <c r="A10196">
        <v>91582</v>
      </c>
      <c r="B10196">
        <v>222</v>
      </c>
      <c r="C10196">
        <v>800817</v>
      </c>
    </row>
    <row r="10197" spans="1:3" x14ac:dyDescent="0.25">
      <c r="A10197">
        <v>91583</v>
      </c>
      <c r="B10197">
        <v>202</v>
      </c>
      <c r="C10197">
        <v>800818</v>
      </c>
    </row>
    <row r="10198" spans="1:3" x14ac:dyDescent="0.25">
      <c r="A10198">
        <v>91584</v>
      </c>
      <c r="B10198">
        <v>222</v>
      </c>
      <c r="C10198">
        <v>800819</v>
      </c>
    </row>
    <row r="10199" spans="1:3" x14ac:dyDescent="0.25">
      <c r="A10199">
        <v>91585</v>
      </c>
      <c r="B10199">
        <v>193</v>
      </c>
      <c r="C10199">
        <v>690323</v>
      </c>
    </row>
    <row r="10200" spans="1:3" x14ac:dyDescent="0.25">
      <c r="A10200">
        <v>91586</v>
      </c>
      <c r="B10200">
        <v>222</v>
      </c>
      <c r="C10200">
        <v>800820</v>
      </c>
    </row>
    <row r="10201" spans="1:3" x14ac:dyDescent="0.25">
      <c r="A10201">
        <v>91587</v>
      </c>
      <c r="B10201">
        <v>202</v>
      </c>
      <c r="C10201">
        <v>800821</v>
      </c>
    </row>
    <row r="10202" spans="1:3" x14ac:dyDescent="0.25">
      <c r="A10202">
        <v>91588</v>
      </c>
      <c r="B10202">
        <v>193</v>
      </c>
      <c r="C10202">
        <v>800822</v>
      </c>
    </row>
    <row r="10203" spans="1:3" x14ac:dyDescent="0.25">
      <c r="A10203">
        <v>91589</v>
      </c>
      <c r="B10203">
        <v>222</v>
      </c>
      <c r="C10203">
        <v>800823</v>
      </c>
    </row>
    <row r="10204" spans="1:3" x14ac:dyDescent="0.25">
      <c r="A10204">
        <v>91590</v>
      </c>
      <c r="B10204">
        <v>182</v>
      </c>
      <c r="C10204">
        <v>800824</v>
      </c>
    </row>
    <row r="10205" spans="1:3" x14ac:dyDescent="0.25">
      <c r="A10205">
        <v>91591</v>
      </c>
      <c r="B10205">
        <v>213</v>
      </c>
      <c r="C10205">
        <v>800825</v>
      </c>
    </row>
    <row r="10206" spans="1:3" x14ac:dyDescent="0.25">
      <c r="A10206">
        <v>91592</v>
      </c>
      <c r="B10206">
        <v>202</v>
      </c>
      <c r="C10206">
        <v>800826</v>
      </c>
    </row>
    <row r="10207" spans="1:3" x14ac:dyDescent="0.25">
      <c r="A10207">
        <v>91593</v>
      </c>
      <c r="B10207">
        <v>202</v>
      </c>
      <c r="C10207">
        <v>800827</v>
      </c>
    </row>
    <row r="10208" spans="1:3" x14ac:dyDescent="0.25">
      <c r="A10208">
        <v>91597</v>
      </c>
      <c r="B10208">
        <v>213</v>
      </c>
      <c r="C10208">
        <v>800828</v>
      </c>
    </row>
    <row r="10209" spans="1:3" x14ac:dyDescent="0.25">
      <c r="A10209">
        <v>91598</v>
      </c>
      <c r="B10209">
        <v>213</v>
      </c>
      <c r="C10209">
        <v>800829</v>
      </c>
    </row>
    <row r="10210" spans="1:3" x14ac:dyDescent="0.25">
      <c r="A10210">
        <v>91602</v>
      </c>
      <c r="B10210">
        <v>236</v>
      </c>
      <c r="C10210">
        <v>800830</v>
      </c>
    </row>
    <row r="10211" spans="1:3" x14ac:dyDescent="0.25">
      <c r="A10211">
        <v>91607</v>
      </c>
      <c r="B10211">
        <v>213</v>
      </c>
      <c r="C10211">
        <v>800831</v>
      </c>
    </row>
    <row r="10212" spans="1:3" x14ac:dyDescent="0.25">
      <c r="A10212">
        <v>91613</v>
      </c>
      <c r="B10212">
        <v>226</v>
      </c>
      <c r="C10212">
        <v>800832</v>
      </c>
    </row>
    <row r="10213" spans="1:3" x14ac:dyDescent="0.25">
      <c r="A10213">
        <v>91619</v>
      </c>
      <c r="B10213">
        <v>226</v>
      </c>
      <c r="C10213">
        <v>800833</v>
      </c>
    </row>
    <row r="10214" spans="1:3" x14ac:dyDescent="0.25">
      <c r="A10214">
        <v>91625</v>
      </c>
      <c r="B10214">
        <v>213</v>
      </c>
      <c r="C10214">
        <v>800834</v>
      </c>
    </row>
    <row r="10215" spans="1:3" x14ac:dyDescent="0.25">
      <c r="A10215">
        <v>91653</v>
      </c>
      <c r="B10215">
        <v>193</v>
      </c>
      <c r="C10215">
        <v>626401</v>
      </c>
    </row>
    <row r="10216" spans="1:3" x14ac:dyDescent="0.25">
      <c r="A10216">
        <v>91676</v>
      </c>
      <c r="B10216">
        <v>222</v>
      </c>
      <c r="C10216">
        <v>800835</v>
      </c>
    </row>
    <row r="10217" spans="1:3" x14ac:dyDescent="0.25">
      <c r="A10217">
        <v>91677</v>
      </c>
      <c r="B10217">
        <v>222</v>
      </c>
      <c r="C10217">
        <v>800836</v>
      </c>
    </row>
    <row r="10218" spans="1:3" x14ac:dyDescent="0.25">
      <c r="A10218">
        <v>91686</v>
      </c>
      <c r="B10218">
        <v>226</v>
      </c>
      <c r="C10218">
        <v>800837</v>
      </c>
    </row>
    <row r="10219" spans="1:3" x14ac:dyDescent="0.25">
      <c r="A10219">
        <v>91687</v>
      </c>
      <c r="B10219">
        <v>236</v>
      </c>
      <c r="C10219">
        <v>800838</v>
      </c>
    </row>
    <row r="10220" spans="1:3" x14ac:dyDescent="0.25">
      <c r="A10220">
        <v>91688</v>
      </c>
      <c r="B10220">
        <v>236</v>
      </c>
      <c r="C10220">
        <v>800839</v>
      </c>
    </row>
    <row r="10221" spans="1:3" x14ac:dyDescent="0.25">
      <c r="A10221">
        <v>91689</v>
      </c>
      <c r="B10221">
        <v>233</v>
      </c>
      <c r="C10221">
        <v>800840</v>
      </c>
    </row>
    <row r="10222" spans="1:3" x14ac:dyDescent="0.25">
      <c r="A10222">
        <v>91716</v>
      </c>
      <c r="B10222">
        <v>182</v>
      </c>
      <c r="C10222">
        <v>626277</v>
      </c>
    </row>
    <row r="10223" spans="1:3" x14ac:dyDescent="0.25">
      <c r="A10223">
        <v>91717</v>
      </c>
      <c r="B10223">
        <v>165</v>
      </c>
      <c r="C10223">
        <v>626285</v>
      </c>
    </row>
    <row r="10224" spans="1:3" x14ac:dyDescent="0.25">
      <c r="A10224">
        <v>91718</v>
      </c>
      <c r="B10224">
        <v>182</v>
      </c>
      <c r="C10224">
        <v>626284</v>
      </c>
    </row>
    <row r="10225" spans="1:3" x14ac:dyDescent="0.25">
      <c r="A10225">
        <v>91719</v>
      </c>
      <c r="B10225">
        <v>182</v>
      </c>
      <c r="C10225">
        <v>626276</v>
      </c>
    </row>
    <row r="10226" spans="1:3" x14ac:dyDescent="0.25">
      <c r="A10226">
        <v>91720</v>
      </c>
      <c r="B10226">
        <v>236</v>
      </c>
      <c r="C10226">
        <v>800841</v>
      </c>
    </row>
    <row r="10227" spans="1:3" x14ac:dyDescent="0.25">
      <c r="A10227">
        <v>91727</v>
      </c>
      <c r="B10227">
        <v>236</v>
      </c>
      <c r="C10227">
        <v>800842</v>
      </c>
    </row>
    <row r="10228" spans="1:3" x14ac:dyDescent="0.25">
      <c r="A10228">
        <v>91730</v>
      </c>
      <c r="B10228">
        <v>236</v>
      </c>
      <c r="C10228">
        <v>800843</v>
      </c>
    </row>
    <row r="10229" spans="1:3" x14ac:dyDescent="0.25">
      <c r="A10229">
        <v>91733</v>
      </c>
      <c r="B10229">
        <v>236</v>
      </c>
      <c r="C10229">
        <v>650074</v>
      </c>
    </row>
    <row r="10230" spans="1:3" x14ac:dyDescent="0.25">
      <c r="A10230">
        <v>91755</v>
      </c>
      <c r="B10230">
        <v>233</v>
      </c>
      <c r="C10230">
        <v>642001</v>
      </c>
    </row>
    <row r="10231" spans="1:3" x14ac:dyDescent="0.25">
      <c r="A10231">
        <v>91773</v>
      </c>
      <c r="B10231">
        <v>236</v>
      </c>
      <c r="C10231">
        <v>800844</v>
      </c>
    </row>
    <row r="10232" spans="1:3" x14ac:dyDescent="0.25">
      <c r="A10232">
        <v>91777</v>
      </c>
      <c r="B10232">
        <v>182</v>
      </c>
      <c r="C10232">
        <v>800845</v>
      </c>
    </row>
    <row r="10233" spans="1:3" x14ac:dyDescent="0.25">
      <c r="A10233">
        <v>91778</v>
      </c>
      <c r="B10233">
        <v>182</v>
      </c>
      <c r="C10233">
        <v>977732</v>
      </c>
    </row>
    <row r="10234" spans="1:3" x14ac:dyDescent="0.25">
      <c r="A10234">
        <v>91779</v>
      </c>
      <c r="B10234">
        <v>193</v>
      </c>
      <c r="C10234">
        <v>1168681</v>
      </c>
    </row>
    <row r="10235" spans="1:3" x14ac:dyDescent="0.25">
      <c r="A10235">
        <v>91787</v>
      </c>
      <c r="B10235">
        <v>213</v>
      </c>
      <c r="C10235">
        <v>800846</v>
      </c>
    </row>
    <row r="10236" spans="1:3" x14ac:dyDescent="0.25">
      <c r="A10236">
        <v>91789</v>
      </c>
      <c r="B10236">
        <v>202</v>
      </c>
      <c r="C10236">
        <v>800847</v>
      </c>
    </row>
    <row r="10237" spans="1:3" x14ac:dyDescent="0.25">
      <c r="A10237">
        <v>91790</v>
      </c>
      <c r="B10237">
        <v>226</v>
      </c>
      <c r="C10237">
        <v>800848</v>
      </c>
    </row>
    <row r="10238" spans="1:3" x14ac:dyDescent="0.25">
      <c r="A10238">
        <v>91791</v>
      </c>
      <c r="B10238">
        <v>222</v>
      </c>
      <c r="C10238">
        <v>800849</v>
      </c>
    </row>
    <row r="10239" spans="1:3" x14ac:dyDescent="0.25">
      <c r="A10239">
        <v>91792</v>
      </c>
      <c r="B10239">
        <v>236</v>
      </c>
      <c r="C10239">
        <v>800850</v>
      </c>
    </row>
    <row r="10240" spans="1:3" x14ac:dyDescent="0.25">
      <c r="A10240">
        <v>91794</v>
      </c>
      <c r="B10240">
        <v>226</v>
      </c>
      <c r="C10240">
        <v>800851</v>
      </c>
    </row>
    <row r="10241" spans="1:3" x14ac:dyDescent="0.25">
      <c r="A10241">
        <v>91798</v>
      </c>
      <c r="B10241">
        <v>226</v>
      </c>
      <c r="C10241">
        <v>800852</v>
      </c>
    </row>
    <row r="10242" spans="1:3" x14ac:dyDescent="0.25">
      <c r="A10242">
        <v>91801</v>
      </c>
      <c r="B10242">
        <v>226</v>
      </c>
      <c r="C10242">
        <v>800853</v>
      </c>
    </row>
    <row r="10243" spans="1:3" x14ac:dyDescent="0.25">
      <c r="A10243">
        <v>91802</v>
      </c>
      <c r="B10243">
        <v>182</v>
      </c>
      <c r="C10243">
        <v>800854</v>
      </c>
    </row>
    <row r="10244" spans="1:3" x14ac:dyDescent="0.25">
      <c r="A10244">
        <v>91803</v>
      </c>
      <c r="B10244">
        <v>222</v>
      </c>
      <c r="C10244">
        <v>800855</v>
      </c>
    </row>
    <row r="10245" spans="1:3" x14ac:dyDescent="0.25">
      <c r="A10245">
        <v>91804</v>
      </c>
      <c r="B10245">
        <v>222</v>
      </c>
      <c r="C10245">
        <v>800856</v>
      </c>
    </row>
    <row r="10246" spans="1:3" x14ac:dyDescent="0.25">
      <c r="A10246">
        <v>91805</v>
      </c>
      <c r="B10246">
        <v>193</v>
      </c>
      <c r="C10246">
        <v>800857</v>
      </c>
    </row>
    <row r="10247" spans="1:3" x14ac:dyDescent="0.25">
      <c r="A10247">
        <v>91806</v>
      </c>
      <c r="B10247">
        <v>182</v>
      </c>
      <c r="C10247">
        <v>800858</v>
      </c>
    </row>
    <row r="10248" spans="1:3" x14ac:dyDescent="0.25">
      <c r="A10248">
        <v>91807</v>
      </c>
      <c r="B10248">
        <v>182</v>
      </c>
      <c r="C10248">
        <v>800859</v>
      </c>
    </row>
    <row r="10249" spans="1:3" x14ac:dyDescent="0.25">
      <c r="A10249">
        <v>91808</v>
      </c>
      <c r="B10249">
        <v>226</v>
      </c>
      <c r="C10249">
        <v>800860</v>
      </c>
    </row>
    <row r="10250" spans="1:3" x14ac:dyDescent="0.25">
      <c r="A10250">
        <v>91809</v>
      </c>
      <c r="B10250">
        <v>213</v>
      </c>
      <c r="C10250">
        <v>800861</v>
      </c>
    </row>
    <row r="10251" spans="1:3" x14ac:dyDescent="0.25">
      <c r="A10251">
        <v>91810</v>
      </c>
      <c r="B10251">
        <v>222</v>
      </c>
      <c r="C10251">
        <v>800862</v>
      </c>
    </row>
    <row r="10252" spans="1:3" x14ac:dyDescent="0.25">
      <c r="A10252">
        <v>91811</v>
      </c>
      <c r="B10252">
        <v>222</v>
      </c>
      <c r="C10252">
        <v>800863</v>
      </c>
    </row>
    <row r="10253" spans="1:3" x14ac:dyDescent="0.25">
      <c r="A10253">
        <v>91812</v>
      </c>
      <c r="B10253">
        <v>182</v>
      </c>
      <c r="C10253">
        <v>800886</v>
      </c>
    </row>
    <row r="10254" spans="1:3" x14ac:dyDescent="0.25">
      <c r="A10254">
        <v>91813</v>
      </c>
      <c r="B10254">
        <v>222</v>
      </c>
      <c r="C10254">
        <v>800887</v>
      </c>
    </row>
    <row r="10255" spans="1:3" x14ac:dyDescent="0.25">
      <c r="A10255">
        <v>91815</v>
      </c>
      <c r="B10255">
        <v>222</v>
      </c>
      <c r="C10255">
        <v>800888</v>
      </c>
    </row>
    <row r="10256" spans="1:3" x14ac:dyDescent="0.25">
      <c r="A10256">
        <v>91817</v>
      </c>
      <c r="B10256">
        <v>222</v>
      </c>
      <c r="C10256">
        <v>800889</v>
      </c>
    </row>
    <row r="10257" spans="1:3" x14ac:dyDescent="0.25">
      <c r="A10257">
        <v>91818</v>
      </c>
      <c r="B10257">
        <v>222</v>
      </c>
      <c r="C10257">
        <v>800890</v>
      </c>
    </row>
    <row r="10258" spans="1:3" x14ac:dyDescent="0.25">
      <c r="A10258">
        <v>91820</v>
      </c>
      <c r="B10258">
        <v>226</v>
      </c>
      <c r="C10258">
        <v>800891</v>
      </c>
    </row>
    <row r="10259" spans="1:3" x14ac:dyDescent="0.25">
      <c r="A10259">
        <v>91823</v>
      </c>
      <c r="B10259">
        <v>182</v>
      </c>
      <c r="C10259">
        <v>800750</v>
      </c>
    </row>
    <row r="10260" spans="1:3" x14ac:dyDescent="0.25">
      <c r="A10260">
        <v>91824</v>
      </c>
      <c r="B10260">
        <v>233</v>
      </c>
      <c r="C10260">
        <v>800906</v>
      </c>
    </row>
    <row r="10261" spans="1:3" x14ac:dyDescent="0.25">
      <c r="A10261">
        <v>91825</v>
      </c>
      <c r="B10261">
        <v>236</v>
      </c>
      <c r="C10261">
        <v>800892</v>
      </c>
    </row>
    <row r="10262" spans="1:3" x14ac:dyDescent="0.25">
      <c r="A10262">
        <v>91826</v>
      </c>
      <c r="B10262">
        <v>182</v>
      </c>
      <c r="C10262">
        <v>800893</v>
      </c>
    </row>
    <row r="10263" spans="1:3" x14ac:dyDescent="0.25">
      <c r="A10263">
        <v>91828</v>
      </c>
      <c r="B10263">
        <v>182</v>
      </c>
      <c r="C10263">
        <v>800894</v>
      </c>
    </row>
    <row r="10264" spans="1:3" x14ac:dyDescent="0.25">
      <c r="A10264">
        <v>91829</v>
      </c>
      <c r="B10264">
        <v>213</v>
      </c>
      <c r="C10264">
        <v>800907</v>
      </c>
    </row>
    <row r="10265" spans="1:3" x14ac:dyDescent="0.25">
      <c r="A10265">
        <v>91833</v>
      </c>
      <c r="B10265">
        <v>222</v>
      </c>
      <c r="C10265">
        <v>800895</v>
      </c>
    </row>
    <row r="10266" spans="1:3" x14ac:dyDescent="0.25">
      <c r="A10266">
        <v>91834</v>
      </c>
      <c r="B10266">
        <v>165</v>
      </c>
      <c r="C10266">
        <v>800896</v>
      </c>
    </row>
    <row r="10267" spans="1:3" x14ac:dyDescent="0.25">
      <c r="A10267">
        <v>91835</v>
      </c>
      <c r="B10267">
        <v>233</v>
      </c>
      <c r="C10267">
        <v>800897</v>
      </c>
    </row>
    <row r="10268" spans="1:3" x14ac:dyDescent="0.25">
      <c r="A10268">
        <v>91838</v>
      </c>
      <c r="B10268">
        <v>202</v>
      </c>
      <c r="C10268">
        <v>650868</v>
      </c>
    </row>
    <row r="10269" spans="1:3" x14ac:dyDescent="0.25">
      <c r="A10269">
        <v>91846</v>
      </c>
      <c r="B10269">
        <v>236</v>
      </c>
      <c r="C10269">
        <v>800898</v>
      </c>
    </row>
    <row r="10270" spans="1:3" x14ac:dyDescent="0.25">
      <c r="A10270">
        <v>91847</v>
      </c>
      <c r="B10270">
        <v>236</v>
      </c>
      <c r="C10270">
        <v>800899</v>
      </c>
    </row>
    <row r="10271" spans="1:3" x14ac:dyDescent="0.25">
      <c r="A10271">
        <v>91853</v>
      </c>
      <c r="B10271">
        <v>222</v>
      </c>
      <c r="C10271">
        <v>1059538</v>
      </c>
    </row>
    <row r="10272" spans="1:3" x14ac:dyDescent="0.25">
      <c r="A10272">
        <v>91855</v>
      </c>
      <c r="B10272">
        <v>193</v>
      </c>
      <c r="C10272">
        <v>650831</v>
      </c>
    </row>
    <row r="10273" spans="1:3" x14ac:dyDescent="0.25">
      <c r="A10273">
        <v>91856</v>
      </c>
      <c r="B10273">
        <v>226</v>
      </c>
      <c r="C10273">
        <v>650834</v>
      </c>
    </row>
    <row r="10274" spans="1:3" x14ac:dyDescent="0.25">
      <c r="A10274">
        <v>91859</v>
      </c>
      <c r="B10274">
        <v>202</v>
      </c>
      <c r="C10274">
        <v>1191141</v>
      </c>
    </row>
    <row r="10275" spans="1:3" x14ac:dyDescent="0.25">
      <c r="A10275">
        <v>91861</v>
      </c>
      <c r="B10275">
        <v>182</v>
      </c>
      <c r="C10275">
        <v>978103</v>
      </c>
    </row>
    <row r="10276" spans="1:3" x14ac:dyDescent="0.25">
      <c r="A10276">
        <v>91862</v>
      </c>
      <c r="B10276">
        <v>193</v>
      </c>
      <c r="C10276">
        <v>1168683</v>
      </c>
    </row>
    <row r="10277" spans="1:3" x14ac:dyDescent="0.25">
      <c r="A10277">
        <v>91863</v>
      </c>
      <c r="B10277">
        <v>202</v>
      </c>
      <c r="C10277">
        <v>1059542</v>
      </c>
    </row>
    <row r="10278" spans="1:3" x14ac:dyDescent="0.25">
      <c r="A10278">
        <v>91864</v>
      </c>
      <c r="B10278">
        <v>202</v>
      </c>
      <c r="C10278">
        <v>1191143</v>
      </c>
    </row>
    <row r="10279" spans="1:3" x14ac:dyDescent="0.25">
      <c r="A10279">
        <v>91865</v>
      </c>
      <c r="B10279">
        <v>202</v>
      </c>
      <c r="C10279">
        <v>1059540</v>
      </c>
    </row>
    <row r="10280" spans="1:3" x14ac:dyDescent="0.25">
      <c r="A10280">
        <v>91866</v>
      </c>
      <c r="B10280">
        <v>236</v>
      </c>
      <c r="C10280">
        <v>1436063</v>
      </c>
    </row>
    <row r="10281" spans="1:3" x14ac:dyDescent="0.25">
      <c r="A10281">
        <v>91871</v>
      </c>
      <c r="B10281">
        <v>202</v>
      </c>
      <c r="C10281">
        <v>1191139</v>
      </c>
    </row>
    <row r="10282" spans="1:3" x14ac:dyDescent="0.25">
      <c r="A10282">
        <v>91872</v>
      </c>
      <c r="B10282">
        <v>236</v>
      </c>
      <c r="C10282">
        <v>800900</v>
      </c>
    </row>
    <row r="10283" spans="1:3" x14ac:dyDescent="0.25">
      <c r="A10283">
        <v>91873</v>
      </c>
      <c r="B10283">
        <v>193</v>
      </c>
      <c r="C10283">
        <v>642068</v>
      </c>
    </row>
    <row r="10284" spans="1:3" x14ac:dyDescent="0.25">
      <c r="A10284">
        <v>91878</v>
      </c>
      <c r="B10284">
        <v>165</v>
      </c>
      <c r="C10284">
        <v>800902</v>
      </c>
    </row>
    <row r="10285" spans="1:3" x14ac:dyDescent="0.25">
      <c r="A10285">
        <v>91882</v>
      </c>
      <c r="B10285">
        <v>226</v>
      </c>
      <c r="C10285">
        <v>716719</v>
      </c>
    </row>
    <row r="10286" spans="1:3" x14ac:dyDescent="0.25">
      <c r="A10286">
        <v>91896</v>
      </c>
      <c r="B10286">
        <v>236</v>
      </c>
      <c r="C10286">
        <v>750059</v>
      </c>
    </row>
    <row r="10287" spans="1:3" x14ac:dyDescent="0.25">
      <c r="A10287">
        <v>91902</v>
      </c>
      <c r="B10287">
        <v>202</v>
      </c>
      <c r="C10287">
        <v>810570</v>
      </c>
    </row>
    <row r="10288" spans="1:3" x14ac:dyDescent="0.25">
      <c r="A10288">
        <v>91915</v>
      </c>
      <c r="B10288">
        <v>213</v>
      </c>
      <c r="C10288">
        <v>977734</v>
      </c>
    </row>
    <row r="10289" spans="1:3" x14ac:dyDescent="0.25">
      <c r="A10289">
        <v>91916</v>
      </c>
      <c r="B10289">
        <v>236</v>
      </c>
      <c r="C10289">
        <v>650574</v>
      </c>
    </row>
    <row r="10290" spans="1:3" x14ac:dyDescent="0.25">
      <c r="A10290">
        <v>91931</v>
      </c>
      <c r="B10290">
        <v>222</v>
      </c>
      <c r="C10290">
        <v>925723</v>
      </c>
    </row>
    <row r="10291" spans="1:3" x14ac:dyDescent="0.25">
      <c r="A10291">
        <v>91933</v>
      </c>
      <c r="B10291">
        <v>226</v>
      </c>
      <c r="C10291">
        <v>800904</v>
      </c>
    </row>
    <row r="10292" spans="1:3" x14ac:dyDescent="0.25">
      <c r="A10292">
        <v>91935</v>
      </c>
      <c r="B10292">
        <v>226</v>
      </c>
      <c r="C10292">
        <v>800905</v>
      </c>
    </row>
    <row r="10293" spans="1:3" x14ac:dyDescent="0.25">
      <c r="A10293">
        <v>91936</v>
      </c>
      <c r="B10293">
        <v>226</v>
      </c>
      <c r="C10293">
        <v>800749</v>
      </c>
    </row>
    <row r="10294" spans="1:3" x14ac:dyDescent="0.25">
      <c r="A10294">
        <v>91944</v>
      </c>
      <c r="B10294">
        <v>213</v>
      </c>
      <c r="C10294">
        <v>935835</v>
      </c>
    </row>
    <row r="10295" spans="1:3" x14ac:dyDescent="0.25">
      <c r="A10295">
        <v>91948</v>
      </c>
      <c r="B10295">
        <v>165</v>
      </c>
      <c r="C10295">
        <v>750114</v>
      </c>
    </row>
    <row r="10296" spans="1:3" x14ac:dyDescent="0.25">
      <c r="A10296">
        <v>91955</v>
      </c>
      <c r="B10296">
        <v>202</v>
      </c>
      <c r="C10296">
        <v>1048083</v>
      </c>
    </row>
    <row r="10297" spans="1:3" x14ac:dyDescent="0.25">
      <c r="A10297">
        <v>91960</v>
      </c>
      <c r="B10297">
        <v>226</v>
      </c>
      <c r="C10297">
        <v>741699</v>
      </c>
    </row>
    <row r="10298" spans="1:3" x14ac:dyDescent="0.25">
      <c r="A10298">
        <v>91969</v>
      </c>
      <c r="B10298">
        <v>236</v>
      </c>
      <c r="C10298">
        <v>758535</v>
      </c>
    </row>
    <row r="10299" spans="1:3" x14ac:dyDescent="0.25">
      <c r="A10299">
        <v>91986</v>
      </c>
      <c r="B10299">
        <v>165</v>
      </c>
      <c r="C10299">
        <v>800985</v>
      </c>
    </row>
    <row r="10300" spans="1:3" x14ac:dyDescent="0.25">
      <c r="A10300">
        <v>92008</v>
      </c>
      <c r="B10300">
        <v>202</v>
      </c>
      <c r="C10300">
        <v>783822</v>
      </c>
    </row>
    <row r="10301" spans="1:3" x14ac:dyDescent="0.25">
      <c r="A10301">
        <v>92010</v>
      </c>
      <c r="B10301">
        <v>202</v>
      </c>
      <c r="C10301">
        <v>750168</v>
      </c>
    </row>
    <row r="10302" spans="1:3" x14ac:dyDescent="0.25">
      <c r="A10302">
        <v>92013</v>
      </c>
      <c r="B10302">
        <v>202</v>
      </c>
      <c r="C10302">
        <v>783827</v>
      </c>
    </row>
    <row r="10303" spans="1:3" x14ac:dyDescent="0.25">
      <c r="A10303">
        <v>92017</v>
      </c>
      <c r="B10303">
        <v>202</v>
      </c>
      <c r="C10303">
        <v>783824</v>
      </c>
    </row>
    <row r="10304" spans="1:3" x14ac:dyDescent="0.25">
      <c r="A10304">
        <v>92057</v>
      </c>
      <c r="B10304">
        <v>222</v>
      </c>
      <c r="C10304">
        <v>1335321</v>
      </c>
    </row>
    <row r="10305" spans="1:3" x14ac:dyDescent="0.25">
      <c r="A10305">
        <v>92080</v>
      </c>
      <c r="B10305">
        <v>236</v>
      </c>
      <c r="C10305">
        <v>783814</v>
      </c>
    </row>
    <row r="10306" spans="1:3" x14ac:dyDescent="0.25">
      <c r="A10306">
        <v>92098</v>
      </c>
      <c r="B10306">
        <v>236</v>
      </c>
      <c r="C10306">
        <v>801051</v>
      </c>
    </row>
    <row r="10307" spans="1:3" x14ac:dyDescent="0.25">
      <c r="A10307">
        <v>92123</v>
      </c>
      <c r="B10307">
        <v>202</v>
      </c>
      <c r="C10307">
        <v>792264</v>
      </c>
    </row>
    <row r="10308" spans="1:3" x14ac:dyDescent="0.25">
      <c r="A10308">
        <v>92132</v>
      </c>
      <c r="B10308">
        <v>236</v>
      </c>
      <c r="C10308">
        <v>766904</v>
      </c>
    </row>
    <row r="10309" spans="1:3" x14ac:dyDescent="0.25">
      <c r="A10309">
        <v>92143</v>
      </c>
      <c r="B10309">
        <v>236</v>
      </c>
      <c r="C10309">
        <v>800978</v>
      </c>
    </row>
    <row r="10310" spans="1:3" x14ac:dyDescent="0.25">
      <c r="A10310">
        <v>92197</v>
      </c>
      <c r="B10310">
        <v>236</v>
      </c>
      <c r="C10310">
        <v>792263</v>
      </c>
    </row>
    <row r="10311" spans="1:3" x14ac:dyDescent="0.25">
      <c r="A10311">
        <v>92200</v>
      </c>
      <c r="B10311">
        <v>226</v>
      </c>
      <c r="C10311">
        <v>641995</v>
      </c>
    </row>
    <row r="10312" spans="1:3" x14ac:dyDescent="0.25">
      <c r="A10312">
        <v>92204</v>
      </c>
      <c r="B10312">
        <v>236</v>
      </c>
      <c r="C10312">
        <v>750137</v>
      </c>
    </row>
    <row r="10313" spans="1:3" x14ac:dyDescent="0.25">
      <c r="A10313">
        <v>92224</v>
      </c>
      <c r="B10313">
        <v>193</v>
      </c>
      <c r="C10313">
        <v>783682</v>
      </c>
    </row>
    <row r="10314" spans="1:3" x14ac:dyDescent="0.25">
      <c r="A10314">
        <v>92225</v>
      </c>
      <c r="B10314">
        <v>233</v>
      </c>
      <c r="C10314">
        <v>783683</v>
      </c>
    </row>
    <row r="10315" spans="1:3" x14ac:dyDescent="0.25">
      <c r="A10315">
        <v>92227</v>
      </c>
      <c r="B10315">
        <v>233</v>
      </c>
      <c r="C10315">
        <v>783684</v>
      </c>
    </row>
    <row r="10316" spans="1:3" x14ac:dyDescent="0.25">
      <c r="A10316">
        <v>92239</v>
      </c>
      <c r="B10316">
        <v>182</v>
      </c>
      <c r="C10316">
        <v>1059324</v>
      </c>
    </row>
    <row r="10317" spans="1:3" x14ac:dyDescent="0.25">
      <c r="A10317">
        <v>92253</v>
      </c>
      <c r="B10317">
        <v>202</v>
      </c>
      <c r="C10317">
        <v>809976</v>
      </c>
    </row>
    <row r="10318" spans="1:3" x14ac:dyDescent="0.25">
      <c r="A10318">
        <v>92271</v>
      </c>
      <c r="B10318">
        <v>193</v>
      </c>
      <c r="C10318">
        <v>847878</v>
      </c>
    </row>
    <row r="10319" spans="1:3" x14ac:dyDescent="0.25">
      <c r="A10319">
        <v>92272</v>
      </c>
      <c r="B10319">
        <v>202</v>
      </c>
      <c r="C10319">
        <v>847879</v>
      </c>
    </row>
    <row r="10320" spans="1:3" x14ac:dyDescent="0.25">
      <c r="A10320">
        <v>92273</v>
      </c>
      <c r="B10320">
        <v>202</v>
      </c>
      <c r="C10320">
        <v>847880</v>
      </c>
    </row>
    <row r="10321" spans="1:3" x14ac:dyDescent="0.25">
      <c r="A10321">
        <v>92274</v>
      </c>
      <c r="B10321">
        <v>202</v>
      </c>
      <c r="C10321">
        <v>847769</v>
      </c>
    </row>
    <row r="10322" spans="1:3" x14ac:dyDescent="0.25">
      <c r="A10322">
        <v>92275</v>
      </c>
      <c r="B10322">
        <v>193</v>
      </c>
      <c r="C10322">
        <v>847770</v>
      </c>
    </row>
    <row r="10323" spans="1:3" x14ac:dyDescent="0.25">
      <c r="A10323">
        <v>92277</v>
      </c>
      <c r="B10323">
        <v>193</v>
      </c>
      <c r="C10323">
        <v>847771</v>
      </c>
    </row>
    <row r="10324" spans="1:3" x14ac:dyDescent="0.25">
      <c r="A10324">
        <v>92278</v>
      </c>
      <c r="B10324">
        <v>202</v>
      </c>
      <c r="C10324">
        <v>810007</v>
      </c>
    </row>
    <row r="10325" spans="1:3" x14ac:dyDescent="0.25">
      <c r="A10325">
        <v>92279</v>
      </c>
      <c r="B10325">
        <v>202</v>
      </c>
      <c r="C10325">
        <v>810008</v>
      </c>
    </row>
    <row r="10326" spans="1:3" x14ac:dyDescent="0.25">
      <c r="A10326">
        <v>92280</v>
      </c>
      <c r="B10326">
        <v>202</v>
      </c>
      <c r="C10326">
        <v>847772</v>
      </c>
    </row>
    <row r="10327" spans="1:3" x14ac:dyDescent="0.25">
      <c r="A10327">
        <v>92281</v>
      </c>
      <c r="B10327">
        <v>202</v>
      </c>
      <c r="C10327">
        <v>847768</v>
      </c>
    </row>
    <row r="10328" spans="1:3" x14ac:dyDescent="0.25">
      <c r="A10328">
        <v>92282</v>
      </c>
      <c r="B10328">
        <v>202</v>
      </c>
      <c r="C10328">
        <v>847773</v>
      </c>
    </row>
    <row r="10329" spans="1:3" x14ac:dyDescent="0.25">
      <c r="A10329">
        <v>92286</v>
      </c>
      <c r="B10329">
        <v>202</v>
      </c>
      <c r="C10329">
        <v>809978</v>
      </c>
    </row>
    <row r="10330" spans="1:3" x14ac:dyDescent="0.25">
      <c r="A10330">
        <v>92287</v>
      </c>
      <c r="B10330">
        <v>202</v>
      </c>
      <c r="C10330">
        <v>809977</v>
      </c>
    </row>
    <row r="10331" spans="1:3" x14ac:dyDescent="0.25">
      <c r="A10331">
        <v>92339</v>
      </c>
      <c r="B10331">
        <v>236</v>
      </c>
      <c r="C10331">
        <v>847957</v>
      </c>
    </row>
    <row r="10332" spans="1:3" x14ac:dyDescent="0.25">
      <c r="A10332">
        <v>92341</v>
      </c>
      <c r="B10332">
        <v>226</v>
      </c>
      <c r="C10332">
        <v>642070</v>
      </c>
    </row>
    <row r="10333" spans="1:3" x14ac:dyDescent="0.25">
      <c r="A10333">
        <v>92368</v>
      </c>
      <c r="B10333">
        <v>202</v>
      </c>
      <c r="C10333">
        <v>801053</v>
      </c>
    </row>
    <row r="10334" spans="1:3" x14ac:dyDescent="0.25">
      <c r="A10334">
        <v>92369</v>
      </c>
      <c r="B10334">
        <v>202</v>
      </c>
      <c r="C10334">
        <v>828857</v>
      </c>
    </row>
    <row r="10335" spans="1:3" x14ac:dyDescent="0.25">
      <c r="A10335">
        <v>92370</v>
      </c>
      <c r="B10335">
        <v>202</v>
      </c>
      <c r="C10335">
        <v>800864</v>
      </c>
    </row>
    <row r="10336" spans="1:3" x14ac:dyDescent="0.25">
      <c r="A10336">
        <v>92371</v>
      </c>
      <c r="B10336">
        <v>182</v>
      </c>
      <c r="C10336">
        <v>801054</v>
      </c>
    </row>
    <row r="10337" spans="1:3" x14ac:dyDescent="0.25">
      <c r="A10337">
        <v>92372</v>
      </c>
      <c r="B10337">
        <v>182</v>
      </c>
      <c r="C10337">
        <v>810417</v>
      </c>
    </row>
    <row r="10338" spans="1:3" x14ac:dyDescent="0.25">
      <c r="A10338">
        <v>92373</v>
      </c>
      <c r="B10338">
        <v>182</v>
      </c>
      <c r="C10338">
        <v>857507</v>
      </c>
    </row>
    <row r="10339" spans="1:3" x14ac:dyDescent="0.25">
      <c r="A10339">
        <v>92374</v>
      </c>
      <c r="B10339">
        <v>236</v>
      </c>
      <c r="C10339">
        <v>783802</v>
      </c>
    </row>
    <row r="10340" spans="1:3" x14ac:dyDescent="0.25">
      <c r="A10340">
        <v>92375</v>
      </c>
      <c r="B10340">
        <v>182</v>
      </c>
      <c r="C10340">
        <v>801055</v>
      </c>
    </row>
    <row r="10341" spans="1:3" x14ac:dyDescent="0.25">
      <c r="A10341">
        <v>92378</v>
      </c>
      <c r="B10341">
        <v>202</v>
      </c>
      <c r="C10341">
        <v>857508</v>
      </c>
    </row>
    <row r="10342" spans="1:3" x14ac:dyDescent="0.25">
      <c r="A10342">
        <v>92383</v>
      </c>
      <c r="B10342">
        <v>202</v>
      </c>
      <c r="C10342">
        <v>847955</v>
      </c>
    </row>
    <row r="10343" spans="1:3" x14ac:dyDescent="0.25">
      <c r="A10343">
        <v>92407</v>
      </c>
      <c r="B10343">
        <v>182</v>
      </c>
      <c r="C10343">
        <v>792261</v>
      </c>
    </row>
    <row r="10344" spans="1:3" x14ac:dyDescent="0.25">
      <c r="A10344">
        <v>92434</v>
      </c>
      <c r="B10344">
        <v>202</v>
      </c>
      <c r="C10344">
        <v>783705</v>
      </c>
    </row>
    <row r="10345" spans="1:3" x14ac:dyDescent="0.25">
      <c r="A10345">
        <v>92436</v>
      </c>
      <c r="B10345">
        <v>226</v>
      </c>
      <c r="C10345">
        <v>935615</v>
      </c>
    </row>
    <row r="10346" spans="1:3" x14ac:dyDescent="0.25">
      <c r="A10346">
        <v>92437</v>
      </c>
      <c r="B10346">
        <v>202</v>
      </c>
      <c r="C10346">
        <v>847734</v>
      </c>
    </row>
    <row r="10347" spans="1:3" x14ac:dyDescent="0.25">
      <c r="A10347">
        <v>92438</v>
      </c>
      <c r="B10347">
        <v>182</v>
      </c>
      <c r="C10347">
        <v>801056</v>
      </c>
    </row>
    <row r="10348" spans="1:3" x14ac:dyDescent="0.25">
      <c r="A10348">
        <v>92439</v>
      </c>
      <c r="B10348">
        <v>193</v>
      </c>
      <c r="C10348">
        <v>810627</v>
      </c>
    </row>
    <row r="10349" spans="1:3" x14ac:dyDescent="0.25">
      <c r="A10349">
        <v>92440</v>
      </c>
      <c r="B10349">
        <v>226</v>
      </c>
      <c r="C10349">
        <v>810609</v>
      </c>
    </row>
    <row r="10350" spans="1:3" x14ac:dyDescent="0.25">
      <c r="A10350">
        <v>92460</v>
      </c>
      <c r="B10350">
        <v>202</v>
      </c>
      <c r="C10350">
        <v>783695</v>
      </c>
    </row>
    <row r="10351" spans="1:3" x14ac:dyDescent="0.25">
      <c r="A10351">
        <v>92468</v>
      </c>
      <c r="B10351">
        <v>182</v>
      </c>
      <c r="C10351">
        <v>1070785</v>
      </c>
    </row>
    <row r="10352" spans="1:3" x14ac:dyDescent="0.25">
      <c r="A10352">
        <v>92470</v>
      </c>
      <c r="B10352">
        <v>202</v>
      </c>
      <c r="C10352">
        <v>783713</v>
      </c>
    </row>
    <row r="10353" spans="1:3" x14ac:dyDescent="0.25">
      <c r="A10353">
        <v>92478</v>
      </c>
      <c r="B10353">
        <v>182</v>
      </c>
      <c r="C10353">
        <v>783723</v>
      </c>
    </row>
    <row r="10354" spans="1:3" x14ac:dyDescent="0.25">
      <c r="A10354">
        <v>92480</v>
      </c>
      <c r="B10354">
        <v>182</v>
      </c>
      <c r="C10354">
        <v>783805</v>
      </c>
    </row>
    <row r="10355" spans="1:3" x14ac:dyDescent="0.25">
      <c r="A10355">
        <v>92482</v>
      </c>
      <c r="B10355">
        <v>193</v>
      </c>
      <c r="C10355">
        <v>783804</v>
      </c>
    </row>
    <row r="10356" spans="1:3" x14ac:dyDescent="0.25">
      <c r="A10356">
        <v>92484</v>
      </c>
      <c r="B10356">
        <v>182</v>
      </c>
      <c r="C10356">
        <v>847341</v>
      </c>
    </row>
    <row r="10357" spans="1:3" x14ac:dyDescent="0.25">
      <c r="A10357">
        <v>92492</v>
      </c>
      <c r="B10357">
        <v>202</v>
      </c>
      <c r="C10357">
        <v>828954</v>
      </c>
    </row>
    <row r="10358" spans="1:3" x14ac:dyDescent="0.25">
      <c r="A10358">
        <v>92493</v>
      </c>
      <c r="B10358">
        <v>193</v>
      </c>
      <c r="C10358">
        <v>828956</v>
      </c>
    </row>
    <row r="10359" spans="1:3" x14ac:dyDescent="0.25">
      <c r="A10359">
        <v>92494</v>
      </c>
      <c r="B10359">
        <v>193</v>
      </c>
      <c r="C10359">
        <v>828955</v>
      </c>
    </row>
    <row r="10360" spans="1:3" x14ac:dyDescent="0.25">
      <c r="A10360">
        <v>92496</v>
      </c>
      <c r="B10360">
        <v>193</v>
      </c>
      <c r="C10360">
        <v>978601</v>
      </c>
    </row>
    <row r="10361" spans="1:3" x14ac:dyDescent="0.25">
      <c r="A10361">
        <v>92497</v>
      </c>
      <c r="B10361">
        <v>193</v>
      </c>
      <c r="C10361">
        <v>978222</v>
      </c>
    </row>
    <row r="10362" spans="1:3" x14ac:dyDescent="0.25">
      <c r="A10362">
        <v>92500</v>
      </c>
      <c r="B10362">
        <v>193</v>
      </c>
      <c r="C10362">
        <v>783720</v>
      </c>
    </row>
    <row r="10363" spans="1:3" x14ac:dyDescent="0.25">
      <c r="A10363">
        <v>92504</v>
      </c>
      <c r="B10363">
        <v>165</v>
      </c>
      <c r="C10363">
        <v>626598</v>
      </c>
    </row>
    <row r="10364" spans="1:3" x14ac:dyDescent="0.25">
      <c r="A10364">
        <v>92507</v>
      </c>
      <c r="B10364">
        <v>202</v>
      </c>
      <c r="C10364">
        <v>847286</v>
      </c>
    </row>
    <row r="10365" spans="1:3" x14ac:dyDescent="0.25">
      <c r="A10365">
        <v>92508</v>
      </c>
      <c r="B10365">
        <v>202</v>
      </c>
      <c r="C10365">
        <v>810288</v>
      </c>
    </row>
    <row r="10366" spans="1:3" x14ac:dyDescent="0.25">
      <c r="A10366">
        <v>92509</v>
      </c>
      <c r="B10366">
        <v>202</v>
      </c>
      <c r="C10366">
        <v>810290</v>
      </c>
    </row>
    <row r="10367" spans="1:3" x14ac:dyDescent="0.25">
      <c r="A10367">
        <v>92511</v>
      </c>
      <c r="B10367">
        <v>193</v>
      </c>
      <c r="C10367">
        <v>847287</v>
      </c>
    </row>
    <row r="10368" spans="1:3" x14ac:dyDescent="0.25">
      <c r="A10368">
        <v>92512</v>
      </c>
      <c r="B10368">
        <v>193</v>
      </c>
      <c r="C10368">
        <v>867084</v>
      </c>
    </row>
    <row r="10369" spans="1:3" x14ac:dyDescent="0.25">
      <c r="A10369">
        <v>92513</v>
      </c>
      <c r="B10369">
        <v>182</v>
      </c>
      <c r="C10369">
        <v>801057</v>
      </c>
    </row>
    <row r="10370" spans="1:3" x14ac:dyDescent="0.25">
      <c r="A10370">
        <v>92514</v>
      </c>
      <c r="B10370">
        <v>202</v>
      </c>
      <c r="C10370">
        <v>978104</v>
      </c>
    </row>
    <row r="10371" spans="1:3" x14ac:dyDescent="0.25">
      <c r="A10371">
        <v>92515</v>
      </c>
      <c r="B10371">
        <v>182</v>
      </c>
      <c r="C10371">
        <v>801058</v>
      </c>
    </row>
    <row r="10372" spans="1:3" x14ac:dyDescent="0.25">
      <c r="A10372">
        <v>92516</v>
      </c>
      <c r="B10372">
        <v>193</v>
      </c>
      <c r="C10372">
        <v>946612</v>
      </c>
    </row>
    <row r="10373" spans="1:3" x14ac:dyDescent="0.25">
      <c r="A10373">
        <v>92517</v>
      </c>
      <c r="B10373">
        <v>202</v>
      </c>
      <c r="C10373">
        <v>847413</v>
      </c>
    </row>
    <row r="10374" spans="1:3" x14ac:dyDescent="0.25">
      <c r="A10374">
        <v>92518</v>
      </c>
      <c r="B10374">
        <v>202</v>
      </c>
      <c r="C10374">
        <v>800966</v>
      </c>
    </row>
    <row r="10375" spans="1:3" x14ac:dyDescent="0.25">
      <c r="A10375">
        <v>92519</v>
      </c>
      <c r="B10375">
        <v>193</v>
      </c>
      <c r="C10375">
        <v>847414</v>
      </c>
    </row>
    <row r="10376" spans="1:3" x14ac:dyDescent="0.25">
      <c r="A10376">
        <v>92520</v>
      </c>
      <c r="B10376">
        <v>182</v>
      </c>
      <c r="C10376">
        <v>800968</v>
      </c>
    </row>
    <row r="10377" spans="1:3" x14ac:dyDescent="0.25">
      <c r="A10377">
        <v>92522</v>
      </c>
      <c r="B10377">
        <v>202</v>
      </c>
      <c r="C10377">
        <v>800969</v>
      </c>
    </row>
    <row r="10378" spans="1:3" x14ac:dyDescent="0.25">
      <c r="A10378">
        <v>92523</v>
      </c>
      <c r="B10378">
        <v>193</v>
      </c>
      <c r="C10378">
        <v>800970</v>
      </c>
    </row>
    <row r="10379" spans="1:3" x14ac:dyDescent="0.25">
      <c r="A10379">
        <v>92524</v>
      </c>
      <c r="B10379">
        <v>182</v>
      </c>
      <c r="C10379">
        <v>847416</v>
      </c>
    </row>
    <row r="10380" spans="1:3" x14ac:dyDescent="0.25">
      <c r="A10380">
        <v>92525</v>
      </c>
      <c r="B10380">
        <v>182</v>
      </c>
      <c r="C10380">
        <v>800974</v>
      </c>
    </row>
    <row r="10381" spans="1:3" x14ac:dyDescent="0.25">
      <c r="A10381">
        <v>92526</v>
      </c>
      <c r="B10381">
        <v>202</v>
      </c>
      <c r="C10381">
        <v>800973</v>
      </c>
    </row>
    <row r="10382" spans="1:3" x14ac:dyDescent="0.25">
      <c r="A10382">
        <v>92527</v>
      </c>
      <c r="B10382">
        <v>182</v>
      </c>
      <c r="C10382">
        <v>800972</v>
      </c>
    </row>
    <row r="10383" spans="1:3" x14ac:dyDescent="0.25">
      <c r="A10383">
        <v>92528</v>
      </c>
      <c r="B10383">
        <v>193</v>
      </c>
      <c r="C10383">
        <v>847415</v>
      </c>
    </row>
    <row r="10384" spans="1:3" x14ac:dyDescent="0.25">
      <c r="A10384">
        <v>92529</v>
      </c>
      <c r="B10384">
        <v>202</v>
      </c>
      <c r="C10384">
        <v>801062</v>
      </c>
    </row>
    <row r="10385" spans="1:3" x14ac:dyDescent="0.25">
      <c r="A10385">
        <v>92530</v>
      </c>
      <c r="B10385">
        <v>202</v>
      </c>
      <c r="C10385">
        <v>1059661</v>
      </c>
    </row>
    <row r="10386" spans="1:3" x14ac:dyDescent="0.25">
      <c r="A10386">
        <v>92531</v>
      </c>
      <c r="B10386">
        <v>202</v>
      </c>
      <c r="C10386">
        <v>1168684</v>
      </c>
    </row>
    <row r="10387" spans="1:3" x14ac:dyDescent="0.25">
      <c r="A10387">
        <v>92532</v>
      </c>
      <c r="B10387">
        <v>202</v>
      </c>
      <c r="C10387">
        <v>828940</v>
      </c>
    </row>
    <row r="10388" spans="1:3" x14ac:dyDescent="0.25">
      <c r="A10388">
        <v>92535</v>
      </c>
      <c r="B10388">
        <v>202</v>
      </c>
      <c r="C10388">
        <v>847847</v>
      </c>
    </row>
    <row r="10389" spans="1:3" x14ac:dyDescent="0.25">
      <c r="A10389">
        <v>92537</v>
      </c>
      <c r="B10389">
        <v>202</v>
      </c>
      <c r="C10389">
        <v>877111</v>
      </c>
    </row>
    <row r="10390" spans="1:3" x14ac:dyDescent="0.25">
      <c r="A10390">
        <v>92538</v>
      </c>
      <c r="B10390">
        <v>202</v>
      </c>
      <c r="C10390">
        <v>877110</v>
      </c>
    </row>
    <row r="10391" spans="1:3" x14ac:dyDescent="0.25">
      <c r="A10391">
        <v>92539</v>
      </c>
      <c r="B10391">
        <v>202</v>
      </c>
      <c r="C10391">
        <v>847877</v>
      </c>
    </row>
    <row r="10392" spans="1:3" x14ac:dyDescent="0.25">
      <c r="A10392">
        <v>92540</v>
      </c>
      <c r="B10392">
        <v>193</v>
      </c>
      <c r="C10392">
        <v>810416</v>
      </c>
    </row>
    <row r="10393" spans="1:3" x14ac:dyDescent="0.25">
      <c r="A10393">
        <v>92541</v>
      </c>
      <c r="B10393">
        <v>202</v>
      </c>
      <c r="C10393">
        <v>1168441</v>
      </c>
    </row>
    <row r="10394" spans="1:3" x14ac:dyDescent="0.25">
      <c r="A10394">
        <v>92542</v>
      </c>
      <c r="B10394">
        <v>193</v>
      </c>
      <c r="C10394">
        <v>1168442</v>
      </c>
    </row>
    <row r="10395" spans="1:3" x14ac:dyDescent="0.25">
      <c r="A10395">
        <v>92543</v>
      </c>
      <c r="B10395">
        <v>202</v>
      </c>
      <c r="C10395">
        <v>847501</v>
      </c>
    </row>
    <row r="10396" spans="1:3" x14ac:dyDescent="0.25">
      <c r="A10396">
        <v>92544</v>
      </c>
      <c r="B10396">
        <v>202</v>
      </c>
      <c r="C10396">
        <v>847481</v>
      </c>
    </row>
    <row r="10397" spans="1:3" x14ac:dyDescent="0.25">
      <c r="A10397">
        <v>92545</v>
      </c>
      <c r="B10397">
        <v>222</v>
      </c>
      <c r="C10397">
        <v>1403047</v>
      </c>
    </row>
    <row r="10398" spans="1:3" x14ac:dyDescent="0.25">
      <c r="A10398">
        <v>92546</v>
      </c>
      <c r="B10398">
        <v>202</v>
      </c>
      <c r="C10398">
        <v>867164</v>
      </c>
    </row>
    <row r="10399" spans="1:3" x14ac:dyDescent="0.25">
      <c r="A10399">
        <v>92547</v>
      </c>
      <c r="B10399">
        <v>193</v>
      </c>
      <c r="C10399">
        <v>977726</v>
      </c>
    </row>
    <row r="10400" spans="1:3" x14ac:dyDescent="0.25">
      <c r="A10400">
        <v>92548</v>
      </c>
      <c r="B10400">
        <v>202</v>
      </c>
      <c r="C10400">
        <v>1168443</v>
      </c>
    </row>
    <row r="10401" spans="1:3" x14ac:dyDescent="0.25">
      <c r="A10401">
        <v>92549</v>
      </c>
      <c r="B10401">
        <v>165</v>
      </c>
      <c r="C10401">
        <v>847504</v>
      </c>
    </row>
    <row r="10402" spans="1:3" x14ac:dyDescent="0.25">
      <c r="A10402">
        <v>92550</v>
      </c>
      <c r="B10402">
        <v>202</v>
      </c>
      <c r="C10402">
        <v>1168444</v>
      </c>
    </row>
    <row r="10403" spans="1:3" x14ac:dyDescent="0.25">
      <c r="A10403">
        <v>92551</v>
      </c>
      <c r="B10403">
        <v>226</v>
      </c>
      <c r="C10403">
        <v>801059</v>
      </c>
    </row>
    <row r="10404" spans="1:3" x14ac:dyDescent="0.25">
      <c r="A10404">
        <v>92552</v>
      </c>
      <c r="B10404">
        <v>202</v>
      </c>
      <c r="C10404">
        <v>828878</v>
      </c>
    </row>
    <row r="10405" spans="1:3" x14ac:dyDescent="0.25">
      <c r="A10405">
        <v>92553</v>
      </c>
      <c r="B10405">
        <v>213</v>
      </c>
      <c r="C10405">
        <v>935722</v>
      </c>
    </row>
    <row r="10406" spans="1:3" x14ac:dyDescent="0.25">
      <c r="A10406">
        <v>92555</v>
      </c>
      <c r="B10406">
        <v>213</v>
      </c>
      <c r="C10406">
        <v>810415</v>
      </c>
    </row>
    <row r="10407" spans="1:3" x14ac:dyDescent="0.25">
      <c r="A10407">
        <v>92556</v>
      </c>
      <c r="B10407">
        <v>202</v>
      </c>
      <c r="C10407">
        <v>801063</v>
      </c>
    </row>
    <row r="10408" spans="1:3" x14ac:dyDescent="0.25">
      <c r="A10408">
        <v>92557</v>
      </c>
      <c r="B10408">
        <v>202</v>
      </c>
      <c r="C10408">
        <v>801064</v>
      </c>
    </row>
    <row r="10409" spans="1:3" x14ac:dyDescent="0.25">
      <c r="A10409">
        <v>92558</v>
      </c>
      <c r="B10409">
        <v>236</v>
      </c>
      <c r="C10409">
        <v>750073</v>
      </c>
    </row>
    <row r="10410" spans="1:3" x14ac:dyDescent="0.25">
      <c r="A10410">
        <v>92559</v>
      </c>
      <c r="B10410">
        <v>202</v>
      </c>
      <c r="C10410">
        <v>800957</v>
      </c>
    </row>
    <row r="10411" spans="1:3" x14ac:dyDescent="0.25">
      <c r="A10411">
        <v>92560</v>
      </c>
      <c r="B10411">
        <v>222</v>
      </c>
      <c r="C10411">
        <v>1334524</v>
      </c>
    </row>
    <row r="10412" spans="1:3" x14ac:dyDescent="0.25">
      <c r="A10412">
        <v>92567</v>
      </c>
      <c r="B10412">
        <v>233</v>
      </c>
      <c r="C10412">
        <v>810373</v>
      </c>
    </row>
    <row r="10413" spans="1:3" x14ac:dyDescent="0.25">
      <c r="A10413">
        <v>92571</v>
      </c>
      <c r="B10413">
        <v>226</v>
      </c>
      <c r="C10413">
        <v>1059094</v>
      </c>
    </row>
    <row r="10414" spans="1:3" x14ac:dyDescent="0.25">
      <c r="A10414">
        <v>92573</v>
      </c>
      <c r="B10414">
        <v>202</v>
      </c>
      <c r="C10414">
        <v>978579</v>
      </c>
    </row>
    <row r="10415" spans="1:3" x14ac:dyDescent="0.25">
      <c r="A10415">
        <v>92574</v>
      </c>
      <c r="B10415">
        <v>202</v>
      </c>
      <c r="C10415">
        <v>978621</v>
      </c>
    </row>
    <row r="10416" spans="1:3" x14ac:dyDescent="0.25">
      <c r="A10416">
        <v>92577</v>
      </c>
      <c r="B10416">
        <v>226</v>
      </c>
      <c r="C10416">
        <v>1059097</v>
      </c>
    </row>
    <row r="10417" spans="1:3" x14ac:dyDescent="0.25">
      <c r="A10417">
        <v>92578</v>
      </c>
      <c r="B10417">
        <v>226</v>
      </c>
      <c r="C10417">
        <v>1059099</v>
      </c>
    </row>
    <row r="10418" spans="1:3" x14ac:dyDescent="0.25">
      <c r="A10418">
        <v>92579</v>
      </c>
      <c r="B10418">
        <v>193</v>
      </c>
      <c r="C10418">
        <v>847485</v>
      </c>
    </row>
    <row r="10419" spans="1:3" x14ac:dyDescent="0.25">
      <c r="A10419">
        <v>92580</v>
      </c>
      <c r="B10419">
        <v>202</v>
      </c>
      <c r="C10419">
        <v>978577</v>
      </c>
    </row>
    <row r="10420" spans="1:3" x14ac:dyDescent="0.25">
      <c r="A10420">
        <v>92599</v>
      </c>
      <c r="B10420">
        <v>193</v>
      </c>
      <c r="C10420">
        <v>1127356</v>
      </c>
    </row>
    <row r="10421" spans="1:3" x14ac:dyDescent="0.25">
      <c r="A10421">
        <v>92608</v>
      </c>
      <c r="B10421">
        <v>236</v>
      </c>
      <c r="C10421">
        <v>809896</v>
      </c>
    </row>
    <row r="10422" spans="1:3" x14ac:dyDescent="0.25">
      <c r="A10422">
        <v>92609</v>
      </c>
      <c r="B10422">
        <v>236</v>
      </c>
      <c r="C10422">
        <v>792258</v>
      </c>
    </row>
    <row r="10423" spans="1:3" x14ac:dyDescent="0.25">
      <c r="A10423">
        <v>92610</v>
      </c>
      <c r="B10423">
        <v>226</v>
      </c>
      <c r="C10423">
        <v>800867</v>
      </c>
    </row>
    <row r="10424" spans="1:3" x14ac:dyDescent="0.25">
      <c r="A10424">
        <v>92611</v>
      </c>
      <c r="B10424">
        <v>202</v>
      </c>
      <c r="C10424">
        <v>828969</v>
      </c>
    </row>
    <row r="10425" spans="1:3" x14ac:dyDescent="0.25">
      <c r="A10425">
        <v>92623</v>
      </c>
      <c r="B10425">
        <v>182</v>
      </c>
      <c r="C10425">
        <v>810039</v>
      </c>
    </row>
    <row r="10426" spans="1:3" x14ac:dyDescent="0.25">
      <c r="A10426">
        <v>92626</v>
      </c>
      <c r="B10426">
        <v>236</v>
      </c>
      <c r="C10426">
        <v>809926</v>
      </c>
    </row>
    <row r="10427" spans="1:3" x14ac:dyDescent="0.25">
      <c r="A10427">
        <v>92629</v>
      </c>
      <c r="B10427">
        <v>202</v>
      </c>
      <c r="C10427">
        <v>1048081</v>
      </c>
    </row>
    <row r="10428" spans="1:3" x14ac:dyDescent="0.25">
      <c r="A10428">
        <v>92633</v>
      </c>
      <c r="B10428">
        <v>226</v>
      </c>
      <c r="C10428">
        <v>946621</v>
      </c>
    </row>
    <row r="10429" spans="1:3" x14ac:dyDescent="0.25">
      <c r="A10429">
        <v>92634</v>
      </c>
      <c r="B10429">
        <v>233</v>
      </c>
      <c r="C10429">
        <v>1212008</v>
      </c>
    </row>
    <row r="10430" spans="1:3" x14ac:dyDescent="0.25">
      <c r="A10430">
        <v>92635</v>
      </c>
      <c r="B10430">
        <v>182</v>
      </c>
      <c r="C10430">
        <v>978641</v>
      </c>
    </row>
    <row r="10431" spans="1:3" x14ac:dyDescent="0.25">
      <c r="A10431">
        <v>92638</v>
      </c>
      <c r="B10431">
        <v>193</v>
      </c>
      <c r="C10431">
        <v>978554</v>
      </c>
    </row>
    <row r="10432" spans="1:3" x14ac:dyDescent="0.25">
      <c r="A10432">
        <v>92642</v>
      </c>
      <c r="B10432">
        <v>202</v>
      </c>
      <c r="C10432">
        <v>1168548</v>
      </c>
    </row>
    <row r="10433" spans="1:3" x14ac:dyDescent="0.25">
      <c r="A10433">
        <v>92643</v>
      </c>
      <c r="B10433">
        <v>202</v>
      </c>
      <c r="C10433">
        <v>1168555</v>
      </c>
    </row>
    <row r="10434" spans="1:3" x14ac:dyDescent="0.25">
      <c r="A10434">
        <v>92649</v>
      </c>
      <c r="B10434">
        <v>193</v>
      </c>
      <c r="C10434">
        <v>847617</v>
      </c>
    </row>
    <row r="10435" spans="1:3" x14ac:dyDescent="0.25">
      <c r="A10435">
        <v>92652</v>
      </c>
      <c r="B10435">
        <v>236</v>
      </c>
      <c r="C10435">
        <v>936179</v>
      </c>
    </row>
    <row r="10436" spans="1:3" x14ac:dyDescent="0.25">
      <c r="A10436">
        <v>92691</v>
      </c>
      <c r="B10436">
        <v>236</v>
      </c>
      <c r="C10436">
        <v>801065</v>
      </c>
    </row>
    <row r="10437" spans="1:3" x14ac:dyDescent="0.25">
      <c r="A10437">
        <v>92692</v>
      </c>
      <c r="B10437">
        <v>193</v>
      </c>
      <c r="C10437">
        <v>801066</v>
      </c>
    </row>
    <row r="10438" spans="1:3" x14ac:dyDescent="0.25">
      <c r="A10438">
        <v>92696</v>
      </c>
      <c r="B10438">
        <v>213</v>
      </c>
      <c r="C10438">
        <v>801067</v>
      </c>
    </row>
    <row r="10439" spans="1:3" x14ac:dyDescent="0.25">
      <c r="A10439">
        <v>92697</v>
      </c>
      <c r="B10439">
        <v>182</v>
      </c>
      <c r="C10439">
        <v>810413</v>
      </c>
    </row>
    <row r="10440" spans="1:3" x14ac:dyDescent="0.25">
      <c r="A10440">
        <v>92698</v>
      </c>
      <c r="B10440">
        <v>182</v>
      </c>
      <c r="C10440">
        <v>801068</v>
      </c>
    </row>
    <row r="10441" spans="1:3" x14ac:dyDescent="0.25">
      <c r="A10441">
        <v>92699</v>
      </c>
      <c r="B10441">
        <v>236</v>
      </c>
      <c r="C10441">
        <v>810657</v>
      </c>
    </row>
    <row r="10442" spans="1:3" x14ac:dyDescent="0.25">
      <c r="A10442">
        <v>92700</v>
      </c>
      <c r="B10442">
        <v>202</v>
      </c>
      <c r="C10442">
        <v>810653</v>
      </c>
    </row>
    <row r="10443" spans="1:3" x14ac:dyDescent="0.25">
      <c r="A10443">
        <v>92701</v>
      </c>
      <c r="B10443">
        <v>213</v>
      </c>
      <c r="C10443">
        <v>1179965</v>
      </c>
    </row>
    <row r="10444" spans="1:3" x14ac:dyDescent="0.25">
      <c r="A10444">
        <v>92702</v>
      </c>
      <c r="B10444">
        <v>226</v>
      </c>
      <c r="C10444">
        <v>810658</v>
      </c>
    </row>
    <row r="10445" spans="1:3" x14ac:dyDescent="0.25">
      <c r="A10445">
        <v>92703</v>
      </c>
      <c r="B10445">
        <v>202</v>
      </c>
      <c r="C10445">
        <v>810654</v>
      </c>
    </row>
    <row r="10446" spans="1:3" x14ac:dyDescent="0.25">
      <c r="A10446">
        <v>92704</v>
      </c>
      <c r="B10446">
        <v>226</v>
      </c>
      <c r="C10446">
        <v>810659</v>
      </c>
    </row>
    <row r="10447" spans="1:3" x14ac:dyDescent="0.25">
      <c r="A10447">
        <v>92715</v>
      </c>
      <c r="B10447">
        <v>213</v>
      </c>
      <c r="C10447">
        <v>801060</v>
      </c>
    </row>
    <row r="10448" spans="1:3" x14ac:dyDescent="0.25">
      <c r="A10448">
        <v>92717</v>
      </c>
      <c r="B10448">
        <v>202</v>
      </c>
      <c r="C10448">
        <v>847761</v>
      </c>
    </row>
    <row r="10449" spans="1:3" x14ac:dyDescent="0.25">
      <c r="A10449">
        <v>92739</v>
      </c>
      <c r="B10449">
        <v>222</v>
      </c>
      <c r="C10449">
        <v>810057</v>
      </c>
    </row>
    <row r="10450" spans="1:3" x14ac:dyDescent="0.25">
      <c r="A10450">
        <v>92742</v>
      </c>
      <c r="B10450">
        <v>193</v>
      </c>
      <c r="C10450">
        <v>1168531</v>
      </c>
    </row>
    <row r="10451" spans="1:3" x14ac:dyDescent="0.25">
      <c r="A10451">
        <v>92743</v>
      </c>
      <c r="B10451">
        <v>202</v>
      </c>
      <c r="C10451">
        <v>1070794</v>
      </c>
    </row>
    <row r="10452" spans="1:3" x14ac:dyDescent="0.25">
      <c r="A10452">
        <v>92744</v>
      </c>
      <c r="B10452">
        <v>202</v>
      </c>
      <c r="C10452">
        <v>1168556</v>
      </c>
    </row>
    <row r="10453" spans="1:3" x14ac:dyDescent="0.25">
      <c r="A10453">
        <v>92748</v>
      </c>
      <c r="B10453">
        <v>236</v>
      </c>
      <c r="C10453">
        <v>801049</v>
      </c>
    </row>
    <row r="10454" spans="1:3" x14ac:dyDescent="0.25">
      <c r="A10454">
        <v>92749</v>
      </c>
      <c r="B10454">
        <v>193</v>
      </c>
      <c r="C10454">
        <v>915961</v>
      </c>
    </row>
    <row r="10455" spans="1:3" x14ac:dyDescent="0.25">
      <c r="A10455">
        <v>92750</v>
      </c>
      <c r="B10455">
        <v>236</v>
      </c>
      <c r="C10455">
        <v>801050</v>
      </c>
    </row>
    <row r="10456" spans="1:3" x14ac:dyDescent="0.25">
      <c r="A10456">
        <v>92751</v>
      </c>
      <c r="B10456">
        <v>193</v>
      </c>
      <c r="C10456">
        <v>877060</v>
      </c>
    </row>
    <row r="10457" spans="1:3" x14ac:dyDescent="0.25">
      <c r="A10457">
        <v>92753</v>
      </c>
      <c r="B10457">
        <v>236</v>
      </c>
      <c r="C10457">
        <v>810650</v>
      </c>
    </row>
    <row r="10458" spans="1:3" x14ac:dyDescent="0.25">
      <c r="A10458">
        <v>92755</v>
      </c>
      <c r="B10458">
        <v>222</v>
      </c>
      <c r="C10458">
        <v>810660</v>
      </c>
    </row>
    <row r="10459" spans="1:3" x14ac:dyDescent="0.25">
      <c r="A10459">
        <v>92756</v>
      </c>
      <c r="B10459">
        <v>226</v>
      </c>
      <c r="C10459">
        <v>810652</v>
      </c>
    </row>
    <row r="10460" spans="1:3" x14ac:dyDescent="0.25">
      <c r="A10460">
        <v>92764</v>
      </c>
      <c r="B10460">
        <v>202</v>
      </c>
      <c r="C10460">
        <v>810656</v>
      </c>
    </row>
    <row r="10461" spans="1:3" x14ac:dyDescent="0.25">
      <c r="A10461">
        <v>92765</v>
      </c>
      <c r="B10461">
        <v>213</v>
      </c>
      <c r="C10461">
        <v>810649</v>
      </c>
    </row>
    <row r="10462" spans="1:3" x14ac:dyDescent="0.25">
      <c r="A10462">
        <v>92766</v>
      </c>
      <c r="B10462">
        <v>213</v>
      </c>
      <c r="C10462">
        <v>810651</v>
      </c>
    </row>
    <row r="10463" spans="1:3" x14ac:dyDescent="0.25">
      <c r="A10463">
        <v>92768</v>
      </c>
      <c r="B10463">
        <v>236</v>
      </c>
      <c r="C10463">
        <v>809942</v>
      </c>
    </row>
    <row r="10464" spans="1:3" x14ac:dyDescent="0.25">
      <c r="A10464">
        <v>92772</v>
      </c>
      <c r="B10464">
        <v>236</v>
      </c>
      <c r="C10464">
        <v>809885</v>
      </c>
    </row>
    <row r="10465" spans="1:3" x14ac:dyDescent="0.25">
      <c r="A10465">
        <v>92795</v>
      </c>
      <c r="B10465">
        <v>202</v>
      </c>
      <c r="C10465">
        <v>809947</v>
      </c>
    </row>
    <row r="10466" spans="1:3" x14ac:dyDescent="0.25">
      <c r="A10466">
        <v>92812</v>
      </c>
      <c r="B10466">
        <v>226</v>
      </c>
      <c r="C10466">
        <v>624854</v>
      </c>
    </row>
    <row r="10467" spans="1:3" x14ac:dyDescent="0.25">
      <c r="A10467">
        <v>92835</v>
      </c>
      <c r="B10467">
        <v>193</v>
      </c>
      <c r="C10467">
        <v>642071</v>
      </c>
    </row>
    <row r="10468" spans="1:3" x14ac:dyDescent="0.25">
      <c r="A10468">
        <v>92861</v>
      </c>
      <c r="B10468">
        <v>182</v>
      </c>
      <c r="C10468">
        <v>801047</v>
      </c>
    </row>
    <row r="10469" spans="1:3" x14ac:dyDescent="0.25">
      <c r="A10469">
        <v>92869</v>
      </c>
      <c r="B10469">
        <v>226</v>
      </c>
      <c r="C10469">
        <v>650014</v>
      </c>
    </row>
    <row r="10470" spans="1:3" x14ac:dyDescent="0.25">
      <c r="A10470">
        <v>92872</v>
      </c>
      <c r="B10470">
        <v>193</v>
      </c>
      <c r="C10470">
        <v>801045</v>
      </c>
    </row>
    <row r="10471" spans="1:3" x14ac:dyDescent="0.25">
      <c r="A10471">
        <v>92873</v>
      </c>
      <c r="B10471">
        <v>193</v>
      </c>
      <c r="C10471">
        <v>801043</v>
      </c>
    </row>
    <row r="10472" spans="1:3" x14ac:dyDescent="0.25">
      <c r="A10472">
        <v>92874</v>
      </c>
      <c r="B10472">
        <v>202</v>
      </c>
      <c r="C10472">
        <v>801046</v>
      </c>
    </row>
    <row r="10473" spans="1:3" x14ac:dyDescent="0.25">
      <c r="A10473">
        <v>92876</v>
      </c>
      <c r="B10473">
        <v>202</v>
      </c>
      <c r="C10473">
        <v>809939</v>
      </c>
    </row>
    <row r="10474" spans="1:3" x14ac:dyDescent="0.25">
      <c r="A10474">
        <v>92877</v>
      </c>
      <c r="B10474">
        <v>193</v>
      </c>
      <c r="C10474">
        <v>809938</v>
      </c>
    </row>
    <row r="10475" spans="1:3" x14ac:dyDescent="0.25">
      <c r="A10475">
        <v>92881</v>
      </c>
      <c r="B10475">
        <v>182</v>
      </c>
      <c r="C10475">
        <v>809786</v>
      </c>
    </row>
    <row r="10476" spans="1:3" x14ac:dyDescent="0.25">
      <c r="A10476">
        <v>92899</v>
      </c>
      <c r="B10476">
        <v>193</v>
      </c>
      <c r="C10476">
        <v>810442</v>
      </c>
    </row>
    <row r="10477" spans="1:3" x14ac:dyDescent="0.25">
      <c r="A10477">
        <v>92909</v>
      </c>
      <c r="B10477">
        <v>193</v>
      </c>
      <c r="C10477">
        <v>809828</v>
      </c>
    </row>
    <row r="10478" spans="1:3" x14ac:dyDescent="0.25">
      <c r="A10478">
        <v>92925</v>
      </c>
      <c r="B10478">
        <v>193</v>
      </c>
      <c r="C10478">
        <v>847301</v>
      </c>
    </row>
    <row r="10479" spans="1:3" x14ac:dyDescent="0.25">
      <c r="A10479">
        <v>92929</v>
      </c>
      <c r="B10479">
        <v>202</v>
      </c>
      <c r="C10479">
        <v>1232313</v>
      </c>
    </row>
    <row r="10480" spans="1:3" x14ac:dyDescent="0.25">
      <c r="A10480">
        <v>92931</v>
      </c>
      <c r="B10480">
        <v>202</v>
      </c>
      <c r="C10480">
        <v>809960</v>
      </c>
    </row>
    <row r="10481" spans="1:3" x14ac:dyDescent="0.25">
      <c r="A10481">
        <v>92960</v>
      </c>
      <c r="B10481">
        <v>236</v>
      </c>
      <c r="C10481">
        <v>809907</v>
      </c>
    </row>
    <row r="10482" spans="1:3" x14ac:dyDescent="0.25">
      <c r="A10482">
        <v>92963</v>
      </c>
      <c r="B10482">
        <v>202</v>
      </c>
      <c r="C10482">
        <v>847420</v>
      </c>
    </row>
    <row r="10483" spans="1:3" x14ac:dyDescent="0.25">
      <c r="A10483">
        <v>92964</v>
      </c>
      <c r="B10483">
        <v>202</v>
      </c>
      <c r="C10483">
        <v>847421</v>
      </c>
    </row>
    <row r="10484" spans="1:3" x14ac:dyDescent="0.25">
      <c r="A10484">
        <v>92990</v>
      </c>
      <c r="B10484">
        <v>236</v>
      </c>
      <c r="C10484">
        <v>809880</v>
      </c>
    </row>
    <row r="10485" spans="1:3" x14ac:dyDescent="0.25">
      <c r="A10485">
        <v>92991</v>
      </c>
      <c r="B10485">
        <v>202</v>
      </c>
      <c r="C10485">
        <v>810448</v>
      </c>
    </row>
    <row r="10486" spans="1:3" x14ac:dyDescent="0.25">
      <c r="A10486">
        <v>92992</v>
      </c>
      <c r="B10486">
        <v>236</v>
      </c>
      <c r="C10486">
        <v>809882</v>
      </c>
    </row>
    <row r="10487" spans="1:3" x14ac:dyDescent="0.25">
      <c r="A10487">
        <v>92999</v>
      </c>
      <c r="B10487">
        <v>236</v>
      </c>
      <c r="C10487">
        <v>809915</v>
      </c>
    </row>
    <row r="10488" spans="1:3" x14ac:dyDescent="0.25">
      <c r="A10488">
        <v>93001</v>
      </c>
      <c r="B10488">
        <v>193</v>
      </c>
      <c r="C10488">
        <v>810023</v>
      </c>
    </row>
    <row r="10489" spans="1:3" x14ac:dyDescent="0.25">
      <c r="A10489">
        <v>93002</v>
      </c>
      <c r="B10489">
        <v>165</v>
      </c>
      <c r="C10489">
        <v>810312</v>
      </c>
    </row>
    <row r="10490" spans="1:3" x14ac:dyDescent="0.25">
      <c r="A10490">
        <v>93005</v>
      </c>
      <c r="B10490">
        <v>182</v>
      </c>
      <c r="C10490">
        <v>810032</v>
      </c>
    </row>
    <row r="10491" spans="1:3" x14ac:dyDescent="0.25">
      <c r="A10491">
        <v>93015</v>
      </c>
      <c r="B10491">
        <v>165</v>
      </c>
      <c r="C10491">
        <v>809888</v>
      </c>
    </row>
    <row r="10492" spans="1:3" x14ac:dyDescent="0.25">
      <c r="A10492">
        <v>93016</v>
      </c>
      <c r="B10492">
        <v>202</v>
      </c>
      <c r="C10492">
        <v>809890</v>
      </c>
    </row>
    <row r="10493" spans="1:3" x14ac:dyDescent="0.25">
      <c r="A10493">
        <v>93017</v>
      </c>
      <c r="B10493">
        <v>182</v>
      </c>
      <c r="C10493">
        <v>809891</v>
      </c>
    </row>
    <row r="10494" spans="1:3" x14ac:dyDescent="0.25">
      <c r="A10494">
        <v>93020</v>
      </c>
      <c r="B10494">
        <v>193</v>
      </c>
      <c r="C10494">
        <v>809892</v>
      </c>
    </row>
    <row r="10495" spans="1:3" x14ac:dyDescent="0.25">
      <c r="A10495">
        <v>93021</v>
      </c>
      <c r="B10495">
        <v>182</v>
      </c>
      <c r="C10495">
        <v>809894</v>
      </c>
    </row>
    <row r="10496" spans="1:3" x14ac:dyDescent="0.25">
      <c r="A10496">
        <v>93023</v>
      </c>
      <c r="B10496">
        <v>202</v>
      </c>
      <c r="C10496">
        <v>809895</v>
      </c>
    </row>
    <row r="10497" spans="1:3" x14ac:dyDescent="0.25">
      <c r="A10497">
        <v>93024</v>
      </c>
      <c r="B10497">
        <v>193</v>
      </c>
      <c r="C10497">
        <v>809898</v>
      </c>
    </row>
    <row r="10498" spans="1:3" x14ac:dyDescent="0.25">
      <c r="A10498">
        <v>93025</v>
      </c>
      <c r="B10498">
        <v>202</v>
      </c>
      <c r="C10498">
        <v>809899</v>
      </c>
    </row>
    <row r="10499" spans="1:3" x14ac:dyDescent="0.25">
      <c r="A10499">
        <v>93026</v>
      </c>
      <c r="B10499">
        <v>202</v>
      </c>
      <c r="C10499">
        <v>809901</v>
      </c>
    </row>
    <row r="10500" spans="1:3" x14ac:dyDescent="0.25">
      <c r="A10500">
        <v>93027</v>
      </c>
      <c r="B10500">
        <v>193</v>
      </c>
      <c r="C10500">
        <v>809902</v>
      </c>
    </row>
    <row r="10501" spans="1:3" x14ac:dyDescent="0.25">
      <c r="A10501">
        <v>93028</v>
      </c>
      <c r="B10501">
        <v>202</v>
      </c>
      <c r="C10501">
        <v>809929</v>
      </c>
    </row>
    <row r="10502" spans="1:3" x14ac:dyDescent="0.25">
      <c r="A10502">
        <v>93033</v>
      </c>
      <c r="B10502">
        <v>236</v>
      </c>
      <c r="C10502">
        <v>809909</v>
      </c>
    </row>
    <row r="10503" spans="1:3" x14ac:dyDescent="0.25">
      <c r="A10503">
        <v>93035</v>
      </c>
      <c r="B10503">
        <v>236</v>
      </c>
      <c r="C10503">
        <v>809964</v>
      </c>
    </row>
    <row r="10504" spans="1:3" x14ac:dyDescent="0.25">
      <c r="A10504">
        <v>93037</v>
      </c>
      <c r="B10504">
        <v>202</v>
      </c>
      <c r="C10504">
        <v>809906</v>
      </c>
    </row>
    <row r="10505" spans="1:3" x14ac:dyDescent="0.25">
      <c r="A10505">
        <v>93050</v>
      </c>
      <c r="B10505">
        <v>165</v>
      </c>
      <c r="C10505">
        <v>847808</v>
      </c>
    </row>
    <row r="10506" spans="1:3" x14ac:dyDescent="0.25">
      <c r="A10506">
        <v>93051</v>
      </c>
      <c r="B10506">
        <v>202</v>
      </c>
      <c r="C10506">
        <v>847474</v>
      </c>
    </row>
    <row r="10507" spans="1:3" x14ac:dyDescent="0.25">
      <c r="A10507">
        <v>93052</v>
      </c>
      <c r="B10507">
        <v>202</v>
      </c>
      <c r="C10507">
        <v>828887</v>
      </c>
    </row>
    <row r="10508" spans="1:3" x14ac:dyDescent="0.25">
      <c r="A10508">
        <v>93058</v>
      </c>
      <c r="B10508">
        <v>236</v>
      </c>
      <c r="C10508">
        <v>571756</v>
      </c>
    </row>
    <row r="10509" spans="1:3" x14ac:dyDescent="0.25">
      <c r="A10509">
        <v>93059</v>
      </c>
      <c r="B10509">
        <v>236</v>
      </c>
      <c r="C10509">
        <v>571755</v>
      </c>
    </row>
    <row r="10510" spans="1:3" x14ac:dyDescent="0.25">
      <c r="A10510">
        <v>93060</v>
      </c>
      <c r="B10510">
        <v>236</v>
      </c>
      <c r="C10510">
        <v>571754</v>
      </c>
    </row>
    <row r="10511" spans="1:3" x14ac:dyDescent="0.25">
      <c r="A10511">
        <v>93061</v>
      </c>
      <c r="B10511">
        <v>233</v>
      </c>
      <c r="C10511">
        <v>325444</v>
      </c>
    </row>
    <row r="10512" spans="1:3" x14ac:dyDescent="0.25">
      <c r="A10512">
        <v>93065</v>
      </c>
      <c r="B10512">
        <v>236</v>
      </c>
      <c r="C10512">
        <v>626431</v>
      </c>
    </row>
    <row r="10513" spans="1:3" x14ac:dyDescent="0.25">
      <c r="A10513">
        <v>93066</v>
      </c>
      <c r="B10513">
        <v>236</v>
      </c>
      <c r="C10513">
        <v>547649</v>
      </c>
    </row>
    <row r="10514" spans="1:3" x14ac:dyDescent="0.25">
      <c r="A10514">
        <v>93067</v>
      </c>
      <c r="B10514">
        <v>236</v>
      </c>
      <c r="C10514">
        <v>539658</v>
      </c>
    </row>
    <row r="10515" spans="1:3" x14ac:dyDescent="0.25">
      <c r="A10515">
        <v>93068</v>
      </c>
      <c r="B10515">
        <v>236</v>
      </c>
      <c r="C10515">
        <v>539027</v>
      </c>
    </row>
    <row r="10516" spans="1:3" x14ac:dyDescent="0.25">
      <c r="A10516">
        <v>93074</v>
      </c>
      <c r="B10516">
        <v>236</v>
      </c>
      <c r="C10516">
        <v>783810</v>
      </c>
    </row>
    <row r="10517" spans="1:3" x14ac:dyDescent="0.25">
      <c r="A10517">
        <v>93075</v>
      </c>
      <c r="B10517">
        <v>233</v>
      </c>
      <c r="C10517">
        <v>783808</v>
      </c>
    </row>
    <row r="10518" spans="1:3" x14ac:dyDescent="0.25">
      <c r="A10518">
        <v>93076</v>
      </c>
      <c r="B10518">
        <v>193</v>
      </c>
      <c r="C10518">
        <v>783812</v>
      </c>
    </row>
    <row r="10519" spans="1:3" x14ac:dyDescent="0.25">
      <c r="A10519">
        <v>93077</v>
      </c>
      <c r="B10519">
        <v>236</v>
      </c>
      <c r="C10519">
        <v>750076</v>
      </c>
    </row>
    <row r="10520" spans="1:3" x14ac:dyDescent="0.25">
      <c r="A10520">
        <v>93078</v>
      </c>
      <c r="B10520">
        <v>236</v>
      </c>
      <c r="C10520">
        <v>642016</v>
      </c>
    </row>
    <row r="10521" spans="1:3" x14ac:dyDescent="0.25">
      <c r="A10521">
        <v>93079</v>
      </c>
      <c r="B10521">
        <v>236</v>
      </c>
      <c r="C10521">
        <v>642015</v>
      </c>
    </row>
    <row r="10522" spans="1:3" x14ac:dyDescent="0.25">
      <c r="A10522">
        <v>93080</v>
      </c>
      <c r="B10522">
        <v>236</v>
      </c>
      <c r="C10522">
        <v>642014</v>
      </c>
    </row>
    <row r="10523" spans="1:3" x14ac:dyDescent="0.25">
      <c r="A10523">
        <v>93081</v>
      </c>
      <c r="B10523">
        <v>236</v>
      </c>
      <c r="C10523">
        <v>642012</v>
      </c>
    </row>
    <row r="10524" spans="1:3" x14ac:dyDescent="0.25">
      <c r="A10524">
        <v>93082</v>
      </c>
      <c r="B10524">
        <v>236</v>
      </c>
      <c r="C10524">
        <v>809973</v>
      </c>
    </row>
    <row r="10525" spans="1:3" x14ac:dyDescent="0.25">
      <c r="A10525">
        <v>93083</v>
      </c>
      <c r="B10525">
        <v>236</v>
      </c>
      <c r="C10525">
        <v>810067</v>
      </c>
    </row>
    <row r="10526" spans="1:3" x14ac:dyDescent="0.25">
      <c r="A10526">
        <v>93086</v>
      </c>
      <c r="B10526">
        <v>202</v>
      </c>
      <c r="C10526">
        <v>847946</v>
      </c>
    </row>
    <row r="10527" spans="1:3" x14ac:dyDescent="0.25">
      <c r="A10527">
        <v>93087</v>
      </c>
      <c r="B10527">
        <v>236</v>
      </c>
      <c r="C10527">
        <v>783811</v>
      </c>
    </row>
    <row r="10528" spans="1:3" x14ac:dyDescent="0.25">
      <c r="A10528">
        <v>93088</v>
      </c>
      <c r="B10528">
        <v>145</v>
      </c>
      <c r="C10528">
        <v>641980</v>
      </c>
    </row>
    <row r="10529" spans="1:3" x14ac:dyDescent="0.25">
      <c r="A10529">
        <v>93089</v>
      </c>
      <c r="B10529">
        <v>236</v>
      </c>
      <c r="C10529">
        <v>642000</v>
      </c>
    </row>
    <row r="10530" spans="1:3" x14ac:dyDescent="0.25">
      <c r="A10530">
        <v>93090</v>
      </c>
      <c r="B10530">
        <v>236</v>
      </c>
      <c r="C10530">
        <v>641999</v>
      </c>
    </row>
    <row r="10531" spans="1:3" x14ac:dyDescent="0.25">
      <c r="A10531">
        <v>93091</v>
      </c>
      <c r="B10531">
        <v>236</v>
      </c>
      <c r="C10531">
        <v>641997</v>
      </c>
    </row>
    <row r="10532" spans="1:3" x14ac:dyDescent="0.25">
      <c r="A10532">
        <v>93092</v>
      </c>
      <c r="B10532">
        <v>236</v>
      </c>
      <c r="C10532">
        <v>641996</v>
      </c>
    </row>
    <row r="10533" spans="1:3" x14ac:dyDescent="0.25">
      <c r="A10533">
        <v>93093</v>
      </c>
      <c r="B10533">
        <v>236</v>
      </c>
      <c r="C10533">
        <v>641994</v>
      </c>
    </row>
    <row r="10534" spans="1:3" x14ac:dyDescent="0.25">
      <c r="A10534">
        <v>93094</v>
      </c>
      <c r="B10534">
        <v>236</v>
      </c>
      <c r="C10534">
        <v>641993</v>
      </c>
    </row>
    <row r="10535" spans="1:3" x14ac:dyDescent="0.25">
      <c r="A10535">
        <v>93095</v>
      </c>
      <c r="B10535">
        <v>202</v>
      </c>
      <c r="C10535">
        <v>810071</v>
      </c>
    </row>
    <row r="10536" spans="1:3" x14ac:dyDescent="0.25">
      <c r="A10536">
        <v>93096</v>
      </c>
      <c r="B10536">
        <v>202</v>
      </c>
      <c r="C10536">
        <v>810380</v>
      </c>
    </row>
    <row r="10537" spans="1:3" x14ac:dyDescent="0.25">
      <c r="A10537">
        <v>93097</v>
      </c>
      <c r="B10537">
        <v>202</v>
      </c>
      <c r="C10537">
        <v>1058809</v>
      </c>
    </row>
    <row r="10538" spans="1:3" x14ac:dyDescent="0.25">
      <c r="A10538">
        <v>93099</v>
      </c>
      <c r="B10538">
        <v>202</v>
      </c>
      <c r="C10538">
        <v>809886</v>
      </c>
    </row>
    <row r="10539" spans="1:3" x14ac:dyDescent="0.25">
      <c r="A10539">
        <v>93100</v>
      </c>
      <c r="B10539">
        <v>202</v>
      </c>
      <c r="C10539">
        <v>809887</v>
      </c>
    </row>
    <row r="10540" spans="1:3" x14ac:dyDescent="0.25">
      <c r="A10540">
        <v>93101</v>
      </c>
      <c r="B10540">
        <v>202</v>
      </c>
      <c r="C10540">
        <v>809889</v>
      </c>
    </row>
    <row r="10541" spans="1:3" x14ac:dyDescent="0.25">
      <c r="A10541">
        <v>93102</v>
      </c>
      <c r="B10541">
        <v>193</v>
      </c>
      <c r="C10541">
        <v>809897</v>
      </c>
    </row>
    <row r="10542" spans="1:3" x14ac:dyDescent="0.25">
      <c r="A10542">
        <v>93103</v>
      </c>
      <c r="B10542">
        <v>202</v>
      </c>
      <c r="C10542">
        <v>809904</v>
      </c>
    </row>
    <row r="10543" spans="1:3" x14ac:dyDescent="0.25">
      <c r="A10543">
        <v>93104</v>
      </c>
      <c r="B10543">
        <v>222</v>
      </c>
      <c r="C10543">
        <v>809905</v>
      </c>
    </row>
    <row r="10544" spans="1:3" x14ac:dyDescent="0.25">
      <c r="A10544">
        <v>93105</v>
      </c>
      <c r="B10544">
        <v>182</v>
      </c>
      <c r="C10544">
        <v>809893</v>
      </c>
    </row>
    <row r="10545" spans="1:3" x14ac:dyDescent="0.25">
      <c r="A10545">
        <v>93107</v>
      </c>
      <c r="B10545">
        <v>193</v>
      </c>
      <c r="C10545">
        <v>810013</v>
      </c>
    </row>
    <row r="10546" spans="1:3" x14ac:dyDescent="0.25">
      <c r="A10546">
        <v>93110</v>
      </c>
      <c r="B10546">
        <v>202</v>
      </c>
      <c r="C10546">
        <v>957104</v>
      </c>
    </row>
    <row r="10547" spans="1:3" x14ac:dyDescent="0.25">
      <c r="A10547">
        <v>93111</v>
      </c>
      <c r="B10547">
        <v>202</v>
      </c>
      <c r="C10547">
        <v>957084</v>
      </c>
    </row>
    <row r="10548" spans="1:3" x14ac:dyDescent="0.25">
      <c r="A10548">
        <v>93112</v>
      </c>
      <c r="B10548">
        <v>202</v>
      </c>
      <c r="C10548">
        <v>957063</v>
      </c>
    </row>
    <row r="10549" spans="1:3" x14ac:dyDescent="0.25">
      <c r="A10549">
        <v>93113</v>
      </c>
      <c r="B10549">
        <v>202</v>
      </c>
      <c r="C10549">
        <v>847715</v>
      </c>
    </row>
    <row r="10550" spans="1:3" x14ac:dyDescent="0.25">
      <c r="A10550">
        <v>93115</v>
      </c>
      <c r="B10550">
        <v>202</v>
      </c>
      <c r="C10550">
        <v>1070882</v>
      </c>
    </row>
    <row r="10551" spans="1:3" x14ac:dyDescent="0.25">
      <c r="A10551">
        <v>93116</v>
      </c>
      <c r="B10551">
        <v>236</v>
      </c>
      <c r="C10551">
        <v>810014</v>
      </c>
    </row>
    <row r="10552" spans="1:3" x14ac:dyDescent="0.25">
      <c r="A10552">
        <v>93119</v>
      </c>
      <c r="B10552">
        <v>202</v>
      </c>
      <c r="C10552">
        <v>847680</v>
      </c>
    </row>
    <row r="10553" spans="1:3" x14ac:dyDescent="0.25">
      <c r="A10553">
        <v>93120</v>
      </c>
      <c r="B10553">
        <v>193</v>
      </c>
      <c r="C10553">
        <v>847359</v>
      </c>
    </row>
    <row r="10554" spans="1:3" x14ac:dyDescent="0.25">
      <c r="A10554">
        <v>93121</v>
      </c>
      <c r="B10554">
        <v>202</v>
      </c>
      <c r="C10554">
        <v>946487</v>
      </c>
    </row>
    <row r="10555" spans="1:3" x14ac:dyDescent="0.25">
      <c r="A10555">
        <v>93122</v>
      </c>
      <c r="B10555">
        <v>193</v>
      </c>
      <c r="C10555">
        <v>847356</v>
      </c>
    </row>
    <row r="10556" spans="1:3" x14ac:dyDescent="0.25">
      <c r="A10556">
        <v>93123</v>
      </c>
      <c r="B10556">
        <v>202</v>
      </c>
      <c r="C10556">
        <v>946499</v>
      </c>
    </row>
    <row r="10557" spans="1:3" x14ac:dyDescent="0.25">
      <c r="A10557">
        <v>93124</v>
      </c>
      <c r="B10557">
        <v>182</v>
      </c>
      <c r="C10557">
        <v>847358</v>
      </c>
    </row>
    <row r="10558" spans="1:3" x14ac:dyDescent="0.25">
      <c r="A10558">
        <v>93126</v>
      </c>
      <c r="B10558">
        <v>193</v>
      </c>
      <c r="C10558">
        <v>847354</v>
      </c>
    </row>
    <row r="10559" spans="1:3" x14ac:dyDescent="0.25">
      <c r="A10559">
        <v>93127</v>
      </c>
      <c r="B10559">
        <v>193</v>
      </c>
      <c r="C10559">
        <v>847353</v>
      </c>
    </row>
    <row r="10560" spans="1:3" x14ac:dyDescent="0.25">
      <c r="A10560">
        <v>93129</v>
      </c>
      <c r="B10560">
        <v>193</v>
      </c>
      <c r="C10560">
        <v>847357</v>
      </c>
    </row>
    <row r="10561" spans="1:3" x14ac:dyDescent="0.25">
      <c r="A10561">
        <v>93131</v>
      </c>
      <c r="B10561">
        <v>193</v>
      </c>
      <c r="C10561">
        <v>1168383</v>
      </c>
    </row>
    <row r="10562" spans="1:3" x14ac:dyDescent="0.25">
      <c r="A10562">
        <v>93132</v>
      </c>
      <c r="B10562">
        <v>193</v>
      </c>
      <c r="C10562">
        <v>847355</v>
      </c>
    </row>
    <row r="10563" spans="1:3" x14ac:dyDescent="0.25">
      <c r="A10563">
        <v>93135</v>
      </c>
      <c r="B10563">
        <v>226</v>
      </c>
      <c r="C10563">
        <v>1242635</v>
      </c>
    </row>
    <row r="10564" spans="1:3" x14ac:dyDescent="0.25">
      <c r="A10564">
        <v>93136</v>
      </c>
      <c r="B10564">
        <v>236</v>
      </c>
      <c r="C10564">
        <v>828930</v>
      </c>
    </row>
    <row r="10565" spans="1:3" x14ac:dyDescent="0.25">
      <c r="A10565">
        <v>93137</v>
      </c>
      <c r="B10565">
        <v>182</v>
      </c>
      <c r="C10565">
        <v>810093</v>
      </c>
    </row>
    <row r="10566" spans="1:3" x14ac:dyDescent="0.25">
      <c r="A10566">
        <v>93141</v>
      </c>
      <c r="B10566">
        <v>182</v>
      </c>
      <c r="C10566">
        <v>828970</v>
      </c>
    </row>
    <row r="10567" spans="1:3" x14ac:dyDescent="0.25">
      <c r="A10567">
        <v>93142</v>
      </c>
      <c r="B10567">
        <v>202</v>
      </c>
      <c r="C10567">
        <v>847417</v>
      </c>
    </row>
    <row r="10568" spans="1:3" x14ac:dyDescent="0.25">
      <c r="A10568">
        <v>93143</v>
      </c>
      <c r="B10568">
        <v>182</v>
      </c>
      <c r="C10568">
        <v>847291</v>
      </c>
    </row>
    <row r="10569" spans="1:3" x14ac:dyDescent="0.25">
      <c r="A10569">
        <v>93144</v>
      </c>
      <c r="B10569">
        <v>233</v>
      </c>
      <c r="C10569">
        <v>810602</v>
      </c>
    </row>
    <row r="10570" spans="1:3" x14ac:dyDescent="0.25">
      <c r="A10570">
        <v>93146</v>
      </c>
      <c r="B10570">
        <v>236</v>
      </c>
      <c r="C10570">
        <v>810466</v>
      </c>
    </row>
    <row r="10571" spans="1:3" x14ac:dyDescent="0.25">
      <c r="A10571">
        <v>93150</v>
      </c>
      <c r="B10571">
        <v>202</v>
      </c>
      <c r="C10571">
        <v>828971</v>
      </c>
    </row>
    <row r="10572" spans="1:3" x14ac:dyDescent="0.25">
      <c r="A10572">
        <v>93155</v>
      </c>
      <c r="B10572">
        <v>226</v>
      </c>
      <c r="C10572">
        <v>810468</v>
      </c>
    </row>
    <row r="10573" spans="1:3" x14ac:dyDescent="0.25">
      <c r="A10573">
        <v>93156</v>
      </c>
      <c r="B10573">
        <v>202</v>
      </c>
      <c r="C10573">
        <v>847292</v>
      </c>
    </row>
    <row r="10574" spans="1:3" x14ac:dyDescent="0.25">
      <c r="A10574">
        <v>93157</v>
      </c>
      <c r="B10574">
        <v>202</v>
      </c>
      <c r="C10574">
        <v>828972</v>
      </c>
    </row>
    <row r="10575" spans="1:3" x14ac:dyDescent="0.25">
      <c r="A10575">
        <v>93158</v>
      </c>
      <c r="B10575">
        <v>202</v>
      </c>
      <c r="C10575">
        <v>1059536</v>
      </c>
    </row>
    <row r="10576" spans="1:3" x14ac:dyDescent="0.25">
      <c r="A10576">
        <v>93159</v>
      </c>
      <c r="B10576">
        <v>202</v>
      </c>
      <c r="C10576">
        <v>978657</v>
      </c>
    </row>
    <row r="10577" spans="1:3" x14ac:dyDescent="0.25">
      <c r="A10577">
        <v>93160</v>
      </c>
      <c r="B10577">
        <v>236</v>
      </c>
      <c r="C10577">
        <v>828883</v>
      </c>
    </row>
    <row r="10578" spans="1:3" x14ac:dyDescent="0.25">
      <c r="A10578">
        <v>93164</v>
      </c>
      <c r="B10578">
        <v>222</v>
      </c>
      <c r="C10578">
        <v>1334525</v>
      </c>
    </row>
    <row r="10579" spans="1:3" x14ac:dyDescent="0.25">
      <c r="A10579">
        <v>93165</v>
      </c>
      <c r="B10579">
        <v>202</v>
      </c>
      <c r="C10579">
        <v>847807</v>
      </c>
    </row>
    <row r="10580" spans="1:3" x14ac:dyDescent="0.25">
      <c r="A10580">
        <v>93166</v>
      </c>
      <c r="B10580">
        <v>182</v>
      </c>
      <c r="C10580">
        <v>847805</v>
      </c>
    </row>
    <row r="10581" spans="1:3" x14ac:dyDescent="0.25">
      <c r="A10581">
        <v>93168</v>
      </c>
      <c r="B10581">
        <v>182</v>
      </c>
      <c r="C10581">
        <v>847804</v>
      </c>
    </row>
    <row r="10582" spans="1:3" x14ac:dyDescent="0.25">
      <c r="A10582">
        <v>93170</v>
      </c>
      <c r="B10582">
        <v>193</v>
      </c>
      <c r="C10582">
        <v>847854</v>
      </c>
    </row>
    <row r="10583" spans="1:3" x14ac:dyDescent="0.25">
      <c r="A10583">
        <v>93171</v>
      </c>
      <c r="B10583">
        <v>202</v>
      </c>
      <c r="C10583">
        <v>847806</v>
      </c>
    </row>
    <row r="10584" spans="1:3" x14ac:dyDescent="0.25">
      <c r="A10584">
        <v>93173</v>
      </c>
      <c r="B10584">
        <v>202</v>
      </c>
      <c r="C10584">
        <v>847559</v>
      </c>
    </row>
    <row r="10585" spans="1:3" x14ac:dyDescent="0.25">
      <c r="A10585">
        <v>93174</v>
      </c>
      <c r="B10585">
        <v>236</v>
      </c>
      <c r="C10585">
        <v>810618</v>
      </c>
    </row>
    <row r="10586" spans="1:3" x14ac:dyDescent="0.25">
      <c r="A10586">
        <v>93176</v>
      </c>
      <c r="B10586">
        <v>193</v>
      </c>
      <c r="C10586">
        <v>847560</v>
      </c>
    </row>
    <row r="10587" spans="1:3" x14ac:dyDescent="0.25">
      <c r="A10587">
        <v>93177</v>
      </c>
      <c r="B10587">
        <v>202</v>
      </c>
      <c r="C10587">
        <v>847563</v>
      </c>
    </row>
    <row r="10588" spans="1:3" x14ac:dyDescent="0.25">
      <c r="A10588">
        <v>93193</v>
      </c>
      <c r="B10588">
        <v>202</v>
      </c>
      <c r="C10588">
        <v>847422</v>
      </c>
    </row>
    <row r="10589" spans="1:3" x14ac:dyDescent="0.25">
      <c r="A10589">
        <v>93197</v>
      </c>
      <c r="B10589">
        <v>193</v>
      </c>
      <c r="C10589">
        <v>809903</v>
      </c>
    </row>
    <row r="10590" spans="1:3" x14ac:dyDescent="0.25">
      <c r="A10590">
        <v>93199</v>
      </c>
      <c r="B10590">
        <v>236</v>
      </c>
      <c r="C10590">
        <v>810101</v>
      </c>
    </row>
    <row r="10591" spans="1:3" x14ac:dyDescent="0.25">
      <c r="A10591">
        <v>93200</v>
      </c>
      <c r="B10591">
        <v>213</v>
      </c>
      <c r="C10591">
        <v>810105</v>
      </c>
    </row>
    <row r="10592" spans="1:3" x14ac:dyDescent="0.25">
      <c r="A10592">
        <v>93201</v>
      </c>
      <c r="B10592">
        <v>202</v>
      </c>
      <c r="C10592">
        <v>810104</v>
      </c>
    </row>
    <row r="10593" spans="1:3" x14ac:dyDescent="0.25">
      <c r="A10593">
        <v>93202</v>
      </c>
      <c r="B10593">
        <v>213</v>
      </c>
      <c r="C10593">
        <v>810106</v>
      </c>
    </row>
    <row r="10594" spans="1:3" x14ac:dyDescent="0.25">
      <c r="A10594">
        <v>93203</v>
      </c>
      <c r="B10594">
        <v>222</v>
      </c>
      <c r="C10594">
        <v>810107</v>
      </c>
    </row>
    <row r="10595" spans="1:3" x14ac:dyDescent="0.25">
      <c r="A10595">
        <v>93204</v>
      </c>
      <c r="B10595">
        <v>236</v>
      </c>
      <c r="C10595">
        <v>810103</v>
      </c>
    </row>
    <row r="10596" spans="1:3" x14ac:dyDescent="0.25">
      <c r="A10596">
        <v>93205</v>
      </c>
      <c r="B10596">
        <v>226</v>
      </c>
      <c r="C10596">
        <v>810108</v>
      </c>
    </row>
    <row r="10597" spans="1:3" x14ac:dyDescent="0.25">
      <c r="A10597">
        <v>93206</v>
      </c>
      <c r="B10597">
        <v>222</v>
      </c>
      <c r="C10597">
        <v>810109</v>
      </c>
    </row>
    <row r="10598" spans="1:3" x14ac:dyDescent="0.25">
      <c r="A10598">
        <v>93209</v>
      </c>
      <c r="B10598">
        <v>213</v>
      </c>
      <c r="C10598">
        <v>810326</v>
      </c>
    </row>
    <row r="10599" spans="1:3" x14ac:dyDescent="0.25">
      <c r="A10599">
        <v>93210</v>
      </c>
      <c r="B10599">
        <v>165</v>
      </c>
      <c r="C10599">
        <v>626298</v>
      </c>
    </row>
    <row r="10600" spans="1:3" x14ac:dyDescent="0.25">
      <c r="A10600">
        <v>93215</v>
      </c>
      <c r="B10600">
        <v>236</v>
      </c>
      <c r="C10600">
        <v>810379</v>
      </c>
    </row>
    <row r="10601" spans="1:3" x14ac:dyDescent="0.25">
      <c r="A10601">
        <v>93216</v>
      </c>
      <c r="B10601">
        <v>226</v>
      </c>
      <c r="C10601">
        <v>810035</v>
      </c>
    </row>
    <row r="10602" spans="1:3" x14ac:dyDescent="0.25">
      <c r="A10602">
        <v>93217</v>
      </c>
      <c r="B10602">
        <v>226</v>
      </c>
      <c r="C10602">
        <v>810428</v>
      </c>
    </row>
    <row r="10603" spans="1:3" x14ac:dyDescent="0.25">
      <c r="A10603">
        <v>93222</v>
      </c>
      <c r="B10603">
        <v>222</v>
      </c>
      <c r="C10603">
        <v>810120</v>
      </c>
    </row>
    <row r="10604" spans="1:3" x14ac:dyDescent="0.25">
      <c r="A10604">
        <v>93223</v>
      </c>
      <c r="B10604">
        <v>236</v>
      </c>
      <c r="C10604">
        <v>810167</v>
      </c>
    </row>
    <row r="10605" spans="1:3" x14ac:dyDescent="0.25">
      <c r="A10605">
        <v>93225</v>
      </c>
      <c r="B10605">
        <v>236</v>
      </c>
      <c r="C10605">
        <v>828877</v>
      </c>
    </row>
    <row r="10606" spans="1:3" x14ac:dyDescent="0.25">
      <c r="A10606">
        <v>93243</v>
      </c>
      <c r="B10606">
        <v>236</v>
      </c>
      <c r="C10606">
        <v>810309</v>
      </c>
    </row>
    <row r="10607" spans="1:3" x14ac:dyDescent="0.25">
      <c r="A10607">
        <v>93244</v>
      </c>
      <c r="B10607">
        <v>202</v>
      </c>
      <c r="C10607">
        <v>847437</v>
      </c>
    </row>
    <row r="10608" spans="1:3" x14ac:dyDescent="0.25">
      <c r="A10608">
        <v>93250</v>
      </c>
      <c r="B10608">
        <v>202</v>
      </c>
      <c r="C10608">
        <v>810470</v>
      </c>
    </row>
    <row r="10609" spans="1:3" x14ac:dyDescent="0.25">
      <c r="A10609">
        <v>93253</v>
      </c>
      <c r="B10609">
        <v>222</v>
      </c>
      <c r="C10609">
        <v>876944</v>
      </c>
    </row>
    <row r="10610" spans="1:3" x14ac:dyDescent="0.25">
      <c r="A10610">
        <v>93254</v>
      </c>
      <c r="B10610">
        <v>202</v>
      </c>
      <c r="C10610">
        <v>810314</v>
      </c>
    </row>
    <row r="10611" spans="1:3" x14ac:dyDescent="0.25">
      <c r="A10611">
        <v>93265</v>
      </c>
      <c r="B10611">
        <v>165</v>
      </c>
      <c r="C10611">
        <v>809879</v>
      </c>
    </row>
    <row r="10612" spans="1:3" x14ac:dyDescent="0.25">
      <c r="A10612">
        <v>93266</v>
      </c>
      <c r="B10612">
        <v>213</v>
      </c>
      <c r="C10612">
        <v>810080</v>
      </c>
    </row>
    <row r="10613" spans="1:3" x14ac:dyDescent="0.25">
      <c r="A10613">
        <v>93267</v>
      </c>
      <c r="B10613">
        <v>165</v>
      </c>
      <c r="C10613">
        <v>810081</v>
      </c>
    </row>
    <row r="10614" spans="1:3" x14ac:dyDescent="0.25">
      <c r="A10614">
        <v>93268</v>
      </c>
      <c r="B10614">
        <v>226</v>
      </c>
      <c r="C10614">
        <v>810034</v>
      </c>
    </row>
    <row r="10615" spans="1:3" x14ac:dyDescent="0.25">
      <c r="A10615">
        <v>93269</v>
      </c>
      <c r="B10615">
        <v>165</v>
      </c>
      <c r="C10615">
        <v>810078</v>
      </c>
    </row>
    <row r="10616" spans="1:3" x14ac:dyDescent="0.25">
      <c r="A10616">
        <v>93270</v>
      </c>
      <c r="B10616">
        <v>202</v>
      </c>
      <c r="C10616">
        <v>810082</v>
      </c>
    </row>
    <row r="10617" spans="1:3" x14ac:dyDescent="0.25">
      <c r="A10617">
        <v>93271</v>
      </c>
      <c r="B10617">
        <v>236</v>
      </c>
      <c r="C10617">
        <v>810308</v>
      </c>
    </row>
    <row r="10618" spans="1:3" x14ac:dyDescent="0.25">
      <c r="A10618">
        <v>93273</v>
      </c>
      <c r="B10618">
        <v>236</v>
      </c>
      <c r="C10618">
        <v>810467</v>
      </c>
    </row>
    <row r="10619" spans="1:3" x14ac:dyDescent="0.25">
      <c r="A10619">
        <v>93277</v>
      </c>
      <c r="B10619">
        <v>236</v>
      </c>
      <c r="C10619">
        <v>810083</v>
      </c>
    </row>
    <row r="10620" spans="1:3" x14ac:dyDescent="0.25">
      <c r="A10620">
        <v>93281</v>
      </c>
      <c r="B10620">
        <v>236</v>
      </c>
      <c r="C10620">
        <v>626154</v>
      </c>
    </row>
    <row r="10621" spans="1:3" x14ac:dyDescent="0.25">
      <c r="A10621">
        <v>93282</v>
      </c>
      <c r="B10621">
        <v>222</v>
      </c>
      <c r="C10621">
        <v>626155</v>
      </c>
    </row>
    <row r="10622" spans="1:3" x14ac:dyDescent="0.25">
      <c r="A10622">
        <v>93286</v>
      </c>
      <c r="B10622">
        <v>202</v>
      </c>
      <c r="C10622">
        <v>810492</v>
      </c>
    </row>
    <row r="10623" spans="1:3" x14ac:dyDescent="0.25">
      <c r="A10623">
        <v>93287</v>
      </c>
      <c r="B10623">
        <v>202</v>
      </c>
      <c r="C10623">
        <v>810491</v>
      </c>
    </row>
    <row r="10624" spans="1:3" x14ac:dyDescent="0.25">
      <c r="A10624">
        <v>93288</v>
      </c>
      <c r="B10624">
        <v>236</v>
      </c>
      <c r="C10624">
        <v>1436064</v>
      </c>
    </row>
    <row r="10625" spans="1:3" x14ac:dyDescent="0.25">
      <c r="A10625">
        <v>93289</v>
      </c>
      <c r="B10625">
        <v>222</v>
      </c>
      <c r="C10625">
        <v>1334527</v>
      </c>
    </row>
    <row r="10626" spans="1:3" x14ac:dyDescent="0.25">
      <c r="A10626">
        <v>93290</v>
      </c>
      <c r="B10626">
        <v>222</v>
      </c>
      <c r="C10626">
        <v>1334528</v>
      </c>
    </row>
    <row r="10627" spans="1:3" x14ac:dyDescent="0.25">
      <c r="A10627">
        <v>93291</v>
      </c>
      <c r="B10627">
        <v>222</v>
      </c>
      <c r="C10627">
        <v>1403130</v>
      </c>
    </row>
    <row r="10628" spans="1:3" x14ac:dyDescent="0.25">
      <c r="A10628">
        <v>93301</v>
      </c>
      <c r="B10628">
        <v>202</v>
      </c>
      <c r="C10628">
        <v>810331</v>
      </c>
    </row>
    <row r="10629" spans="1:3" x14ac:dyDescent="0.25">
      <c r="A10629">
        <v>93303</v>
      </c>
      <c r="B10629">
        <v>193</v>
      </c>
      <c r="C10629">
        <v>847293</v>
      </c>
    </row>
    <row r="10630" spans="1:3" x14ac:dyDescent="0.25">
      <c r="A10630">
        <v>93304</v>
      </c>
      <c r="B10630">
        <v>236</v>
      </c>
      <c r="C10630">
        <v>828858</v>
      </c>
    </row>
    <row r="10631" spans="1:3" x14ac:dyDescent="0.25">
      <c r="A10631">
        <v>93307</v>
      </c>
      <c r="B10631">
        <v>236</v>
      </c>
      <c r="C10631">
        <v>828859</v>
      </c>
    </row>
    <row r="10632" spans="1:3" x14ac:dyDescent="0.25">
      <c r="A10632">
        <v>93308</v>
      </c>
      <c r="B10632">
        <v>182</v>
      </c>
      <c r="C10632">
        <v>847497</v>
      </c>
    </row>
    <row r="10633" spans="1:3" x14ac:dyDescent="0.25">
      <c r="A10633">
        <v>93309</v>
      </c>
      <c r="B10633">
        <v>182</v>
      </c>
      <c r="C10633">
        <v>847496</v>
      </c>
    </row>
    <row r="10634" spans="1:3" x14ac:dyDescent="0.25">
      <c r="A10634">
        <v>93310</v>
      </c>
      <c r="B10634">
        <v>202</v>
      </c>
      <c r="C10634">
        <v>935998</v>
      </c>
    </row>
    <row r="10635" spans="1:3" x14ac:dyDescent="0.25">
      <c r="A10635">
        <v>93311</v>
      </c>
      <c r="B10635">
        <v>202</v>
      </c>
      <c r="C10635">
        <v>936013</v>
      </c>
    </row>
    <row r="10636" spans="1:3" x14ac:dyDescent="0.25">
      <c r="A10636">
        <v>93312</v>
      </c>
      <c r="B10636">
        <v>202</v>
      </c>
      <c r="C10636">
        <v>946467</v>
      </c>
    </row>
    <row r="10637" spans="1:3" x14ac:dyDescent="0.25">
      <c r="A10637">
        <v>93313</v>
      </c>
      <c r="B10637">
        <v>193</v>
      </c>
      <c r="C10637">
        <v>857510</v>
      </c>
    </row>
    <row r="10638" spans="1:3" x14ac:dyDescent="0.25">
      <c r="A10638">
        <v>93315</v>
      </c>
      <c r="B10638">
        <v>165</v>
      </c>
      <c r="C10638">
        <v>847732</v>
      </c>
    </row>
    <row r="10639" spans="1:3" x14ac:dyDescent="0.25">
      <c r="A10639">
        <v>93317</v>
      </c>
      <c r="B10639">
        <v>182</v>
      </c>
      <c r="C10639">
        <v>847348</v>
      </c>
    </row>
    <row r="10640" spans="1:3" x14ac:dyDescent="0.25">
      <c r="A10640">
        <v>93318</v>
      </c>
      <c r="B10640">
        <v>193</v>
      </c>
      <c r="C10640">
        <v>935934</v>
      </c>
    </row>
    <row r="10641" spans="1:3" x14ac:dyDescent="0.25">
      <c r="A10641">
        <v>93319</v>
      </c>
      <c r="B10641">
        <v>193</v>
      </c>
      <c r="C10641">
        <v>847349</v>
      </c>
    </row>
    <row r="10642" spans="1:3" x14ac:dyDescent="0.25">
      <c r="A10642">
        <v>93321</v>
      </c>
      <c r="B10642">
        <v>202</v>
      </c>
      <c r="C10642">
        <v>935931</v>
      </c>
    </row>
    <row r="10643" spans="1:3" x14ac:dyDescent="0.25">
      <c r="A10643">
        <v>93322</v>
      </c>
      <c r="B10643">
        <v>193</v>
      </c>
      <c r="C10643">
        <v>847494</v>
      </c>
    </row>
    <row r="10644" spans="1:3" x14ac:dyDescent="0.25">
      <c r="A10644">
        <v>93323</v>
      </c>
      <c r="B10644">
        <v>182</v>
      </c>
      <c r="C10644">
        <v>847350</v>
      </c>
    </row>
    <row r="10645" spans="1:3" x14ac:dyDescent="0.25">
      <c r="A10645">
        <v>93324</v>
      </c>
      <c r="B10645">
        <v>202</v>
      </c>
      <c r="C10645">
        <v>847493</v>
      </c>
    </row>
    <row r="10646" spans="1:3" x14ac:dyDescent="0.25">
      <c r="A10646">
        <v>93325</v>
      </c>
      <c r="B10646">
        <v>193</v>
      </c>
      <c r="C10646">
        <v>946504</v>
      </c>
    </row>
    <row r="10647" spans="1:3" x14ac:dyDescent="0.25">
      <c r="A10647">
        <v>93326</v>
      </c>
      <c r="B10647">
        <v>193</v>
      </c>
      <c r="C10647">
        <v>847351</v>
      </c>
    </row>
    <row r="10648" spans="1:3" x14ac:dyDescent="0.25">
      <c r="A10648">
        <v>93327</v>
      </c>
      <c r="B10648">
        <v>193</v>
      </c>
      <c r="C10648">
        <v>847492</v>
      </c>
    </row>
    <row r="10649" spans="1:3" x14ac:dyDescent="0.25">
      <c r="A10649">
        <v>93332</v>
      </c>
      <c r="B10649">
        <v>236</v>
      </c>
      <c r="C10649">
        <v>810439</v>
      </c>
    </row>
    <row r="10650" spans="1:3" x14ac:dyDescent="0.25">
      <c r="A10650">
        <v>93333</v>
      </c>
      <c r="B10650">
        <v>236</v>
      </c>
      <c r="C10650">
        <v>810437</v>
      </c>
    </row>
    <row r="10651" spans="1:3" x14ac:dyDescent="0.25">
      <c r="A10651">
        <v>93334</v>
      </c>
      <c r="B10651">
        <v>193</v>
      </c>
      <c r="C10651">
        <v>936000</v>
      </c>
    </row>
    <row r="10652" spans="1:3" x14ac:dyDescent="0.25">
      <c r="A10652">
        <v>93335</v>
      </c>
      <c r="B10652">
        <v>236</v>
      </c>
      <c r="C10652">
        <v>810502</v>
      </c>
    </row>
    <row r="10653" spans="1:3" x14ac:dyDescent="0.25">
      <c r="A10653">
        <v>93337</v>
      </c>
      <c r="B10653">
        <v>165</v>
      </c>
      <c r="C10653">
        <v>847361</v>
      </c>
    </row>
    <row r="10654" spans="1:3" x14ac:dyDescent="0.25">
      <c r="A10654">
        <v>93338</v>
      </c>
      <c r="B10654">
        <v>202</v>
      </c>
      <c r="C10654">
        <v>1168385</v>
      </c>
    </row>
    <row r="10655" spans="1:3" x14ac:dyDescent="0.25">
      <c r="A10655">
        <v>93340</v>
      </c>
      <c r="B10655">
        <v>202</v>
      </c>
      <c r="C10655">
        <v>946479</v>
      </c>
    </row>
    <row r="10656" spans="1:3" x14ac:dyDescent="0.25">
      <c r="A10656">
        <v>93342</v>
      </c>
      <c r="B10656">
        <v>202</v>
      </c>
      <c r="C10656">
        <v>946526</v>
      </c>
    </row>
    <row r="10657" spans="1:3" x14ac:dyDescent="0.25">
      <c r="A10657">
        <v>93343</v>
      </c>
      <c r="B10657">
        <v>202</v>
      </c>
      <c r="C10657">
        <v>946497</v>
      </c>
    </row>
    <row r="10658" spans="1:3" x14ac:dyDescent="0.25">
      <c r="A10658">
        <v>93344</v>
      </c>
      <c r="B10658">
        <v>202</v>
      </c>
      <c r="C10658">
        <v>935999</v>
      </c>
    </row>
    <row r="10659" spans="1:3" x14ac:dyDescent="0.25">
      <c r="A10659">
        <v>93345</v>
      </c>
      <c r="B10659">
        <v>193</v>
      </c>
      <c r="C10659">
        <v>847498</v>
      </c>
    </row>
    <row r="10660" spans="1:3" x14ac:dyDescent="0.25">
      <c r="A10660">
        <v>93346</v>
      </c>
      <c r="B10660">
        <v>193</v>
      </c>
      <c r="C10660">
        <v>847499</v>
      </c>
    </row>
    <row r="10661" spans="1:3" x14ac:dyDescent="0.25">
      <c r="A10661">
        <v>93347</v>
      </c>
      <c r="B10661">
        <v>236</v>
      </c>
      <c r="C10661">
        <v>810344</v>
      </c>
    </row>
    <row r="10662" spans="1:3" x14ac:dyDescent="0.25">
      <c r="A10662">
        <v>93348</v>
      </c>
      <c r="B10662">
        <v>202</v>
      </c>
      <c r="C10662">
        <v>946469</v>
      </c>
    </row>
    <row r="10663" spans="1:3" x14ac:dyDescent="0.25">
      <c r="A10663">
        <v>93349</v>
      </c>
      <c r="B10663">
        <v>236</v>
      </c>
      <c r="C10663">
        <v>810345</v>
      </c>
    </row>
    <row r="10664" spans="1:3" x14ac:dyDescent="0.25">
      <c r="A10664">
        <v>93350</v>
      </c>
      <c r="B10664">
        <v>236</v>
      </c>
      <c r="C10664">
        <v>810329</v>
      </c>
    </row>
    <row r="10665" spans="1:3" x14ac:dyDescent="0.25">
      <c r="A10665">
        <v>93351</v>
      </c>
      <c r="B10665">
        <v>193</v>
      </c>
      <c r="C10665">
        <v>946523</v>
      </c>
    </row>
    <row r="10666" spans="1:3" x14ac:dyDescent="0.25">
      <c r="A10666">
        <v>93352</v>
      </c>
      <c r="B10666">
        <v>202</v>
      </c>
      <c r="C10666">
        <v>946492</v>
      </c>
    </row>
    <row r="10667" spans="1:3" x14ac:dyDescent="0.25">
      <c r="A10667">
        <v>93353</v>
      </c>
      <c r="B10667">
        <v>165</v>
      </c>
      <c r="C10667">
        <v>810328</v>
      </c>
    </row>
    <row r="10668" spans="1:3" x14ac:dyDescent="0.25">
      <c r="A10668">
        <v>93354</v>
      </c>
      <c r="B10668">
        <v>182</v>
      </c>
      <c r="C10668">
        <v>936001</v>
      </c>
    </row>
    <row r="10669" spans="1:3" x14ac:dyDescent="0.25">
      <c r="A10669">
        <v>93355</v>
      </c>
      <c r="B10669">
        <v>165</v>
      </c>
      <c r="C10669">
        <v>810316</v>
      </c>
    </row>
    <row r="10670" spans="1:3" x14ac:dyDescent="0.25">
      <c r="A10670">
        <v>93356</v>
      </c>
      <c r="B10670">
        <v>165</v>
      </c>
      <c r="C10670">
        <v>936012</v>
      </c>
    </row>
    <row r="10671" spans="1:3" x14ac:dyDescent="0.25">
      <c r="A10671">
        <v>93357</v>
      </c>
      <c r="B10671">
        <v>222</v>
      </c>
      <c r="C10671">
        <v>935871</v>
      </c>
    </row>
    <row r="10672" spans="1:3" x14ac:dyDescent="0.25">
      <c r="A10672">
        <v>93358</v>
      </c>
      <c r="B10672">
        <v>236</v>
      </c>
      <c r="C10672">
        <v>810186</v>
      </c>
    </row>
    <row r="10673" spans="1:3" x14ac:dyDescent="0.25">
      <c r="A10673">
        <v>93359</v>
      </c>
      <c r="B10673">
        <v>202</v>
      </c>
      <c r="C10673">
        <v>810043</v>
      </c>
    </row>
    <row r="10674" spans="1:3" x14ac:dyDescent="0.25">
      <c r="A10674">
        <v>93372</v>
      </c>
      <c r="B10674">
        <v>193</v>
      </c>
      <c r="C10674">
        <v>626293</v>
      </c>
    </row>
    <row r="10675" spans="1:3" x14ac:dyDescent="0.25">
      <c r="A10675">
        <v>93382</v>
      </c>
      <c r="B10675">
        <v>202</v>
      </c>
      <c r="C10675">
        <v>946474</v>
      </c>
    </row>
    <row r="10676" spans="1:3" x14ac:dyDescent="0.25">
      <c r="A10676">
        <v>93383</v>
      </c>
      <c r="B10676">
        <v>202</v>
      </c>
      <c r="C10676">
        <v>946525</v>
      </c>
    </row>
    <row r="10677" spans="1:3" x14ac:dyDescent="0.25">
      <c r="A10677">
        <v>93384</v>
      </c>
      <c r="B10677">
        <v>193</v>
      </c>
      <c r="C10677">
        <v>847345</v>
      </c>
    </row>
    <row r="10678" spans="1:3" x14ac:dyDescent="0.25">
      <c r="A10678">
        <v>93385</v>
      </c>
      <c r="B10678">
        <v>182</v>
      </c>
      <c r="C10678">
        <v>935933</v>
      </c>
    </row>
    <row r="10679" spans="1:3" x14ac:dyDescent="0.25">
      <c r="A10679">
        <v>93386</v>
      </c>
      <c r="B10679">
        <v>226</v>
      </c>
      <c r="C10679">
        <v>810042</v>
      </c>
    </row>
    <row r="10680" spans="1:3" x14ac:dyDescent="0.25">
      <c r="A10680">
        <v>93388</v>
      </c>
      <c r="B10680">
        <v>226</v>
      </c>
      <c r="C10680">
        <v>810346</v>
      </c>
    </row>
    <row r="10681" spans="1:3" x14ac:dyDescent="0.25">
      <c r="A10681">
        <v>93389</v>
      </c>
      <c r="B10681">
        <v>193</v>
      </c>
      <c r="C10681">
        <v>847347</v>
      </c>
    </row>
    <row r="10682" spans="1:3" x14ac:dyDescent="0.25">
      <c r="A10682">
        <v>93390</v>
      </c>
      <c r="B10682">
        <v>193</v>
      </c>
      <c r="C10682">
        <v>847495</v>
      </c>
    </row>
    <row r="10683" spans="1:3" x14ac:dyDescent="0.25">
      <c r="A10683">
        <v>93394</v>
      </c>
      <c r="B10683">
        <v>222</v>
      </c>
      <c r="C10683">
        <v>810364</v>
      </c>
    </row>
    <row r="10684" spans="1:3" x14ac:dyDescent="0.25">
      <c r="A10684">
        <v>93395</v>
      </c>
      <c r="B10684">
        <v>236</v>
      </c>
      <c r="C10684">
        <v>810365</v>
      </c>
    </row>
    <row r="10685" spans="1:3" x14ac:dyDescent="0.25">
      <c r="A10685">
        <v>93396</v>
      </c>
      <c r="B10685">
        <v>236</v>
      </c>
      <c r="C10685">
        <v>810190</v>
      </c>
    </row>
    <row r="10686" spans="1:3" x14ac:dyDescent="0.25">
      <c r="A10686">
        <v>93397</v>
      </c>
      <c r="B10686">
        <v>202</v>
      </c>
      <c r="C10686">
        <v>810568</v>
      </c>
    </row>
    <row r="10687" spans="1:3" x14ac:dyDescent="0.25">
      <c r="A10687">
        <v>93398</v>
      </c>
      <c r="B10687">
        <v>202</v>
      </c>
      <c r="C10687">
        <v>857511</v>
      </c>
    </row>
    <row r="10688" spans="1:3" x14ac:dyDescent="0.25">
      <c r="A10688">
        <v>93399</v>
      </c>
      <c r="B10688">
        <v>202</v>
      </c>
      <c r="C10688">
        <v>847445</v>
      </c>
    </row>
    <row r="10689" spans="1:3" x14ac:dyDescent="0.25">
      <c r="A10689">
        <v>93400</v>
      </c>
      <c r="B10689">
        <v>202</v>
      </c>
      <c r="C10689">
        <v>847452</v>
      </c>
    </row>
    <row r="10690" spans="1:3" x14ac:dyDescent="0.25">
      <c r="A10690">
        <v>93402</v>
      </c>
      <c r="B10690">
        <v>202</v>
      </c>
      <c r="C10690">
        <v>847448</v>
      </c>
    </row>
    <row r="10691" spans="1:3" x14ac:dyDescent="0.25">
      <c r="A10691">
        <v>93404</v>
      </c>
      <c r="B10691">
        <v>202</v>
      </c>
      <c r="C10691">
        <v>847450</v>
      </c>
    </row>
    <row r="10692" spans="1:3" x14ac:dyDescent="0.25">
      <c r="A10692">
        <v>93405</v>
      </c>
      <c r="B10692">
        <v>202</v>
      </c>
      <c r="C10692">
        <v>847451</v>
      </c>
    </row>
    <row r="10693" spans="1:3" x14ac:dyDescent="0.25">
      <c r="A10693">
        <v>93406</v>
      </c>
      <c r="B10693">
        <v>202</v>
      </c>
      <c r="C10693">
        <v>847714</v>
      </c>
    </row>
    <row r="10694" spans="1:3" x14ac:dyDescent="0.25">
      <c r="A10694">
        <v>93407</v>
      </c>
      <c r="B10694">
        <v>202</v>
      </c>
      <c r="C10694">
        <v>847443</v>
      </c>
    </row>
    <row r="10695" spans="1:3" x14ac:dyDescent="0.25">
      <c r="A10695">
        <v>93412</v>
      </c>
      <c r="B10695">
        <v>222</v>
      </c>
      <c r="C10695">
        <v>810501</v>
      </c>
    </row>
    <row r="10696" spans="1:3" x14ac:dyDescent="0.25">
      <c r="A10696">
        <v>93413</v>
      </c>
      <c r="B10696">
        <v>236</v>
      </c>
      <c r="C10696">
        <v>810500</v>
      </c>
    </row>
    <row r="10697" spans="1:3" x14ac:dyDescent="0.25">
      <c r="A10697">
        <v>93414</v>
      </c>
      <c r="B10697">
        <v>193</v>
      </c>
      <c r="C10697">
        <v>810503</v>
      </c>
    </row>
    <row r="10698" spans="1:3" x14ac:dyDescent="0.25">
      <c r="A10698">
        <v>93415</v>
      </c>
      <c r="B10698">
        <v>193</v>
      </c>
      <c r="C10698">
        <v>810504</v>
      </c>
    </row>
    <row r="10699" spans="1:3" x14ac:dyDescent="0.25">
      <c r="A10699">
        <v>93419</v>
      </c>
      <c r="B10699">
        <v>193</v>
      </c>
      <c r="C10699">
        <v>650826</v>
      </c>
    </row>
    <row r="10700" spans="1:3" x14ac:dyDescent="0.25">
      <c r="A10700">
        <v>93420</v>
      </c>
      <c r="B10700">
        <v>193</v>
      </c>
      <c r="C10700">
        <v>650827</v>
      </c>
    </row>
    <row r="10701" spans="1:3" x14ac:dyDescent="0.25">
      <c r="A10701">
        <v>93424</v>
      </c>
      <c r="B10701">
        <v>193</v>
      </c>
      <c r="C10701">
        <v>847683</v>
      </c>
    </row>
    <row r="10702" spans="1:3" x14ac:dyDescent="0.25">
      <c r="A10702">
        <v>93425</v>
      </c>
      <c r="B10702">
        <v>202</v>
      </c>
      <c r="C10702">
        <v>828840</v>
      </c>
    </row>
    <row r="10703" spans="1:3" x14ac:dyDescent="0.25">
      <c r="A10703">
        <v>93428</v>
      </c>
      <c r="B10703">
        <v>202</v>
      </c>
      <c r="C10703">
        <v>828838</v>
      </c>
    </row>
    <row r="10704" spans="1:3" x14ac:dyDescent="0.25">
      <c r="A10704">
        <v>93429</v>
      </c>
      <c r="B10704">
        <v>202</v>
      </c>
      <c r="C10704">
        <v>828842</v>
      </c>
    </row>
    <row r="10705" spans="1:3" x14ac:dyDescent="0.25">
      <c r="A10705">
        <v>93433</v>
      </c>
      <c r="B10705">
        <v>193</v>
      </c>
      <c r="C10705">
        <v>828843</v>
      </c>
    </row>
    <row r="10706" spans="1:3" x14ac:dyDescent="0.25">
      <c r="A10706">
        <v>93434</v>
      </c>
      <c r="B10706">
        <v>202</v>
      </c>
      <c r="C10706">
        <v>847379</v>
      </c>
    </row>
    <row r="10707" spans="1:3" x14ac:dyDescent="0.25">
      <c r="A10707">
        <v>93435</v>
      </c>
      <c r="B10707">
        <v>193</v>
      </c>
      <c r="C10707">
        <v>810527</v>
      </c>
    </row>
    <row r="10708" spans="1:3" x14ac:dyDescent="0.25">
      <c r="A10708">
        <v>93437</v>
      </c>
      <c r="B10708">
        <v>193</v>
      </c>
      <c r="C10708">
        <v>810528</v>
      </c>
    </row>
    <row r="10709" spans="1:3" x14ac:dyDescent="0.25">
      <c r="A10709">
        <v>93438</v>
      </c>
      <c r="B10709">
        <v>193</v>
      </c>
      <c r="C10709">
        <v>810529</v>
      </c>
    </row>
    <row r="10710" spans="1:3" x14ac:dyDescent="0.25">
      <c r="A10710">
        <v>93439</v>
      </c>
      <c r="B10710">
        <v>165</v>
      </c>
      <c r="C10710">
        <v>810530</v>
      </c>
    </row>
    <row r="10711" spans="1:3" x14ac:dyDescent="0.25">
      <c r="A10711">
        <v>93449</v>
      </c>
      <c r="B10711">
        <v>193</v>
      </c>
      <c r="C10711">
        <v>857512</v>
      </c>
    </row>
    <row r="10712" spans="1:3" x14ac:dyDescent="0.25">
      <c r="A10712">
        <v>93450</v>
      </c>
      <c r="B10712">
        <v>222</v>
      </c>
      <c r="C10712">
        <v>1334529</v>
      </c>
    </row>
    <row r="10713" spans="1:3" x14ac:dyDescent="0.25">
      <c r="A10713">
        <v>93451</v>
      </c>
      <c r="B10713">
        <v>202</v>
      </c>
      <c r="C10713">
        <v>847376</v>
      </c>
    </row>
    <row r="10714" spans="1:3" x14ac:dyDescent="0.25">
      <c r="A10714">
        <v>93452</v>
      </c>
      <c r="B10714">
        <v>202</v>
      </c>
      <c r="C10714">
        <v>847381</v>
      </c>
    </row>
    <row r="10715" spans="1:3" x14ac:dyDescent="0.25">
      <c r="A10715">
        <v>93453</v>
      </c>
      <c r="B10715">
        <v>202</v>
      </c>
      <c r="C10715">
        <v>847380</v>
      </c>
    </row>
    <row r="10716" spans="1:3" x14ac:dyDescent="0.25">
      <c r="A10716">
        <v>93454</v>
      </c>
      <c r="B10716">
        <v>226</v>
      </c>
      <c r="C10716">
        <v>810616</v>
      </c>
    </row>
    <row r="10717" spans="1:3" x14ac:dyDescent="0.25">
      <c r="A10717">
        <v>93459</v>
      </c>
      <c r="B10717">
        <v>236</v>
      </c>
      <c r="C10717">
        <v>810505</v>
      </c>
    </row>
    <row r="10718" spans="1:3" x14ac:dyDescent="0.25">
      <c r="A10718">
        <v>93460</v>
      </c>
      <c r="B10718">
        <v>202</v>
      </c>
      <c r="C10718">
        <v>810189</v>
      </c>
    </row>
    <row r="10719" spans="1:3" x14ac:dyDescent="0.25">
      <c r="A10719">
        <v>93461</v>
      </c>
      <c r="B10719">
        <v>213</v>
      </c>
      <c r="C10719">
        <v>810188</v>
      </c>
    </row>
    <row r="10720" spans="1:3" x14ac:dyDescent="0.25">
      <c r="A10720">
        <v>93462</v>
      </c>
      <c r="B10720">
        <v>226</v>
      </c>
      <c r="C10720">
        <v>810363</v>
      </c>
    </row>
    <row r="10721" spans="1:3" x14ac:dyDescent="0.25">
      <c r="A10721">
        <v>93463</v>
      </c>
      <c r="B10721">
        <v>182</v>
      </c>
      <c r="C10721">
        <v>810353</v>
      </c>
    </row>
    <row r="10722" spans="1:3" x14ac:dyDescent="0.25">
      <c r="A10722">
        <v>93464</v>
      </c>
      <c r="B10722">
        <v>202</v>
      </c>
      <c r="C10722">
        <v>810352</v>
      </c>
    </row>
    <row r="10723" spans="1:3" x14ac:dyDescent="0.25">
      <c r="A10723">
        <v>93465</v>
      </c>
      <c r="B10723">
        <v>236</v>
      </c>
      <c r="C10723">
        <v>810351</v>
      </c>
    </row>
    <row r="10724" spans="1:3" x14ac:dyDescent="0.25">
      <c r="A10724">
        <v>93466</v>
      </c>
      <c r="B10724">
        <v>202</v>
      </c>
      <c r="C10724">
        <v>810350</v>
      </c>
    </row>
    <row r="10725" spans="1:3" x14ac:dyDescent="0.25">
      <c r="A10725">
        <v>93467</v>
      </c>
      <c r="B10725">
        <v>202</v>
      </c>
      <c r="C10725">
        <v>810349</v>
      </c>
    </row>
    <row r="10726" spans="1:3" x14ac:dyDescent="0.25">
      <c r="A10726">
        <v>93469</v>
      </c>
      <c r="B10726">
        <v>182</v>
      </c>
      <c r="C10726">
        <v>847273</v>
      </c>
    </row>
    <row r="10727" spans="1:3" x14ac:dyDescent="0.25">
      <c r="A10727">
        <v>93470</v>
      </c>
      <c r="B10727">
        <v>202</v>
      </c>
      <c r="C10727">
        <v>828973</v>
      </c>
    </row>
    <row r="10728" spans="1:3" x14ac:dyDescent="0.25">
      <c r="A10728">
        <v>93471</v>
      </c>
      <c r="B10728">
        <v>202</v>
      </c>
      <c r="C10728">
        <v>1168532</v>
      </c>
    </row>
    <row r="10729" spans="1:3" x14ac:dyDescent="0.25">
      <c r="A10729">
        <v>93472</v>
      </c>
      <c r="B10729">
        <v>202</v>
      </c>
      <c r="C10729">
        <v>847275</v>
      </c>
    </row>
    <row r="10730" spans="1:3" x14ac:dyDescent="0.25">
      <c r="A10730">
        <v>93473</v>
      </c>
      <c r="B10730">
        <v>202</v>
      </c>
      <c r="C10730">
        <v>1168533</v>
      </c>
    </row>
    <row r="10731" spans="1:3" x14ac:dyDescent="0.25">
      <c r="A10731">
        <v>93475</v>
      </c>
      <c r="B10731">
        <v>202</v>
      </c>
      <c r="C10731">
        <v>847277</v>
      </c>
    </row>
    <row r="10732" spans="1:3" x14ac:dyDescent="0.25">
      <c r="A10732">
        <v>93476</v>
      </c>
      <c r="B10732">
        <v>182</v>
      </c>
      <c r="C10732">
        <v>847278</v>
      </c>
    </row>
    <row r="10733" spans="1:3" x14ac:dyDescent="0.25">
      <c r="A10733">
        <v>93477</v>
      </c>
      <c r="B10733">
        <v>202</v>
      </c>
      <c r="C10733">
        <v>847279</v>
      </c>
    </row>
    <row r="10734" spans="1:3" x14ac:dyDescent="0.25">
      <c r="A10734">
        <v>93478</v>
      </c>
      <c r="B10734">
        <v>182</v>
      </c>
      <c r="C10734">
        <v>847280</v>
      </c>
    </row>
    <row r="10735" spans="1:3" x14ac:dyDescent="0.25">
      <c r="A10735">
        <v>93480</v>
      </c>
      <c r="B10735">
        <v>202</v>
      </c>
      <c r="C10735">
        <v>828975</v>
      </c>
    </row>
    <row r="10736" spans="1:3" x14ac:dyDescent="0.25">
      <c r="A10736">
        <v>93481</v>
      </c>
      <c r="B10736">
        <v>202</v>
      </c>
      <c r="C10736">
        <v>847281</v>
      </c>
    </row>
    <row r="10737" spans="1:3" x14ac:dyDescent="0.25">
      <c r="A10737">
        <v>93482</v>
      </c>
      <c r="B10737">
        <v>202</v>
      </c>
      <c r="C10737">
        <v>847282</v>
      </c>
    </row>
    <row r="10738" spans="1:3" x14ac:dyDescent="0.25">
      <c r="A10738">
        <v>93485</v>
      </c>
      <c r="B10738">
        <v>202</v>
      </c>
      <c r="C10738">
        <v>1168534</v>
      </c>
    </row>
    <row r="10739" spans="1:3" x14ac:dyDescent="0.25">
      <c r="A10739">
        <v>93486</v>
      </c>
      <c r="B10739">
        <v>202</v>
      </c>
      <c r="C10739">
        <v>847283</v>
      </c>
    </row>
    <row r="10740" spans="1:3" x14ac:dyDescent="0.25">
      <c r="A10740">
        <v>93487</v>
      </c>
      <c r="B10740">
        <v>202</v>
      </c>
      <c r="C10740">
        <v>828853</v>
      </c>
    </row>
    <row r="10741" spans="1:3" x14ac:dyDescent="0.25">
      <c r="A10741">
        <v>93493</v>
      </c>
      <c r="B10741">
        <v>193</v>
      </c>
      <c r="C10741">
        <v>847335</v>
      </c>
    </row>
    <row r="10742" spans="1:3" x14ac:dyDescent="0.25">
      <c r="A10742">
        <v>93494</v>
      </c>
      <c r="B10742">
        <v>193</v>
      </c>
      <c r="C10742">
        <v>828918</v>
      </c>
    </row>
    <row r="10743" spans="1:3" x14ac:dyDescent="0.25">
      <c r="A10743">
        <v>93495</v>
      </c>
      <c r="B10743">
        <v>193</v>
      </c>
      <c r="C10743">
        <v>847535</v>
      </c>
    </row>
    <row r="10744" spans="1:3" x14ac:dyDescent="0.25">
      <c r="A10744">
        <v>93496</v>
      </c>
      <c r="B10744">
        <v>193</v>
      </c>
      <c r="C10744">
        <v>857513</v>
      </c>
    </row>
    <row r="10745" spans="1:3" x14ac:dyDescent="0.25">
      <c r="A10745">
        <v>93497</v>
      </c>
      <c r="B10745">
        <v>193</v>
      </c>
      <c r="C10745">
        <v>857514</v>
      </c>
    </row>
    <row r="10746" spans="1:3" x14ac:dyDescent="0.25">
      <c r="A10746">
        <v>93498</v>
      </c>
      <c r="B10746">
        <v>193</v>
      </c>
      <c r="C10746">
        <v>857515</v>
      </c>
    </row>
    <row r="10747" spans="1:3" x14ac:dyDescent="0.25">
      <c r="A10747">
        <v>93499</v>
      </c>
      <c r="B10747">
        <v>193</v>
      </c>
      <c r="C10747">
        <v>857516</v>
      </c>
    </row>
    <row r="10748" spans="1:3" x14ac:dyDescent="0.25">
      <c r="A10748">
        <v>93500</v>
      </c>
      <c r="B10748">
        <v>182</v>
      </c>
      <c r="C10748">
        <v>857517</v>
      </c>
    </row>
    <row r="10749" spans="1:3" x14ac:dyDescent="0.25">
      <c r="A10749">
        <v>93506</v>
      </c>
      <c r="B10749">
        <v>193</v>
      </c>
      <c r="C10749">
        <v>810625</v>
      </c>
    </row>
    <row r="10750" spans="1:3" x14ac:dyDescent="0.25">
      <c r="A10750">
        <v>93511</v>
      </c>
      <c r="B10750">
        <v>202</v>
      </c>
      <c r="C10750">
        <v>978590</v>
      </c>
    </row>
    <row r="10751" spans="1:3" x14ac:dyDescent="0.25">
      <c r="A10751">
        <v>93512</v>
      </c>
      <c r="B10751">
        <v>182</v>
      </c>
      <c r="C10751">
        <v>810343</v>
      </c>
    </row>
    <row r="10752" spans="1:3" x14ac:dyDescent="0.25">
      <c r="A10752">
        <v>93513</v>
      </c>
      <c r="B10752">
        <v>213</v>
      </c>
      <c r="C10752">
        <v>810342</v>
      </c>
    </row>
    <row r="10753" spans="1:3" x14ac:dyDescent="0.25">
      <c r="A10753">
        <v>93515</v>
      </c>
      <c r="B10753">
        <v>222</v>
      </c>
      <c r="C10753">
        <v>810339</v>
      </c>
    </row>
    <row r="10754" spans="1:3" x14ac:dyDescent="0.25">
      <c r="A10754">
        <v>93521</v>
      </c>
      <c r="B10754">
        <v>213</v>
      </c>
      <c r="C10754">
        <v>810612</v>
      </c>
    </row>
    <row r="10755" spans="1:3" x14ac:dyDescent="0.25">
      <c r="A10755">
        <v>93522</v>
      </c>
      <c r="B10755">
        <v>222</v>
      </c>
      <c r="C10755">
        <v>810615</v>
      </c>
    </row>
    <row r="10756" spans="1:3" x14ac:dyDescent="0.25">
      <c r="A10756">
        <v>93523</v>
      </c>
      <c r="B10756">
        <v>226</v>
      </c>
      <c r="C10756">
        <v>810610</v>
      </c>
    </row>
    <row r="10757" spans="1:3" x14ac:dyDescent="0.25">
      <c r="A10757">
        <v>93525</v>
      </c>
      <c r="B10757">
        <v>213</v>
      </c>
      <c r="C10757">
        <v>810608</v>
      </c>
    </row>
    <row r="10758" spans="1:3" x14ac:dyDescent="0.25">
      <c r="A10758">
        <v>93526</v>
      </c>
      <c r="B10758">
        <v>233</v>
      </c>
      <c r="C10758">
        <v>810611</v>
      </c>
    </row>
    <row r="10759" spans="1:3" x14ac:dyDescent="0.25">
      <c r="A10759">
        <v>93527</v>
      </c>
      <c r="B10759">
        <v>226</v>
      </c>
      <c r="C10759">
        <v>810628</v>
      </c>
    </row>
    <row r="10760" spans="1:3" x14ac:dyDescent="0.25">
      <c r="A10760">
        <v>93528</v>
      </c>
      <c r="B10760">
        <v>233</v>
      </c>
      <c r="C10760">
        <v>810613</v>
      </c>
    </row>
    <row r="10761" spans="1:3" x14ac:dyDescent="0.25">
      <c r="A10761">
        <v>93530</v>
      </c>
      <c r="B10761">
        <v>233</v>
      </c>
      <c r="C10761">
        <v>810642</v>
      </c>
    </row>
    <row r="10762" spans="1:3" x14ac:dyDescent="0.25">
      <c r="A10762">
        <v>93535</v>
      </c>
      <c r="B10762">
        <v>226</v>
      </c>
      <c r="C10762">
        <v>810614</v>
      </c>
    </row>
    <row r="10763" spans="1:3" x14ac:dyDescent="0.25">
      <c r="A10763">
        <v>93536</v>
      </c>
      <c r="B10763">
        <v>202</v>
      </c>
      <c r="C10763">
        <v>828854</v>
      </c>
    </row>
    <row r="10764" spans="1:3" x14ac:dyDescent="0.25">
      <c r="A10764">
        <v>93547</v>
      </c>
      <c r="B10764">
        <v>222</v>
      </c>
      <c r="C10764">
        <v>828888</v>
      </c>
    </row>
    <row r="10765" spans="1:3" x14ac:dyDescent="0.25">
      <c r="A10765">
        <v>93548</v>
      </c>
      <c r="B10765">
        <v>202</v>
      </c>
      <c r="C10765">
        <v>810348</v>
      </c>
    </row>
    <row r="10766" spans="1:3" x14ac:dyDescent="0.25">
      <c r="A10766">
        <v>93549</v>
      </c>
      <c r="B10766">
        <v>193</v>
      </c>
      <c r="C10766">
        <v>810347</v>
      </c>
    </row>
    <row r="10767" spans="1:3" x14ac:dyDescent="0.25">
      <c r="A10767">
        <v>93556</v>
      </c>
      <c r="B10767">
        <v>193</v>
      </c>
      <c r="C10767">
        <v>828936</v>
      </c>
    </row>
    <row r="10768" spans="1:3" x14ac:dyDescent="0.25">
      <c r="A10768">
        <v>93568</v>
      </c>
      <c r="B10768">
        <v>236</v>
      </c>
      <c r="C10768">
        <v>810338</v>
      </c>
    </row>
    <row r="10769" spans="1:3" x14ac:dyDescent="0.25">
      <c r="A10769">
        <v>93569</v>
      </c>
      <c r="B10769">
        <v>222</v>
      </c>
      <c r="C10769">
        <v>810337</v>
      </c>
    </row>
    <row r="10770" spans="1:3" x14ac:dyDescent="0.25">
      <c r="A10770">
        <v>93570</v>
      </c>
      <c r="B10770">
        <v>222</v>
      </c>
      <c r="C10770">
        <v>810336</v>
      </c>
    </row>
    <row r="10771" spans="1:3" x14ac:dyDescent="0.25">
      <c r="A10771">
        <v>93571</v>
      </c>
      <c r="B10771">
        <v>193</v>
      </c>
      <c r="C10771">
        <v>828920</v>
      </c>
    </row>
    <row r="10772" spans="1:3" x14ac:dyDescent="0.25">
      <c r="A10772">
        <v>93573</v>
      </c>
      <c r="B10772">
        <v>202</v>
      </c>
      <c r="C10772">
        <v>1070795</v>
      </c>
    </row>
    <row r="10773" spans="1:3" x14ac:dyDescent="0.25">
      <c r="A10773">
        <v>93574</v>
      </c>
      <c r="B10773">
        <v>202</v>
      </c>
      <c r="C10773">
        <v>847436</v>
      </c>
    </row>
    <row r="10774" spans="1:3" x14ac:dyDescent="0.25">
      <c r="A10774">
        <v>93577</v>
      </c>
      <c r="B10774">
        <v>236</v>
      </c>
      <c r="C10774">
        <v>828876</v>
      </c>
    </row>
    <row r="10775" spans="1:3" x14ac:dyDescent="0.25">
      <c r="A10775">
        <v>93578</v>
      </c>
      <c r="B10775">
        <v>222</v>
      </c>
      <c r="C10775">
        <v>810341</v>
      </c>
    </row>
    <row r="10776" spans="1:3" x14ac:dyDescent="0.25">
      <c r="A10776">
        <v>93600</v>
      </c>
      <c r="B10776">
        <v>236</v>
      </c>
      <c r="C10776">
        <v>1059614</v>
      </c>
    </row>
    <row r="10777" spans="1:3" x14ac:dyDescent="0.25">
      <c r="A10777">
        <v>93601</v>
      </c>
      <c r="B10777">
        <v>236</v>
      </c>
      <c r="C10777">
        <v>810360</v>
      </c>
    </row>
    <row r="10778" spans="1:3" x14ac:dyDescent="0.25">
      <c r="A10778">
        <v>93602</v>
      </c>
      <c r="B10778">
        <v>233</v>
      </c>
      <c r="C10778">
        <v>828846</v>
      </c>
    </row>
    <row r="10779" spans="1:3" x14ac:dyDescent="0.25">
      <c r="A10779">
        <v>93609</v>
      </c>
      <c r="B10779">
        <v>202</v>
      </c>
      <c r="C10779">
        <v>810359</v>
      </c>
    </row>
    <row r="10780" spans="1:3" x14ac:dyDescent="0.25">
      <c r="A10780">
        <v>93611</v>
      </c>
      <c r="B10780">
        <v>222</v>
      </c>
      <c r="C10780">
        <v>810358</v>
      </c>
    </row>
    <row r="10781" spans="1:3" x14ac:dyDescent="0.25">
      <c r="A10781">
        <v>93612</v>
      </c>
      <c r="B10781">
        <v>222</v>
      </c>
      <c r="C10781">
        <v>810357</v>
      </c>
    </row>
    <row r="10782" spans="1:3" x14ac:dyDescent="0.25">
      <c r="A10782">
        <v>93613</v>
      </c>
      <c r="B10782">
        <v>222</v>
      </c>
      <c r="C10782">
        <v>810356</v>
      </c>
    </row>
    <row r="10783" spans="1:3" x14ac:dyDescent="0.25">
      <c r="A10783">
        <v>93614</v>
      </c>
      <c r="B10783">
        <v>236</v>
      </c>
      <c r="C10783">
        <v>810355</v>
      </c>
    </row>
    <row r="10784" spans="1:3" x14ac:dyDescent="0.25">
      <c r="A10784">
        <v>93615</v>
      </c>
      <c r="B10784">
        <v>202</v>
      </c>
      <c r="C10784">
        <v>828978</v>
      </c>
    </row>
    <row r="10785" spans="1:3" x14ac:dyDescent="0.25">
      <c r="A10785">
        <v>93617</v>
      </c>
      <c r="B10785">
        <v>182</v>
      </c>
      <c r="C10785">
        <v>828979</v>
      </c>
    </row>
    <row r="10786" spans="1:3" x14ac:dyDescent="0.25">
      <c r="A10786">
        <v>93618</v>
      </c>
      <c r="B10786">
        <v>202</v>
      </c>
      <c r="C10786">
        <v>857518</v>
      </c>
    </row>
    <row r="10787" spans="1:3" x14ac:dyDescent="0.25">
      <c r="A10787">
        <v>93620</v>
      </c>
      <c r="B10787">
        <v>202</v>
      </c>
      <c r="C10787">
        <v>847990</v>
      </c>
    </row>
    <row r="10788" spans="1:3" x14ac:dyDescent="0.25">
      <c r="A10788">
        <v>93621</v>
      </c>
      <c r="B10788">
        <v>202</v>
      </c>
      <c r="C10788">
        <v>847991</v>
      </c>
    </row>
    <row r="10789" spans="1:3" x14ac:dyDescent="0.25">
      <c r="A10789">
        <v>93622</v>
      </c>
      <c r="B10789">
        <v>202</v>
      </c>
      <c r="C10789">
        <v>847722</v>
      </c>
    </row>
    <row r="10790" spans="1:3" x14ac:dyDescent="0.25">
      <c r="A10790">
        <v>93623</v>
      </c>
      <c r="B10790">
        <v>202</v>
      </c>
      <c r="C10790">
        <v>847718</v>
      </c>
    </row>
    <row r="10791" spans="1:3" x14ac:dyDescent="0.25">
      <c r="A10791">
        <v>93625</v>
      </c>
      <c r="B10791">
        <v>193</v>
      </c>
      <c r="C10791">
        <v>847294</v>
      </c>
    </row>
    <row r="10792" spans="1:3" x14ac:dyDescent="0.25">
      <c r="A10792">
        <v>93626</v>
      </c>
      <c r="B10792">
        <v>236</v>
      </c>
      <c r="C10792">
        <v>867206</v>
      </c>
    </row>
    <row r="10793" spans="1:3" x14ac:dyDescent="0.25">
      <c r="A10793">
        <v>93631</v>
      </c>
      <c r="B10793">
        <v>226</v>
      </c>
      <c r="C10793">
        <v>810335</v>
      </c>
    </row>
    <row r="10794" spans="1:3" x14ac:dyDescent="0.25">
      <c r="A10794">
        <v>93641</v>
      </c>
      <c r="B10794">
        <v>213</v>
      </c>
      <c r="C10794">
        <v>810334</v>
      </c>
    </row>
    <row r="10795" spans="1:3" x14ac:dyDescent="0.25">
      <c r="A10795">
        <v>93661</v>
      </c>
      <c r="B10795">
        <v>222</v>
      </c>
      <c r="C10795">
        <v>810333</v>
      </c>
    </row>
    <row r="10796" spans="1:3" x14ac:dyDescent="0.25">
      <c r="A10796">
        <v>93662</v>
      </c>
      <c r="B10796">
        <v>226</v>
      </c>
      <c r="C10796">
        <v>810332</v>
      </c>
    </row>
    <row r="10797" spans="1:3" x14ac:dyDescent="0.25">
      <c r="A10797">
        <v>93664</v>
      </c>
      <c r="B10797">
        <v>213</v>
      </c>
      <c r="C10797">
        <v>810187</v>
      </c>
    </row>
    <row r="10798" spans="1:3" x14ac:dyDescent="0.25">
      <c r="A10798">
        <v>93665</v>
      </c>
      <c r="B10798">
        <v>222</v>
      </c>
      <c r="C10798">
        <v>810362</v>
      </c>
    </row>
    <row r="10799" spans="1:3" x14ac:dyDescent="0.25">
      <c r="A10799">
        <v>93666</v>
      </c>
      <c r="B10799">
        <v>165</v>
      </c>
      <c r="C10799">
        <v>810624</v>
      </c>
    </row>
    <row r="10800" spans="1:3" x14ac:dyDescent="0.25">
      <c r="A10800">
        <v>93669</v>
      </c>
      <c r="B10800">
        <v>236</v>
      </c>
      <c r="C10800">
        <v>810143</v>
      </c>
    </row>
    <row r="10801" spans="1:3" x14ac:dyDescent="0.25">
      <c r="A10801">
        <v>93671</v>
      </c>
      <c r="B10801">
        <v>202</v>
      </c>
      <c r="C10801">
        <v>847468</v>
      </c>
    </row>
    <row r="10802" spans="1:3" x14ac:dyDescent="0.25">
      <c r="A10802">
        <v>93672</v>
      </c>
      <c r="B10802">
        <v>202</v>
      </c>
      <c r="C10802">
        <v>847472</v>
      </c>
    </row>
    <row r="10803" spans="1:3" x14ac:dyDescent="0.25">
      <c r="A10803">
        <v>93673</v>
      </c>
      <c r="B10803">
        <v>202</v>
      </c>
      <c r="C10803">
        <v>847462</v>
      </c>
    </row>
    <row r="10804" spans="1:3" x14ac:dyDescent="0.25">
      <c r="A10804">
        <v>93674</v>
      </c>
      <c r="B10804">
        <v>182</v>
      </c>
      <c r="C10804">
        <v>847625</v>
      </c>
    </row>
    <row r="10805" spans="1:3" x14ac:dyDescent="0.25">
      <c r="A10805">
        <v>93675</v>
      </c>
      <c r="B10805">
        <v>202</v>
      </c>
      <c r="C10805">
        <v>857519</v>
      </c>
    </row>
    <row r="10806" spans="1:3" x14ac:dyDescent="0.25">
      <c r="A10806">
        <v>93676</v>
      </c>
      <c r="B10806">
        <v>202</v>
      </c>
      <c r="C10806">
        <v>857520</v>
      </c>
    </row>
    <row r="10807" spans="1:3" x14ac:dyDescent="0.25">
      <c r="A10807">
        <v>93677</v>
      </c>
      <c r="B10807">
        <v>202</v>
      </c>
      <c r="C10807">
        <v>857521</v>
      </c>
    </row>
    <row r="10808" spans="1:3" x14ac:dyDescent="0.25">
      <c r="A10808">
        <v>93708</v>
      </c>
      <c r="B10808">
        <v>202</v>
      </c>
      <c r="C10808">
        <v>847995</v>
      </c>
    </row>
    <row r="10809" spans="1:3" x14ac:dyDescent="0.25">
      <c r="A10809">
        <v>93722</v>
      </c>
      <c r="B10809">
        <v>236</v>
      </c>
      <c r="C10809">
        <v>867120</v>
      </c>
    </row>
    <row r="10810" spans="1:3" x14ac:dyDescent="0.25">
      <c r="A10810">
        <v>93731</v>
      </c>
      <c r="B10810">
        <v>202</v>
      </c>
      <c r="C10810">
        <v>1059616</v>
      </c>
    </row>
    <row r="10811" spans="1:3" x14ac:dyDescent="0.25">
      <c r="A10811">
        <v>93756</v>
      </c>
      <c r="B10811">
        <v>182</v>
      </c>
      <c r="C10811">
        <v>867174</v>
      </c>
    </row>
    <row r="10812" spans="1:3" x14ac:dyDescent="0.25">
      <c r="A10812">
        <v>93757</v>
      </c>
      <c r="B10812">
        <v>182</v>
      </c>
      <c r="C10812">
        <v>877073</v>
      </c>
    </row>
    <row r="10813" spans="1:3" x14ac:dyDescent="0.25">
      <c r="A10813">
        <v>93758</v>
      </c>
      <c r="B10813">
        <v>182</v>
      </c>
      <c r="C10813">
        <v>867226</v>
      </c>
    </row>
    <row r="10814" spans="1:3" x14ac:dyDescent="0.25">
      <c r="A10814">
        <v>93759</v>
      </c>
      <c r="B10814">
        <v>182</v>
      </c>
      <c r="C10814">
        <v>877072</v>
      </c>
    </row>
    <row r="10815" spans="1:3" x14ac:dyDescent="0.25">
      <c r="A10815">
        <v>93761</v>
      </c>
      <c r="B10815">
        <v>182</v>
      </c>
      <c r="C10815">
        <v>877071</v>
      </c>
    </row>
    <row r="10816" spans="1:3" x14ac:dyDescent="0.25">
      <c r="A10816">
        <v>93763</v>
      </c>
      <c r="B10816">
        <v>182</v>
      </c>
      <c r="C10816">
        <v>877076</v>
      </c>
    </row>
    <row r="10817" spans="1:3" x14ac:dyDescent="0.25">
      <c r="A10817">
        <v>93766</v>
      </c>
      <c r="B10817">
        <v>182</v>
      </c>
      <c r="C10817">
        <v>877074</v>
      </c>
    </row>
    <row r="10818" spans="1:3" x14ac:dyDescent="0.25">
      <c r="A10818">
        <v>93793</v>
      </c>
      <c r="B10818">
        <v>222</v>
      </c>
      <c r="C10818">
        <v>847433</v>
      </c>
    </row>
    <row r="10819" spans="1:3" x14ac:dyDescent="0.25">
      <c r="A10819">
        <v>93794</v>
      </c>
      <c r="B10819">
        <v>202</v>
      </c>
      <c r="C10819">
        <v>867145</v>
      </c>
    </row>
    <row r="10820" spans="1:3" x14ac:dyDescent="0.25">
      <c r="A10820">
        <v>93795</v>
      </c>
      <c r="B10820">
        <v>222</v>
      </c>
      <c r="C10820">
        <v>847919</v>
      </c>
    </row>
    <row r="10821" spans="1:3" x14ac:dyDescent="0.25">
      <c r="A10821">
        <v>93805</v>
      </c>
      <c r="B10821">
        <v>233</v>
      </c>
      <c r="C10821">
        <v>828884</v>
      </c>
    </row>
    <row r="10822" spans="1:3" x14ac:dyDescent="0.25">
      <c r="A10822">
        <v>93807</v>
      </c>
      <c r="B10822">
        <v>202</v>
      </c>
      <c r="C10822">
        <v>847311</v>
      </c>
    </row>
    <row r="10823" spans="1:3" x14ac:dyDescent="0.25">
      <c r="A10823">
        <v>93808</v>
      </c>
      <c r="B10823">
        <v>193</v>
      </c>
      <c r="C10823">
        <v>847304</v>
      </c>
    </row>
    <row r="10824" spans="1:3" x14ac:dyDescent="0.25">
      <c r="A10824">
        <v>93810</v>
      </c>
      <c r="B10824">
        <v>202</v>
      </c>
      <c r="C10824">
        <v>847305</v>
      </c>
    </row>
    <row r="10825" spans="1:3" x14ac:dyDescent="0.25">
      <c r="A10825">
        <v>93811</v>
      </c>
      <c r="B10825">
        <v>202</v>
      </c>
      <c r="C10825">
        <v>847307</v>
      </c>
    </row>
    <row r="10826" spans="1:3" x14ac:dyDescent="0.25">
      <c r="A10826">
        <v>93812</v>
      </c>
      <c r="B10826">
        <v>202</v>
      </c>
      <c r="C10826">
        <v>847308</v>
      </c>
    </row>
    <row r="10827" spans="1:3" x14ac:dyDescent="0.25">
      <c r="A10827">
        <v>93813</v>
      </c>
      <c r="B10827">
        <v>202</v>
      </c>
      <c r="C10827">
        <v>847303</v>
      </c>
    </row>
    <row r="10828" spans="1:3" x14ac:dyDescent="0.25">
      <c r="A10828">
        <v>93814</v>
      </c>
      <c r="B10828">
        <v>202</v>
      </c>
      <c r="C10828">
        <v>847310</v>
      </c>
    </row>
    <row r="10829" spans="1:3" x14ac:dyDescent="0.25">
      <c r="A10829">
        <v>93815</v>
      </c>
      <c r="B10829">
        <v>202</v>
      </c>
      <c r="C10829">
        <v>847309</v>
      </c>
    </row>
    <row r="10830" spans="1:3" x14ac:dyDescent="0.25">
      <c r="A10830">
        <v>93846</v>
      </c>
      <c r="B10830">
        <v>202</v>
      </c>
      <c r="C10830">
        <v>877063</v>
      </c>
    </row>
    <row r="10831" spans="1:3" x14ac:dyDescent="0.25">
      <c r="A10831">
        <v>93847</v>
      </c>
      <c r="B10831">
        <v>193</v>
      </c>
      <c r="C10831">
        <v>847812</v>
      </c>
    </row>
    <row r="10832" spans="1:3" x14ac:dyDescent="0.25">
      <c r="A10832">
        <v>93848</v>
      </c>
      <c r="B10832">
        <v>182</v>
      </c>
      <c r="C10832">
        <v>847813</v>
      </c>
    </row>
    <row r="10833" spans="1:3" x14ac:dyDescent="0.25">
      <c r="A10833">
        <v>93849</v>
      </c>
      <c r="B10833">
        <v>202</v>
      </c>
      <c r="C10833">
        <v>847814</v>
      </c>
    </row>
    <row r="10834" spans="1:3" x14ac:dyDescent="0.25">
      <c r="A10834">
        <v>93850</v>
      </c>
      <c r="B10834">
        <v>202</v>
      </c>
      <c r="C10834">
        <v>847815</v>
      </c>
    </row>
    <row r="10835" spans="1:3" x14ac:dyDescent="0.25">
      <c r="A10835">
        <v>93852</v>
      </c>
      <c r="B10835">
        <v>202</v>
      </c>
      <c r="C10835">
        <v>847816</v>
      </c>
    </row>
    <row r="10836" spans="1:3" x14ac:dyDescent="0.25">
      <c r="A10836">
        <v>93853</v>
      </c>
      <c r="B10836">
        <v>182</v>
      </c>
      <c r="C10836">
        <v>847817</v>
      </c>
    </row>
    <row r="10837" spans="1:3" x14ac:dyDescent="0.25">
      <c r="A10837">
        <v>93854</v>
      </c>
      <c r="B10837">
        <v>202</v>
      </c>
      <c r="C10837">
        <v>847818</v>
      </c>
    </row>
    <row r="10838" spans="1:3" x14ac:dyDescent="0.25">
      <c r="A10838">
        <v>93855</v>
      </c>
      <c r="B10838">
        <v>202</v>
      </c>
      <c r="C10838">
        <v>847820</v>
      </c>
    </row>
    <row r="10839" spans="1:3" x14ac:dyDescent="0.25">
      <c r="A10839">
        <v>93856</v>
      </c>
      <c r="B10839">
        <v>182</v>
      </c>
      <c r="C10839">
        <v>847819</v>
      </c>
    </row>
    <row r="10840" spans="1:3" x14ac:dyDescent="0.25">
      <c r="A10840">
        <v>93857</v>
      </c>
      <c r="B10840">
        <v>202</v>
      </c>
      <c r="C10840">
        <v>847821</v>
      </c>
    </row>
    <row r="10841" spans="1:3" x14ac:dyDescent="0.25">
      <c r="A10841">
        <v>93858</v>
      </c>
      <c r="B10841">
        <v>202</v>
      </c>
      <c r="C10841">
        <v>847810</v>
      </c>
    </row>
    <row r="10842" spans="1:3" x14ac:dyDescent="0.25">
      <c r="A10842">
        <v>93859</v>
      </c>
      <c r="B10842">
        <v>202</v>
      </c>
      <c r="C10842">
        <v>847811</v>
      </c>
    </row>
    <row r="10843" spans="1:3" x14ac:dyDescent="0.25">
      <c r="A10843">
        <v>93861</v>
      </c>
      <c r="B10843">
        <v>222</v>
      </c>
      <c r="C10843">
        <v>828904</v>
      </c>
    </row>
    <row r="10844" spans="1:3" x14ac:dyDescent="0.25">
      <c r="A10844">
        <v>93875</v>
      </c>
      <c r="B10844">
        <v>202</v>
      </c>
      <c r="C10844">
        <v>857524</v>
      </c>
    </row>
    <row r="10845" spans="1:3" x14ac:dyDescent="0.25">
      <c r="A10845">
        <v>93876</v>
      </c>
      <c r="B10845">
        <v>233</v>
      </c>
      <c r="C10845">
        <v>828916</v>
      </c>
    </row>
    <row r="10846" spans="1:3" x14ac:dyDescent="0.25">
      <c r="A10846">
        <v>93881</v>
      </c>
      <c r="B10846">
        <v>202</v>
      </c>
      <c r="C10846">
        <v>847723</v>
      </c>
    </row>
    <row r="10847" spans="1:3" x14ac:dyDescent="0.25">
      <c r="A10847">
        <v>93882</v>
      </c>
      <c r="B10847">
        <v>202</v>
      </c>
      <c r="C10847">
        <v>847724</v>
      </c>
    </row>
    <row r="10848" spans="1:3" x14ac:dyDescent="0.25">
      <c r="A10848">
        <v>93883</v>
      </c>
      <c r="B10848">
        <v>202</v>
      </c>
      <c r="C10848">
        <v>847725</v>
      </c>
    </row>
    <row r="10849" spans="1:3" x14ac:dyDescent="0.25">
      <c r="A10849">
        <v>93885</v>
      </c>
      <c r="B10849">
        <v>193</v>
      </c>
      <c r="C10849">
        <v>847476</v>
      </c>
    </row>
    <row r="10850" spans="1:3" x14ac:dyDescent="0.25">
      <c r="A10850">
        <v>93889</v>
      </c>
      <c r="B10850">
        <v>226</v>
      </c>
      <c r="C10850">
        <v>828908</v>
      </c>
    </row>
    <row r="10851" spans="1:3" x14ac:dyDescent="0.25">
      <c r="A10851">
        <v>93890</v>
      </c>
      <c r="B10851">
        <v>202</v>
      </c>
      <c r="C10851">
        <v>857525</v>
      </c>
    </row>
    <row r="10852" spans="1:3" x14ac:dyDescent="0.25">
      <c r="A10852">
        <v>93952</v>
      </c>
      <c r="B10852">
        <v>193</v>
      </c>
      <c r="C10852">
        <v>877064</v>
      </c>
    </row>
    <row r="10853" spans="1:3" x14ac:dyDescent="0.25">
      <c r="A10853">
        <v>93953</v>
      </c>
      <c r="B10853">
        <v>182</v>
      </c>
      <c r="C10853">
        <v>877066</v>
      </c>
    </row>
    <row r="10854" spans="1:3" x14ac:dyDescent="0.25">
      <c r="A10854">
        <v>93954</v>
      </c>
      <c r="B10854">
        <v>182</v>
      </c>
      <c r="C10854">
        <v>877065</v>
      </c>
    </row>
    <row r="10855" spans="1:3" x14ac:dyDescent="0.25">
      <c r="A10855">
        <v>93955</v>
      </c>
      <c r="B10855">
        <v>193</v>
      </c>
      <c r="C10855">
        <v>847997</v>
      </c>
    </row>
    <row r="10856" spans="1:3" x14ac:dyDescent="0.25">
      <c r="A10856">
        <v>93962</v>
      </c>
      <c r="B10856">
        <v>233</v>
      </c>
      <c r="C10856">
        <v>978665</v>
      </c>
    </row>
    <row r="10857" spans="1:3" x14ac:dyDescent="0.25">
      <c r="A10857">
        <v>93963</v>
      </c>
      <c r="B10857">
        <v>222</v>
      </c>
      <c r="C10857">
        <v>828945</v>
      </c>
    </row>
    <row r="10858" spans="1:3" x14ac:dyDescent="0.25">
      <c r="A10858">
        <v>93965</v>
      </c>
      <c r="B10858">
        <v>202</v>
      </c>
      <c r="C10858">
        <v>1059526</v>
      </c>
    </row>
    <row r="10859" spans="1:3" x14ac:dyDescent="0.25">
      <c r="A10859">
        <v>93974</v>
      </c>
      <c r="B10859">
        <v>222</v>
      </c>
      <c r="C10859">
        <v>828946</v>
      </c>
    </row>
    <row r="10860" spans="1:3" x14ac:dyDescent="0.25">
      <c r="A10860">
        <v>93975</v>
      </c>
      <c r="B10860">
        <v>233</v>
      </c>
      <c r="C10860">
        <v>828947</v>
      </c>
    </row>
    <row r="10861" spans="1:3" x14ac:dyDescent="0.25">
      <c r="A10861">
        <v>93976</v>
      </c>
      <c r="B10861">
        <v>193</v>
      </c>
      <c r="C10861">
        <v>828948</v>
      </c>
    </row>
    <row r="10862" spans="1:3" x14ac:dyDescent="0.25">
      <c r="A10862">
        <v>93977</v>
      </c>
      <c r="B10862">
        <v>193</v>
      </c>
      <c r="C10862">
        <v>828949</v>
      </c>
    </row>
    <row r="10863" spans="1:3" x14ac:dyDescent="0.25">
      <c r="A10863">
        <v>93978</v>
      </c>
      <c r="B10863">
        <v>193</v>
      </c>
      <c r="C10863">
        <v>828942</v>
      </c>
    </row>
    <row r="10864" spans="1:3" x14ac:dyDescent="0.25">
      <c r="A10864">
        <v>94027</v>
      </c>
      <c r="B10864">
        <v>222</v>
      </c>
      <c r="C10864">
        <v>867086</v>
      </c>
    </row>
    <row r="10865" spans="1:3" x14ac:dyDescent="0.25">
      <c r="A10865">
        <v>94028</v>
      </c>
      <c r="B10865">
        <v>165</v>
      </c>
      <c r="C10865">
        <v>641918</v>
      </c>
    </row>
    <row r="10866" spans="1:3" x14ac:dyDescent="0.25">
      <c r="A10866">
        <v>94032</v>
      </c>
      <c r="B10866">
        <v>202</v>
      </c>
      <c r="C10866">
        <v>957047</v>
      </c>
    </row>
    <row r="10867" spans="1:3" x14ac:dyDescent="0.25">
      <c r="A10867">
        <v>94038</v>
      </c>
      <c r="B10867">
        <v>193</v>
      </c>
      <c r="C10867">
        <v>847296</v>
      </c>
    </row>
    <row r="10868" spans="1:3" x14ac:dyDescent="0.25">
      <c r="A10868">
        <v>94039</v>
      </c>
      <c r="B10868">
        <v>202</v>
      </c>
      <c r="C10868">
        <v>1242787</v>
      </c>
    </row>
    <row r="10869" spans="1:3" x14ac:dyDescent="0.25">
      <c r="A10869">
        <v>94050</v>
      </c>
      <c r="B10869">
        <v>182</v>
      </c>
      <c r="C10869">
        <v>847403</v>
      </c>
    </row>
    <row r="10870" spans="1:3" x14ac:dyDescent="0.25">
      <c r="A10870">
        <v>94052</v>
      </c>
      <c r="B10870">
        <v>226</v>
      </c>
      <c r="C10870">
        <v>935930</v>
      </c>
    </row>
    <row r="10871" spans="1:3" x14ac:dyDescent="0.25">
      <c r="A10871">
        <v>94057</v>
      </c>
      <c r="B10871">
        <v>193</v>
      </c>
      <c r="C10871">
        <v>847525</v>
      </c>
    </row>
    <row r="10872" spans="1:3" x14ac:dyDescent="0.25">
      <c r="A10872">
        <v>94059</v>
      </c>
      <c r="B10872">
        <v>182</v>
      </c>
      <c r="C10872">
        <v>847428</v>
      </c>
    </row>
    <row r="10873" spans="1:3" x14ac:dyDescent="0.25">
      <c r="A10873">
        <v>94060</v>
      </c>
      <c r="B10873">
        <v>165</v>
      </c>
      <c r="C10873">
        <v>847429</v>
      </c>
    </row>
    <row r="10874" spans="1:3" x14ac:dyDescent="0.25">
      <c r="A10874">
        <v>94063</v>
      </c>
      <c r="B10874">
        <v>193</v>
      </c>
      <c r="C10874">
        <v>847430</v>
      </c>
    </row>
    <row r="10875" spans="1:3" x14ac:dyDescent="0.25">
      <c r="A10875">
        <v>94064</v>
      </c>
      <c r="B10875">
        <v>182</v>
      </c>
      <c r="C10875">
        <v>847431</v>
      </c>
    </row>
    <row r="10876" spans="1:3" x14ac:dyDescent="0.25">
      <c r="A10876">
        <v>94088</v>
      </c>
      <c r="B10876">
        <v>193</v>
      </c>
      <c r="C10876">
        <v>847682</v>
      </c>
    </row>
    <row r="10877" spans="1:3" x14ac:dyDescent="0.25">
      <c r="A10877">
        <v>94089</v>
      </c>
      <c r="B10877">
        <v>236</v>
      </c>
      <c r="C10877">
        <v>876943</v>
      </c>
    </row>
    <row r="10878" spans="1:3" x14ac:dyDescent="0.25">
      <c r="A10878">
        <v>94090</v>
      </c>
      <c r="B10878">
        <v>222</v>
      </c>
      <c r="C10878">
        <v>847441</v>
      </c>
    </row>
    <row r="10879" spans="1:3" x14ac:dyDescent="0.25">
      <c r="A10879">
        <v>94101</v>
      </c>
      <c r="B10879">
        <v>202</v>
      </c>
      <c r="C10879">
        <v>925682</v>
      </c>
    </row>
    <row r="10880" spans="1:3" x14ac:dyDescent="0.25">
      <c r="A10880">
        <v>94102</v>
      </c>
      <c r="B10880">
        <v>236</v>
      </c>
      <c r="C10880">
        <v>935719</v>
      </c>
    </row>
    <row r="10881" spans="1:3" x14ac:dyDescent="0.25">
      <c r="A10881">
        <v>94106</v>
      </c>
      <c r="B10881">
        <v>202</v>
      </c>
      <c r="C10881">
        <v>847765</v>
      </c>
    </row>
    <row r="10882" spans="1:3" x14ac:dyDescent="0.25">
      <c r="A10882">
        <v>94107</v>
      </c>
      <c r="B10882">
        <v>193</v>
      </c>
      <c r="C10882">
        <v>857526</v>
      </c>
    </row>
    <row r="10883" spans="1:3" x14ac:dyDescent="0.25">
      <c r="A10883">
        <v>94108</v>
      </c>
      <c r="B10883">
        <v>202</v>
      </c>
      <c r="C10883">
        <v>847542</v>
      </c>
    </row>
    <row r="10884" spans="1:3" x14ac:dyDescent="0.25">
      <c r="A10884">
        <v>94109</v>
      </c>
      <c r="B10884">
        <v>202</v>
      </c>
      <c r="C10884">
        <v>847716</v>
      </c>
    </row>
    <row r="10885" spans="1:3" x14ac:dyDescent="0.25">
      <c r="A10885">
        <v>94110</v>
      </c>
      <c r="B10885">
        <v>193</v>
      </c>
      <c r="C10885">
        <v>847541</v>
      </c>
    </row>
    <row r="10886" spans="1:3" x14ac:dyDescent="0.25">
      <c r="A10886">
        <v>94111</v>
      </c>
      <c r="B10886">
        <v>182</v>
      </c>
      <c r="C10886">
        <v>847538</v>
      </c>
    </row>
    <row r="10887" spans="1:3" x14ac:dyDescent="0.25">
      <c r="A10887">
        <v>94112</v>
      </c>
      <c r="B10887">
        <v>193</v>
      </c>
      <c r="C10887">
        <v>847509</v>
      </c>
    </row>
    <row r="10888" spans="1:3" x14ac:dyDescent="0.25">
      <c r="A10888">
        <v>94113</v>
      </c>
      <c r="B10888">
        <v>193</v>
      </c>
      <c r="C10888">
        <v>847507</v>
      </c>
    </row>
    <row r="10889" spans="1:3" x14ac:dyDescent="0.25">
      <c r="A10889">
        <v>94117</v>
      </c>
      <c r="B10889">
        <v>193</v>
      </c>
      <c r="C10889">
        <v>1168535</v>
      </c>
    </row>
    <row r="10890" spans="1:3" x14ac:dyDescent="0.25">
      <c r="A10890">
        <v>94118</v>
      </c>
      <c r="B10890">
        <v>193</v>
      </c>
      <c r="C10890">
        <v>847539</v>
      </c>
    </row>
    <row r="10891" spans="1:3" x14ac:dyDescent="0.25">
      <c r="A10891">
        <v>94119</v>
      </c>
      <c r="B10891">
        <v>202</v>
      </c>
      <c r="C10891">
        <v>857527</v>
      </c>
    </row>
    <row r="10892" spans="1:3" x14ac:dyDescent="0.25">
      <c r="A10892">
        <v>94122</v>
      </c>
      <c r="B10892">
        <v>165</v>
      </c>
      <c r="C10892">
        <v>847827</v>
      </c>
    </row>
    <row r="10893" spans="1:3" x14ac:dyDescent="0.25">
      <c r="A10893">
        <v>94123</v>
      </c>
      <c r="B10893">
        <v>202</v>
      </c>
      <c r="C10893">
        <v>847513</v>
      </c>
    </row>
    <row r="10894" spans="1:3" x14ac:dyDescent="0.25">
      <c r="A10894">
        <v>94124</v>
      </c>
      <c r="B10894">
        <v>165</v>
      </c>
      <c r="C10894">
        <v>857528</v>
      </c>
    </row>
    <row r="10895" spans="1:3" x14ac:dyDescent="0.25">
      <c r="A10895">
        <v>94126</v>
      </c>
      <c r="B10895">
        <v>165</v>
      </c>
      <c r="C10895">
        <v>847860</v>
      </c>
    </row>
    <row r="10896" spans="1:3" x14ac:dyDescent="0.25">
      <c r="A10896">
        <v>94127</v>
      </c>
      <c r="B10896">
        <v>222</v>
      </c>
      <c r="C10896">
        <v>847862</v>
      </c>
    </row>
    <row r="10897" spans="1:3" x14ac:dyDescent="0.25">
      <c r="A10897">
        <v>94128</v>
      </c>
      <c r="B10897">
        <v>202</v>
      </c>
      <c r="C10897">
        <v>857529</v>
      </c>
    </row>
    <row r="10898" spans="1:3" x14ac:dyDescent="0.25">
      <c r="A10898">
        <v>94129</v>
      </c>
      <c r="B10898">
        <v>193</v>
      </c>
      <c r="C10898">
        <v>847864</v>
      </c>
    </row>
    <row r="10899" spans="1:3" x14ac:dyDescent="0.25">
      <c r="A10899">
        <v>94130</v>
      </c>
      <c r="B10899">
        <v>202</v>
      </c>
      <c r="C10899">
        <v>857530</v>
      </c>
    </row>
    <row r="10900" spans="1:3" x14ac:dyDescent="0.25">
      <c r="A10900">
        <v>94133</v>
      </c>
      <c r="B10900">
        <v>202</v>
      </c>
      <c r="C10900">
        <v>857531</v>
      </c>
    </row>
    <row r="10901" spans="1:3" x14ac:dyDescent="0.25">
      <c r="A10901">
        <v>94154</v>
      </c>
      <c r="B10901">
        <v>222</v>
      </c>
      <c r="C10901">
        <v>847330</v>
      </c>
    </row>
    <row r="10902" spans="1:3" x14ac:dyDescent="0.25">
      <c r="A10902">
        <v>94178</v>
      </c>
      <c r="B10902">
        <v>202</v>
      </c>
      <c r="C10902">
        <v>857532</v>
      </c>
    </row>
    <row r="10903" spans="1:3" x14ac:dyDescent="0.25">
      <c r="A10903">
        <v>94179</v>
      </c>
      <c r="B10903">
        <v>202</v>
      </c>
      <c r="C10903">
        <v>857533</v>
      </c>
    </row>
    <row r="10904" spans="1:3" x14ac:dyDescent="0.25">
      <c r="A10904">
        <v>94181</v>
      </c>
      <c r="B10904">
        <v>202</v>
      </c>
      <c r="C10904">
        <v>857534</v>
      </c>
    </row>
    <row r="10905" spans="1:3" x14ac:dyDescent="0.25">
      <c r="A10905">
        <v>94182</v>
      </c>
      <c r="B10905">
        <v>202</v>
      </c>
      <c r="C10905">
        <v>857535</v>
      </c>
    </row>
    <row r="10906" spans="1:3" x14ac:dyDescent="0.25">
      <c r="A10906">
        <v>94183</v>
      </c>
      <c r="B10906">
        <v>202</v>
      </c>
      <c r="C10906">
        <v>857536</v>
      </c>
    </row>
    <row r="10907" spans="1:3" x14ac:dyDescent="0.25">
      <c r="A10907">
        <v>94185</v>
      </c>
      <c r="B10907">
        <v>236</v>
      </c>
      <c r="C10907">
        <v>1436065</v>
      </c>
    </row>
    <row r="10908" spans="1:3" x14ac:dyDescent="0.25">
      <c r="A10908">
        <v>94186</v>
      </c>
      <c r="B10908">
        <v>202</v>
      </c>
      <c r="C10908">
        <v>857538</v>
      </c>
    </row>
    <row r="10909" spans="1:3" x14ac:dyDescent="0.25">
      <c r="A10909">
        <v>94187</v>
      </c>
      <c r="B10909">
        <v>202</v>
      </c>
      <c r="C10909">
        <v>857539</v>
      </c>
    </row>
    <row r="10910" spans="1:3" x14ac:dyDescent="0.25">
      <c r="A10910">
        <v>94188</v>
      </c>
      <c r="B10910">
        <v>202</v>
      </c>
      <c r="C10910">
        <v>857540</v>
      </c>
    </row>
    <row r="10911" spans="1:3" x14ac:dyDescent="0.25">
      <c r="A10911">
        <v>94189</v>
      </c>
      <c r="B10911">
        <v>202</v>
      </c>
      <c r="C10911">
        <v>857541</v>
      </c>
    </row>
    <row r="10912" spans="1:3" x14ac:dyDescent="0.25">
      <c r="A10912">
        <v>94190</v>
      </c>
      <c r="B10912">
        <v>202</v>
      </c>
      <c r="C10912">
        <v>857542</v>
      </c>
    </row>
    <row r="10913" spans="1:3" x14ac:dyDescent="0.25">
      <c r="A10913">
        <v>94191</v>
      </c>
      <c r="B10913">
        <v>202</v>
      </c>
      <c r="C10913">
        <v>857543</v>
      </c>
    </row>
    <row r="10914" spans="1:3" x14ac:dyDescent="0.25">
      <c r="A10914">
        <v>94192</v>
      </c>
      <c r="B10914">
        <v>165</v>
      </c>
      <c r="C10914">
        <v>857544</v>
      </c>
    </row>
    <row r="10915" spans="1:3" x14ac:dyDescent="0.25">
      <c r="A10915">
        <v>94193</v>
      </c>
      <c r="B10915">
        <v>202</v>
      </c>
      <c r="C10915">
        <v>1059507</v>
      </c>
    </row>
    <row r="10916" spans="1:3" x14ac:dyDescent="0.25">
      <c r="A10916">
        <v>94194</v>
      </c>
      <c r="B10916">
        <v>165</v>
      </c>
      <c r="C10916">
        <v>847299</v>
      </c>
    </row>
    <row r="10917" spans="1:3" x14ac:dyDescent="0.25">
      <c r="A10917">
        <v>94198</v>
      </c>
      <c r="B10917">
        <v>193</v>
      </c>
      <c r="C10917">
        <v>1059634</v>
      </c>
    </row>
    <row r="10918" spans="1:3" x14ac:dyDescent="0.25">
      <c r="A10918">
        <v>94208</v>
      </c>
      <c r="B10918">
        <v>233</v>
      </c>
      <c r="C10918">
        <v>828943</v>
      </c>
    </row>
    <row r="10919" spans="1:3" x14ac:dyDescent="0.25">
      <c r="A10919">
        <v>94211</v>
      </c>
      <c r="B10919">
        <v>182</v>
      </c>
      <c r="C10919">
        <v>847710</v>
      </c>
    </row>
    <row r="10920" spans="1:3" x14ac:dyDescent="0.25">
      <c r="A10920">
        <v>94212</v>
      </c>
      <c r="B10920">
        <v>202</v>
      </c>
      <c r="C10920">
        <v>847711</v>
      </c>
    </row>
    <row r="10921" spans="1:3" x14ac:dyDescent="0.25">
      <c r="A10921">
        <v>94213</v>
      </c>
      <c r="B10921">
        <v>236</v>
      </c>
      <c r="C10921">
        <v>741719</v>
      </c>
    </row>
    <row r="10922" spans="1:3" x14ac:dyDescent="0.25">
      <c r="A10922">
        <v>94214</v>
      </c>
      <c r="B10922">
        <v>202</v>
      </c>
      <c r="C10922">
        <v>847902</v>
      </c>
    </row>
    <row r="10923" spans="1:3" x14ac:dyDescent="0.25">
      <c r="A10923">
        <v>94215</v>
      </c>
      <c r="B10923">
        <v>202</v>
      </c>
      <c r="C10923">
        <v>847713</v>
      </c>
    </row>
    <row r="10924" spans="1:3" x14ac:dyDescent="0.25">
      <c r="A10924">
        <v>94216</v>
      </c>
      <c r="B10924">
        <v>202</v>
      </c>
      <c r="C10924">
        <v>847712</v>
      </c>
    </row>
    <row r="10925" spans="1:3" x14ac:dyDescent="0.25">
      <c r="A10925">
        <v>94220</v>
      </c>
      <c r="B10925">
        <v>165</v>
      </c>
      <c r="C10925">
        <v>847801</v>
      </c>
    </row>
    <row r="10926" spans="1:3" x14ac:dyDescent="0.25">
      <c r="A10926">
        <v>94221</v>
      </c>
      <c r="B10926">
        <v>182</v>
      </c>
      <c r="C10926">
        <v>847802</v>
      </c>
    </row>
    <row r="10927" spans="1:3" x14ac:dyDescent="0.25">
      <c r="A10927">
        <v>94222</v>
      </c>
      <c r="B10927">
        <v>165</v>
      </c>
      <c r="C10927">
        <v>847803</v>
      </c>
    </row>
    <row r="10928" spans="1:3" x14ac:dyDescent="0.25">
      <c r="A10928">
        <v>94223</v>
      </c>
      <c r="B10928">
        <v>182</v>
      </c>
      <c r="C10928">
        <v>847800</v>
      </c>
    </row>
    <row r="10929" spans="1:3" x14ac:dyDescent="0.25">
      <c r="A10929">
        <v>94228</v>
      </c>
      <c r="B10929">
        <v>222</v>
      </c>
      <c r="C10929">
        <v>847920</v>
      </c>
    </row>
    <row r="10930" spans="1:3" x14ac:dyDescent="0.25">
      <c r="A10930">
        <v>94229</v>
      </c>
      <c r="B10930">
        <v>202</v>
      </c>
      <c r="C10930">
        <v>847767</v>
      </c>
    </row>
    <row r="10931" spans="1:3" x14ac:dyDescent="0.25">
      <c r="A10931">
        <v>94230</v>
      </c>
      <c r="B10931">
        <v>182</v>
      </c>
      <c r="C10931">
        <v>857546</v>
      </c>
    </row>
    <row r="10932" spans="1:3" x14ac:dyDescent="0.25">
      <c r="A10932">
        <v>94234</v>
      </c>
      <c r="B10932">
        <v>202</v>
      </c>
      <c r="C10932">
        <v>847823</v>
      </c>
    </row>
    <row r="10933" spans="1:3" x14ac:dyDescent="0.25">
      <c r="A10933">
        <v>94235</v>
      </c>
      <c r="B10933">
        <v>193</v>
      </c>
      <c r="C10933">
        <v>847698</v>
      </c>
    </row>
    <row r="10934" spans="1:3" x14ac:dyDescent="0.25">
      <c r="A10934">
        <v>94236</v>
      </c>
      <c r="B10934">
        <v>193</v>
      </c>
      <c r="C10934">
        <v>847695</v>
      </c>
    </row>
    <row r="10935" spans="1:3" x14ac:dyDescent="0.25">
      <c r="A10935">
        <v>94237</v>
      </c>
      <c r="B10935">
        <v>193</v>
      </c>
      <c r="C10935">
        <v>847691</v>
      </c>
    </row>
    <row r="10936" spans="1:3" x14ac:dyDescent="0.25">
      <c r="A10936">
        <v>94238</v>
      </c>
      <c r="B10936">
        <v>222</v>
      </c>
      <c r="C10936">
        <v>1304649</v>
      </c>
    </row>
    <row r="10937" spans="1:3" x14ac:dyDescent="0.25">
      <c r="A10937">
        <v>94239</v>
      </c>
      <c r="B10937">
        <v>202</v>
      </c>
      <c r="C10937">
        <v>847366</v>
      </c>
    </row>
    <row r="10938" spans="1:3" x14ac:dyDescent="0.25">
      <c r="A10938">
        <v>94241</v>
      </c>
      <c r="B10938">
        <v>202</v>
      </c>
      <c r="C10938">
        <v>1243091</v>
      </c>
    </row>
    <row r="10939" spans="1:3" x14ac:dyDescent="0.25">
      <c r="A10939">
        <v>94242</v>
      </c>
      <c r="B10939">
        <v>202</v>
      </c>
      <c r="C10939">
        <v>915955</v>
      </c>
    </row>
    <row r="10940" spans="1:3" x14ac:dyDescent="0.25">
      <c r="A10940">
        <v>94243</v>
      </c>
      <c r="B10940">
        <v>193</v>
      </c>
      <c r="C10940">
        <v>915963</v>
      </c>
    </row>
    <row r="10941" spans="1:3" x14ac:dyDescent="0.25">
      <c r="A10941">
        <v>94244</v>
      </c>
      <c r="B10941">
        <v>182</v>
      </c>
      <c r="C10941">
        <v>915964</v>
      </c>
    </row>
    <row r="10942" spans="1:3" x14ac:dyDescent="0.25">
      <c r="A10942">
        <v>94249</v>
      </c>
      <c r="B10942">
        <v>193</v>
      </c>
      <c r="C10942">
        <v>847696</v>
      </c>
    </row>
    <row r="10943" spans="1:3" x14ac:dyDescent="0.25">
      <c r="A10943">
        <v>94251</v>
      </c>
      <c r="B10943">
        <v>202</v>
      </c>
      <c r="C10943">
        <v>1243089</v>
      </c>
    </row>
    <row r="10944" spans="1:3" x14ac:dyDescent="0.25">
      <c r="A10944">
        <v>94252</v>
      </c>
      <c r="B10944">
        <v>202</v>
      </c>
      <c r="C10944">
        <v>915959</v>
      </c>
    </row>
    <row r="10945" spans="1:3" x14ac:dyDescent="0.25">
      <c r="A10945">
        <v>94253</v>
      </c>
      <c r="B10945">
        <v>202</v>
      </c>
      <c r="C10945">
        <v>1243090</v>
      </c>
    </row>
    <row r="10946" spans="1:3" x14ac:dyDescent="0.25">
      <c r="A10946">
        <v>94254</v>
      </c>
      <c r="B10946">
        <v>193</v>
      </c>
      <c r="C10946">
        <v>925702</v>
      </c>
    </row>
    <row r="10947" spans="1:3" x14ac:dyDescent="0.25">
      <c r="A10947">
        <v>94255</v>
      </c>
      <c r="B10947">
        <v>202</v>
      </c>
      <c r="C10947">
        <v>925701</v>
      </c>
    </row>
    <row r="10948" spans="1:3" x14ac:dyDescent="0.25">
      <c r="A10948">
        <v>94256</v>
      </c>
      <c r="B10948">
        <v>193</v>
      </c>
      <c r="C10948">
        <v>925718</v>
      </c>
    </row>
    <row r="10949" spans="1:3" x14ac:dyDescent="0.25">
      <c r="A10949">
        <v>94259</v>
      </c>
      <c r="B10949">
        <v>236</v>
      </c>
      <c r="C10949">
        <v>847362</v>
      </c>
    </row>
    <row r="10950" spans="1:3" x14ac:dyDescent="0.25">
      <c r="A10950">
        <v>94260</v>
      </c>
      <c r="B10950">
        <v>236</v>
      </c>
      <c r="C10950">
        <v>847363</v>
      </c>
    </row>
    <row r="10951" spans="1:3" x14ac:dyDescent="0.25">
      <c r="A10951">
        <v>94261</v>
      </c>
      <c r="B10951">
        <v>236</v>
      </c>
      <c r="C10951">
        <v>847364</v>
      </c>
    </row>
    <row r="10952" spans="1:3" x14ac:dyDescent="0.25">
      <c r="A10952">
        <v>94263</v>
      </c>
      <c r="B10952">
        <v>236</v>
      </c>
      <c r="C10952">
        <v>847373</v>
      </c>
    </row>
    <row r="10953" spans="1:3" x14ac:dyDescent="0.25">
      <c r="A10953">
        <v>94264</v>
      </c>
      <c r="B10953">
        <v>236</v>
      </c>
      <c r="C10953">
        <v>847374</v>
      </c>
    </row>
    <row r="10954" spans="1:3" x14ac:dyDescent="0.25">
      <c r="A10954">
        <v>94274</v>
      </c>
      <c r="B10954">
        <v>236</v>
      </c>
      <c r="C10954">
        <v>847383</v>
      </c>
    </row>
    <row r="10955" spans="1:3" x14ac:dyDescent="0.25">
      <c r="A10955">
        <v>94275</v>
      </c>
      <c r="B10955">
        <v>236</v>
      </c>
      <c r="C10955">
        <v>847384</v>
      </c>
    </row>
    <row r="10956" spans="1:3" x14ac:dyDescent="0.25">
      <c r="A10956">
        <v>94276</v>
      </c>
      <c r="B10956">
        <v>236</v>
      </c>
      <c r="C10956">
        <v>847385</v>
      </c>
    </row>
    <row r="10957" spans="1:3" x14ac:dyDescent="0.25">
      <c r="A10957">
        <v>94277</v>
      </c>
      <c r="B10957">
        <v>236</v>
      </c>
      <c r="C10957">
        <v>847387</v>
      </c>
    </row>
    <row r="10958" spans="1:3" x14ac:dyDescent="0.25">
      <c r="A10958">
        <v>94278</v>
      </c>
      <c r="B10958">
        <v>236</v>
      </c>
      <c r="C10958">
        <v>847388</v>
      </c>
    </row>
    <row r="10959" spans="1:3" x14ac:dyDescent="0.25">
      <c r="A10959">
        <v>94279</v>
      </c>
      <c r="B10959">
        <v>236</v>
      </c>
      <c r="C10959">
        <v>847389</v>
      </c>
    </row>
    <row r="10960" spans="1:3" x14ac:dyDescent="0.25">
      <c r="A10960">
        <v>94280</v>
      </c>
      <c r="B10960">
        <v>236</v>
      </c>
      <c r="C10960">
        <v>847392</v>
      </c>
    </row>
    <row r="10961" spans="1:3" x14ac:dyDescent="0.25">
      <c r="A10961">
        <v>94281</v>
      </c>
      <c r="B10961">
        <v>236</v>
      </c>
      <c r="C10961">
        <v>847395</v>
      </c>
    </row>
    <row r="10962" spans="1:3" x14ac:dyDescent="0.25">
      <c r="A10962">
        <v>94282</v>
      </c>
      <c r="B10962">
        <v>236</v>
      </c>
      <c r="C10962">
        <v>847396</v>
      </c>
    </row>
    <row r="10963" spans="1:3" x14ac:dyDescent="0.25">
      <c r="A10963">
        <v>94283</v>
      </c>
      <c r="B10963">
        <v>236</v>
      </c>
      <c r="C10963">
        <v>847397</v>
      </c>
    </row>
    <row r="10964" spans="1:3" x14ac:dyDescent="0.25">
      <c r="A10964">
        <v>94284</v>
      </c>
      <c r="B10964">
        <v>236</v>
      </c>
      <c r="C10964">
        <v>847398</v>
      </c>
    </row>
    <row r="10965" spans="1:3" x14ac:dyDescent="0.25">
      <c r="A10965">
        <v>94285</v>
      </c>
      <c r="B10965">
        <v>236</v>
      </c>
      <c r="C10965">
        <v>847399</v>
      </c>
    </row>
    <row r="10966" spans="1:3" x14ac:dyDescent="0.25">
      <c r="A10966">
        <v>94286</v>
      </c>
      <c r="B10966">
        <v>236</v>
      </c>
      <c r="C10966">
        <v>847424</v>
      </c>
    </row>
    <row r="10967" spans="1:3" x14ac:dyDescent="0.25">
      <c r="A10967">
        <v>94287</v>
      </c>
      <c r="B10967">
        <v>236</v>
      </c>
      <c r="C10967">
        <v>847425</v>
      </c>
    </row>
    <row r="10968" spans="1:3" x14ac:dyDescent="0.25">
      <c r="A10968">
        <v>94288</v>
      </c>
      <c r="B10968">
        <v>193</v>
      </c>
      <c r="C10968">
        <v>847426</v>
      </c>
    </row>
    <row r="10969" spans="1:3" x14ac:dyDescent="0.25">
      <c r="A10969">
        <v>94305</v>
      </c>
      <c r="B10969">
        <v>193</v>
      </c>
      <c r="C10969">
        <v>925717</v>
      </c>
    </row>
    <row r="10970" spans="1:3" x14ac:dyDescent="0.25">
      <c r="A10970">
        <v>94306</v>
      </c>
      <c r="B10970">
        <v>202</v>
      </c>
      <c r="C10970">
        <v>925700</v>
      </c>
    </row>
    <row r="10971" spans="1:3" x14ac:dyDescent="0.25">
      <c r="A10971">
        <v>94307</v>
      </c>
      <c r="B10971">
        <v>202</v>
      </c>
      <c r="C10971">
        <v>1243087</v>
      </c>
    </row>
    <row r="10972" spans="1:3" x14ac:dyDescent="0.25">
      <c r="A10972">
        <v>94308</v>
      </c>
      <c r="B10972">
        <v>193</v>
      </c>
      <c r="C10972">
        <v>925714</v>
      </c>
    </row>
    <row r="10973" spans="1:3" x14ac:dyDescent="0.25">
      <c r="A10973">
        <v>94309</v>
      </c>
      <c r="B10973">
        <v>202</v>
      </c>
      <c r="C10973">
        <v>925699</v>
      </c>
    </row>
    <row r="10974" spans="1:3" x14ac:dyDescent="0.25">
      <c r="A10974">
        <v>94310</v>
      </c>
      <c r="B10974">
        <v>202</v>
      </c>
      <c r="C10974">
        <v>847998</v>
      </c>
    </row>
    <row r="10975" spans="1:3" x14ac:dyDescent="0.25">
      <c r="A10975">
        <v>94316</v>
      </c>
      <c r="B10975">
        <v>193</v>
      </c>
      <c r="C10975">
        <v>847755</v>
      </c>
    </row>
    <row r="10976" spans="1:3" x14ac:dyDescent="0.25">
      <c r="A10976">
        <v>94317</v>
      </c>
      <c r="B10976">
        <v>202</v>
      </c>
      <c r="C10976">
        <v>847758</v>
      </c>
    </row>
    <row r="10977" spans="1:3" x14ac:dyDescent="0.25">
      <c r="A10977">
        <v>94319</v>
      </c>
      <c r="B10977">
        <v>193</v>
      </c>
      <c r="C10977">
        <v>847756</v>
      </c>
    </row>
    <row r="10978" spans="1:3" x14ac:dyDescent="0.25">
      <c r="A10978">
        <v>94325</v>
      </c>
      <c r="B10978">
        <v>236</v>
      </c>
      <c r="C10978">
        <v>847584</v>
      </c>
    </row>
    <row r="10979" spans="1:3" x14ac:dyDescent="0.25">
      <c r="A10979">
        <v>94334</v>
      </c>
      <c r="B10979">
        <v>202</v>
      </c>
      <c r="C10979">
        <v>847697</v>
      </c>
    </row>
    <row r="10980" spans="1:3" x14ac:dyDescent="0.25">
      <c r="A10980">
        <v>94335</v>
      </c>
      <c r="B10980">
        <v>202</v>
      </c>
      <c r="C10980">
        <v>847707</v>
      </c>
    </row>
    <row r="10981" spans="1:3" x14ac:dyDescent="0.25">
      <c r="A10981">
        <v>94337</v>
      </c>
      <c r="B10981">
        <v>165</v>
      </c>
      <c r="C10981">
        <v>936048</v>
      </c>
    </row>
    <row r="10982" spans="1:3" x14ac:dyDescent="0.25">
      <c r="A10982">
        <v>94340</v>
      </c>
      <c r="B10982">
        <v>165</v>
      </c>
      <c r="C10982">
        <v>936047</v>
      </c>
    </row>
    <row r="10983" spans="1:3" x14ac:dyDescent="0.25">
      <c r="A10983">
        <v>94347</v>
      </c>
      <c r="B10983">
        <v>193</v>
      </c>
      <c r="C10983">
        <v>847704</v>
      </c>
    </row>
    <row r="10984" spans="1:3" x14ac:dyDescent="0.25">
      <c r="A10984">
        <v>94349</v>
      </c>
      <c r="B10984">
        <v>202</v>
      </c>
      <c r="C10984">
        <v>847703</v>
      </c>
    </row>
    <row r="10985" spans="1:3" x14ac:dyDescent="0.25">
      <c r="A10985">
        <v>94350</v>
      </c>
      <c r="B10985">
        <v>193</v>
      </c>
      <c r="C10985">
        <v>847694</v>
      </c>
    </row>
    <row r="10986" spans="1:3" x14ac:dyDescent="0.25">
      <c r="A10986">
        <v>94351</v>
      </c>
      <c r="B10986">
        <v>182</v>
      </c>
      <c r="C10986">
        <v>847693</v>
      </c>
    </row>
    <row r="10987" spans="1:3" x14ac:dyDescent="0.25">
      <c r="A10987">
        <v>94354</v>
      </c>
      <c r="B10987">
        <v>193</v>
      </c>
      <c r="C10987">
        <v>847700</v>
      </c>
    </row>
    <row r="10988" spans="1:3" x14ac:dyDescent="0.25">
      <c r="A10988">
        <v>94355</v>
      </c>
      <c r="B10988">
        <v>193</v>
      </c>
      <c r="C10988">
        <v>847699</v>
      </c>
    </row>
    <row r="10989" spans="1:3" x14ac:dyDescent="0.25">
      <c r="A10989">
        <v>94356</v>
      </c>
      <c r="B10989">
        <v>202</v>
      </c>
      <c r="C10989">
        <v>847708</v>
      </c>
    </row>
    <row r="10990" spans="1:3" x14ac:dyDescent="0.25">
      <c r="A10990">
        <v>94357</v>
      </c>
      <c r="B10990">
        <v>193</v>
      </c>
      <c r="C10990">
        <v>847702</v>
      </c>
    </row>
    <row r="10991" spans="1:3" x14ac:dyDescent="0.25">
      <c r="A10991">
        <v>94358</v>
      </c>
      <c r="B10991">
        <v>193</v>
      </c>
      <c r="C10991">
        <v>847701</v>
      </c>
    </row>
    <row r="10992" spans="1:3" x14ac:dyDescent="0.25">
      <c r="A10992">
        <v>94359</v>
      </c>
      <c r="B10992">
        <v>202</v>
      </c>
      <c r="C10992">
        <v>847709</v>
      </c>
    </row>
    <row r="10993" spans="1:3" x14ac:dyDescent="0.25">
      <c r="A10993">
        <v>94363</v>
      </c>
      <c r="B10993">
        <v>222</v>
      </c>
      <c r="C10993">
        <v>847427</v>
      </c>
    </row>
    <row r="10994" spans="1:3" x14ac:dyDescent="0.25">
      <c r="A10994">
        <v>94368</v>
      </c>
      <c r="B10994">
        <v>202</v>
      </c>
      <c r="C10994">
        <v>925698</v>
      </c>
    </row>
    <row r="10995" spans="1:3" x14ac:dyDescent="0.25">
      <c r="A10995">
        <v>94369</v>
      </c>
      <c r="B10995">
        <v>202</v>
      </c>
      <c r="C10995">
        <v>847706</v>
      </c>
    </row>
    <row r="10996" spans="1:3" x14ac:dyDescent="0.25">
      <c r="A10996">
        <v>94370</v>
      </c>
      <c r="B10996">
        <v>202</v>
      </c>
      <c r="C10996">
        <v>847685</v>
      </c>
    </row>
    <row r="10997" spans="1:3" x14ac:dyDescent="0.25">
      <c r="A10997">
        <v>94371</v>
      </c>
      <c r="B10997">
        <v>193</v>
      </c>
      <c r="C10997">
        <v>847488</v>
      </c>
    </row>
    <row r="10998" spans="1:3" x14ac:dyDescent="0.25">
      <c r="A10998">
        <v>94373</v>
      </c>
      <c r="B10998">
        <v>202</v>
      </c>
      <c r="C10998">
        <v>847486</v>
      </c>
    </row>
    <row r="10999" spans="1:3" x14ac:dyDescent="0.25">
      <c r="A10999">
        <v>94374</v>
      </c>
      <c r="B10999">
        <v>202</v>
      </c>
      <c r="C10999">
        <v>847487</v>
      </c>
    </row>
    <row r="11000" spans="1:3" x14ac:dyDescent="0.25">
      <c r="A11000">
        <v>94375</v>
      </c>
      <c r="B11000">
        <v>202</v>
      </c>
      <c r="C11000">
        <v>925695</v>
      </c>
    </row>
    <row r="11001" spans="1:3" x14ac:dyDescent="0.25">
      <c r="A11001">
        <v>94376</v>
      </c>
      <c r="B11001">
        <v>182</v>
      </c>
      <c r="C11001">
        <v>925696</v>
      </c>
    </row>
    <row r="11002" spans="1:3" x14ac:dyDescent="0.25">
      <c r="A11002">
        <v>94377</v>
      </c>
      <c r="B11002">
        <v>182</v>
      </c>
      <c r="C11002">
        <v>925697</v>
      </c>
    </row>
    <row r="11003" spans="1:3" x14ac:dyDescent="0.25">
      <c r="A11003">
        <v>94385</v>
      </c>
      <c r="B11003">
        <v>202</v>
      </c>
      <c r="C11003">
        <v>847870</v>
      </c>
    </row>
    <row r="11004" spans="1:3" x14ac:dyDescent="0.25">
      <c r="A11004">
        <v>94390</v>
      </c>
      <c r="B11004">
        <v>202</v>
      </c>
      <c r="C11004">
        <v>847871</v>
      </c>
    </row>
    <row r="11005" spans="1:3" x14ac:dyDescent="0.25">
      <c r="A11005">
        <v>94391</v>
      </c>
      <c r="B11005">
        <v>165</v>
      </c>
      <c r="C11005">
        <v>847872</v>
      </c>
    </row>
    <row r="11006" spans="1:3" x14ac:dyDescent="0.25">
      <c r="A11006">
        <v>94393</v>
      </c>
      <c r="B11006">
        <v>202</v>
      </c>
      <c r="C11006">
        <v>847749</v>
      </c>
    </row>
    <row r="11007" spans="1:3" x14ac:dyDescent="0.25">
      <c r="A11007">
        <v>94394</v>
      </c>
      <c r="B11007">
        <v>202</v>
      </c>
      <c r="C11007">
        <v>847750</v>
      </c>
    </row>
    <row r="11008" spans="1:3" x14ac:dyDescent="0.25">
      <c r="A11008">
        <v>94395</v>
      </c>
      <c r="B11008">
        <v>202</v>
      </c>
      <c r="C11008">
        <v>847751</v>
      </c>
    </row>
    <row r="11009" spans="1:3" x14ac:dyDescent="0.25">
      <c r="A11009">
        <v>94396</v>
      </c>
      <c r="B11009">
        <v>182</v>
      </c>
      <c r="C11009">
        <v>847752</v>
      </c>
    </row>
    <row r="11010" spans="1:3" x14ac:dyDescent="0.25">
      <c r="A11010">
        <v>94399</v>
      </c>
      <c r="B11010">
        <v>202</v>
      </c>
      <c r="C11010">
        <v>847753</v>
      </c>
    </row>
    <row r="11011" spans="1:3" x14ac:dyDescent="0.25">
      <c r="A11011">
        <v>94400</v>
      </c>
      <c r="B11011">
        <v>202</v>
      </c>
      <c r="C11011">
        <v>847754</v>
      </c>
    </row>
    <row r="11012" spans="1:3" x14ac:dyDescent="0.25">
      <c r="A11012">
        <v>94409</v>
      </c>
      <c r="B11012">
        <v>236</v>
      </c>
      <c r="C11012">
        <v>847623</v>
      </c>
    </row>
    <row r="11013" spans="1:3" x14ac:dyDescent="0.25">
      <c r="A11013">
        <v>94421</v>
      </c>
      <c r="B11013">
        <v>202</v>
      </c>
      <c r="C11013">
        <v>847552</v>
      </c>
    </row>
    <row r="11014" spans="1:3" x14ac:dyDescent="0.25">
      <c r="A11014">
        <v>94423</v>
      </c>
      <c r="B11014">
        <v>226</v>
      </c>
      <c r="C11014">
        <v>847545</v>
      </c>
    </row>
    <row r="11015" spans="1:3" x14ac:dyDescent="0.25">
      <c r="A11015">
        <v>94424</v>
      </c>
      <c r="B11015">
        <v>222</v>
      </c>
      <c r="C11015">
        <v>847547</v>
      </c>
    </row>
    <row r="11016" spans="1:3" x14ac:dyDescent="0.25">
      <c r="A11016">
        <v>94425</v>
      </c>
      <c r="B11016">
        <v>202</v>
      </c>
      <c r="C11016">
        <v>847548</v>
      </c>
    </row>
    <row r="11017" spans="1:3" x14ac:dyDescent="0.25">
      <c r="A11017">
        <v>94426</v>
      </c>
      <c r="B11017">
        <v>202</v>
      </c>
      <c r="C11017">
        <v>847550</v>
      </c>
    </row>
    <row r="11018" spans="1:3" x14ac:dyDescent="0.25">
      <c r="A11018">
        <v>94428</v>
      </c>
      <c r="B11018">
        <v>226</v>
      </c>
      <c r="C11018">
        <v>847554</v>
      </c>
    </row>
    <row r="11019" spans="1:3" x14ac:dyDescent="0.25">
      <c r="A11019">
        <v>94429</v>
      </c>
      <c r="B11019">
        <v>202</v>
      </c>
      <c r="C11019">
        <v>847555</v>
      </c>
    </row>
    <row r="11020" spans="1:3" x14ac:dyDescent="0.25">
      <c r="A11020">
        <v>94430</v>
      </c>
      <c r="B11020">
        <v>226</v>
      </c>
      <c r="C11020">
        <v>847466</v>
      </c>
    </row>
    <row r="11021" spans="1:3" x14ac:dyDescent="0.25">
      <c r="A11021">
        <v>94431</v>
      </c>
      <c r="B11021">
        <v>202</v>
      </c>
      <c r="C11021">
        <v>847467</v>
      </c>
    </row>
    <row r="11022" spans="1:3" x14ac:dyDescent="0.25">
      <c r="A11022">
        <v>94432</v>
      </c>
      <c r="B11022">
        <v>226</v>
      </c>
      <c r="C11022">
        <v>847469</v>
      </c>
    </row>
    <row r="11023" spans="1:3" x14ac:dyDescent="0.25">
      <c r="A11023">
        <v>94433</v>
      </c>
      <c r="B11023">
        <v>202</v>
      </c>
      <c r="C11023">
        <v>847564</v>
      </c>
    </row>
    <row r="11024" spans="1:3" x14ac:dyDescent="0.25">
      <c r="A11024">
        <v>94434</v>
      </c>
      <c r="B11024">
        <v>202</v>
      </c>
      <c r="C11024">
        <v>847565</v>
      </c>
    </row>
    <row r="11025" spans="1:3" x14ac:dyDescent="0.25">
      <c r="A11025">
        <v>94435</v>
      </c>
      <c r="B11025">
        <v>202</v>
      </c>
      <c r="C11025">
        <v>847470</v>
      </c>
    </row>
    <row r="11026" spans="1:3" x14ac:dyDescent="0.25">
      <c r="A11026">
        <v>94437</v>
      </c>
      <c r="B11026">
        <v>193</v>
      </c>
      <c r="C11026">
        <v>847568</v>
      </c>
    </row>
    <row r="11027" spans="1:3" x14ac:dyDescent="0.25">
      <c r="A11027">
        <v>94438</v>
      </c>
      <c r="B11027">
        <v>236</v>
      </c>
      <c r="C11027">
        <v>847569</v>
      </c>
    </row>
    <row r="11028" spans="1:3" x14ac:dyDescent="0.25">
      <c r="A11028">
        <v>94440</v>
      </c>
      <c r="B11028">
        <v>202</v>
      </c>
      <c r="C11028">
        <v>847465</v>
      </c>
    </row>
    <row r="11029" spans="1:3" x14ac:dyDescent="0.25">
      <c r="A11029">
        <v>94442</v>
      </c>
      <c r="B11029">
        <v>213</v>
      </c>
      <c r="C11029">
        <v>847471</v>
      </c>
    </row>
    <row r="11030" spans="1:3" x14ac:dyDescent="0.25">
      <c r="A11030">
        <v>94445</v>
      </c>
      <c r="B11030">
        <v>222</v>
      </c>
      <c r="C11030">
        <v>876856</v>
      </c>
    </row>
    <row r="11031" spans="1:3" x14ac:dyDescent="0.25">
      <c r="A11031">
        <v>94446</v>
      </c>
      <c r="B11031">
        <v>202</v>
      </c>
      <c r="C11031">
        <v>876857</v>
      </c>
    </row>
    <row r="11032" spans="1:3" x14ac:dyDescent="0.25">
      <c r="A11032">
        <v>94447</v>
      </c>
      <c r="B11032">
        <v>236</v>
      </c>
      <c r="C11032">
        <v>876858</v>
      </c>
    </row>
    <row r="11033" spans="1:3" x14ac:dyDescent="0.25">
      <c r="A11033">
        <v>94448</v>
      </c>
      <c r="B11033">
        <v>213</v>
      </c>
      <c r="C11033">
        <v>876859</v>
      </c>
    </row>
    <row r="11034" spans="1:3" x14ac:dyDescent="0.25">
      <c r="A11034">
        <v>94449</v>
      </c>
      <c r="B11034">
        <v>213</v>
      </c>
      <c r="C11034">
        <v>876860</v>
      </c>
    </row>
    <row r="11035" spans="1:3" x14ac:dyDescent="0.25">
      <c r="A11035">
        <v>94450</v>
      </c>
      <c r="B11035">
        <v>202</v>
      </c>
      <c r="C11035">
        <v>876861</v>
      </c>
    </row>
    <row r="11036" spans="1:3" x14ac:dyDescent="0.25">
      <c r="A11036">
        <v>94451</v>
      </c>
      <c r="B11036">
        <v>213</v>
      </c>
      <c r="C11036">
        <v>876862</v>
      </c>
    </row>
    <row r="11037" spans="1:3" x14ac:dyDescent="0.25">
      <c r="A11037">
        <v>94452</v>
      </c>
      <c r="B11037">
        <v>202</v>
      </c>
      <c r="C11037">
        <v>876863</v>
      </c>
    </row>
    <row r="11038" spans="1:3" x14ac:dyDescent="0.25">
      <c r="A11038">
        <v>94453</v>
      </c>
      <c r="B11038">
        <v>226</v>
      </c>
      <c r="C11038">
        <v>876864</v>
      </c>
    </row>
    <row r="11039" spans="1:3" x14ac:dyDescent="0.25">
      <c r="A11039">
        <v>94459</v>
      </c>
      <c r="B11039">
        <v>213</v>
      </c>
      <c r="C11039">
        <v>847570</v>
      </c>
    </row>
    <row r="11040" spans="1:3" x14ac:dyDescent="0.25">
      <c r="A11040">
        <v>94460</v>
      </c>
      <c r="B11040">
        <v>226</v>
      </c>
      <c r="C11040">
        <v>847571</v>
      </c>
    </row>
    <row r="11041" spans="1:3" x14ac:dyDescent="0.25">
      <c r="A11041">
        <v>94461</v>
      </c>
      <c r="B11041">
        <v>193</v>
      </c>
      <c r="C11041">
        <v>847873</v>
      </c>
    </row>
    <row r="11042" spans="1:3" x14ac:dyDescent="0.25">
      <c r="A11042">
        <v>94466</v>
      </c>
      <c r="B11042">
        <v>158</v>
      </c>
      <c r="C11042">
        <v>847551</v>
      </c>
    </row>
    <row r="11043" spans="1:3" x14ac:dyDescent="0.25">
      <c r="A11043">
        <v>94467</v>
      </c>
      <c r="B11043">
        <v>222</v>
      </c>
      <c r="C11043">
        <v>906247</v>
      </c>
    </row>
    <row r="11044" spans="1:3" x14ac:dyDescent="0.25">
      <c r="A11044">
        <v>94468</v>
      </c>
      <c r="B11044">
        <v>202</v>
      </c>
      <c r="C11044">
        <v>847546</v>
      </c>
    </row>
    <row r="11045" spans="1:3" x14ac:dyDescent="0.25">
      <c r="A11045">
        <v>94469</v>
      </c>
      <c r="B11045">
        <v>202</v>
      </c>
      <c r="C11045">
        <v>847544</v>
      </c>
    </row>
    <row r="11046" spans="1:3" x14ac:dyDescent="0.25">
      <c r="A11046">
        <v>94475</v>
      </c>
      <c r="B11046">
        <v>193</v>
      </c>
      <c r="C11046">
        <v>876865</v>
      </c>
    </row>
    <row r="11047" spans="1:3" x14ac:dyDescent="0.25">
      <c r="A11047">
        <v>94476</v>
      </c>
      <c r="B11047">
        <v>213</v>
      </c>
      <c r="C11047">
        <v>876866</v>
      </c>
    </row>
    <row r="11048" spans="1:3" x14ac:dyDescent="0.25">
      <c r="A11048">
        <v>94477</v>
      </c>
      <c r="B11048">
        <v>226</v>
      </c>
      <c r="C11048">
        <v>876867</v>
      </c>
    </row>
    <row r="11049" spans="1:3" x14ac:dyDescent="0.25">
      <c r="A11049">
        <v>94478</v>
      </c>
      <c r="B11049">
        <v>182</v>
      </c>
      <c r="C11049">
        <v>847660</v>
      </c>
    </row>
    <row r="11050" spans="1:3" x14ac:dyDescent="0.25">
      <c r="A11050">
        <v>94479</v>
      </c>
      <c r="B11050">
        <v>182</v>
      </c>
      <c r="C11050">
        <v>847647</v>
      </c>
    </row>
    <row r="11051" spans="1:3" x14ac:dyDescent="0.25">
      <c r="A11051">
        <v>94480</v>
      </c>
      <c r="B11051">
        <v>182</v>
      </c>
      <c r="C11051">
        <v>847648</v>
      </c>
    </row>
    <row r="11052" spans="1:3" x14ac:dyDescent="0.25">
      <c r="A11052">
        <v>94481</v>
      </c>
      <c r="B11052">
        <v>182</v>
      </c>
      <c r="C11052">
        <v>847661</v>
      </c>
    </row>
    <row r="11053" spans="1:3" x14ac:dyDescent="0.25">
      <c r="A11053">
        <v>94482</v>
      </c>
      <c r="B11053">
        <v>182</v>
      </c>
      <c r="C11053">
        <v>847649</v>
      </c>
    </row>
    <row r="11054" spans="1:3" x14ac:dyDescent="0.25">
      <c r="A11054">
        <v>94483</v>
      </c>
      <c r="B11054">
        <v>182</v>
      </c>
      <c r="C11054">
        <v>847662</v>
      </c>
    </row>
    <row r="11055" spans="1:3" x14ac:dyDescent="0.25">
      <c r="A11055">
        <v>94484</v>
      </c>
      <c r="B11055">
        <v>182</v>
      </c>
      <c r="C11055">
        <v>847650</v>
      </c>
    </row>
    <row r="11056" spans="1:3" x14ac:dyDescent="0.25">
      <c r="A11056">
        <v>94485</v>
      </c>
      <c r="B11056">
        <v>182</v>
      </c>
      <c r="C11056">
        <v>847651</v>
      </c>
    </row>
    <row r="11057" spans="1:3" x14ac:dyDescent="0.25">
      <c r="A11057">
        <v>94486</v>
      </c>
      <c r="B11057">
        <v>182</v>
      </c>
      <c r="C11057">
        <v>847663</v>
      </c>
    </row>
    <row r="11058" spans="1:3" x14ac:dyDescent="0.25">
      <c r="A11058">
        <v>94487</v>
      </c>
      <c r="B11058">
        <v>182</v>
      </c>
      <c r="C11058">
        <v>847652</v>
      </c>
    </row>
    <row r="11059" spans="1:3" x14ac:dyDescent="0.25">
      <c r="A11059">
        <v>94488</v>
      </c>
      <c r="B11059">
        <v>182</v>
      </c>
      <c r="C11059">
        <v>847653</v>
      </c>
    </row>
    <row r="11060" spans="1:3" x14ac:dyDescent="0.25">
      <c r="A11060">
        <v>94489</v>
      </c>
      <c r="B11060">
        <v>165</v>
      </c>
      <c r="C11060">
        <v>847664</v>
      </c>
    </row>
    <row r="11061" spans="1:3" x14ac:dyDescent="0.25">
      <c r="A11061">
        <v>94490</v>
      </c>
      <c r="B11061">
        <v>182</v>
      </c>
      <c r="C11061">
        <v>847657</v>
      </c>
    </row>
    <row r="11062" spans="1:3" x14ac:dyDescent="0.25">
      <c r="A11062">
        <v>94491</v>
      </c>
      <c r="B11062">
        <v>182</v>
      </c>
      <c r="C11062">
        <v>847658</v>
      </c>
    </row>
    <row r="11063" spans="1:3" x14ac:dyDescent="0.25">
      <c r="A11063">
        <v>94492</v>
      </c>
      <c r="B11063">
        <v>182</v>
      </c>
      <c r="C11063">
        <v>847665</v>
      </c>
    </row>
    <row r="11064" spans="1:3" x14ac:dyDescent="0.25">
      <c r="A11064">
        <v>94493</v>
      </c>
      <c r="B11064">
        <v>165</v>
      </c>
      <c r="C11064">
        <v>847659</v>
      </c>
    </row>
    <row r="11065" spans="1:3" x14ac:dyDescent="0.25">
      <c r="A11065">
        <v>94494</v>
      </c>
      <c r="B11065">
        <v>182</v>
      </c>
      <c r="C11065">
        <v>847666</v>
      </c>
    </row>
    <row r="11066" spans="1:3" x14ac:dyDescent="0.25">
      <c r="A11066">
        <v>94495</v>
      </c>
      <c r="B11066">
        <v>182</v>
      </c>
      <c r="C11066">
        <v>847629</v>
      </c>
    </row>
    <row r="11067" spans="1:3" x14ac:dyDescent="0.25">
      <c r="A11067">
        <v>94503</v>
      </c>
      <c r="B11067">
        <v>182</v>
      </c>
      <c r="C11067">
        <v>847628</v>
      </c>
    </row>
    <row r="11068" spans="1:3" x14ac:dyDescent="0.25">
      <c r="A11068">
        <v>94507</v>
      </c>
      <c r="B11068">
        <v>222</v>
      </c>
      <c r="C11068">
        <v>847627</v>
      </c>
    </row>
    <row r="11069" spans="1:3" x14ac:dyDescent="0.25">
      <c r="A11069">
        <v>94511</v>
      </c>
      <c r="B11069">
        <v>236</v>
      </c>
      <c r="C11069">
        <v>847681</v>
      </c>
    </row>
    <row r="11070" spans="1:3" x14ac:dyDescent="0.25">
      <c r="A11070">
        <v>94515</v>
      </c>
      <c r="B11070">
        <v>202</v>
      </c>
      <c r="C11070">
        <v>847556</v>
      </c>
    </row>
    <row r="11071" spans="1:3" x14ac:dyDescent="0.25">
      <c r="A11071">
        <v>94520</v>
      </c>
      <c r="B11071">
        <v>213</v>
      </c>
      <c r="C11071">
        <v>876868</v>
      </c>
    </row>
    <row r="11072" spans="1:3" x14ac:dyDescent="0.25">
      <c r="A11072">
        <v>94523</v>
      </c>
      <c r="B11072">
        <v>165</v>
      </c>
      <c r="C11072">
        <v>847543</v>
      </c>
    </row>
    <row r="11073" spans="1:3" x14ac:dyDescent="0.25">
      <c r="A11073">
        <v>94529</v>
      </c>
      <c r="B11073">
        <v>165</v>
      </c>
      <c r="C11073">
        <v>925687</v>
      </c>
    </row>
    <row r="11074" spans="1:3" x14ac:dyDescent="0.25">
      <c r="A11074">
        <v>94536</v>
      </c>
      <c r="B11074">
        <v>213</v>
      </c>
      <c r="C11074">
        <v>876869</v>
      </c>
    </row>
    <row r="11075" spans="1:3" x14ac:dyDescent="0.25">
      <c r="A11075">
        <v>94537</v>
      </c>
      <c r="B11075">
        <v>226</v>
      </c>
      <c r="C11075">
        <v>876870</v>
      </c>
    </row>
    <row r="11076" spans="1:3" x14ac:dyDescent="0.25">
      <c r="A11076">
        <v>94538</v>
      </c>
      <c r="B11076">
        <v>222</v>
      </c>
      <c r="C11076">
        <v>876871</v>
      </c>
    </row>
    <row r="11077" spans="1:3" x14ac:dyDescent="0.25">
      <c r="A11077">
        <v>94540</v>
      </c>
      <c r="B11077">
        <v>222</v>
      </c>
      <c r="C11077">
        <v>847576</v>
      </c>
    </row>
    <row r="11078" spans="1:3" x14ac:dyDescent="0.25">
      <c r="A11078">
        <v>94541</v>
      </c>
      <c r="B11078">
        <v>213</v>
      </c>
      <c r="C11078">
        <v>847574</v>
      </c>
    </row>
    <row r="11079" spans="1:3" x14ac:dyDescent="0.25">
      <c r="A11079">
        <v>94543</v>
      </c>
      <c r="B11079">
        <v>213</v>
      </c>
      <c r="C11079">
        <v>847580</v>
      </c>
    </row>
    <row r="11080" spans="1:3" x14ac:dyDescent="0.25">
      <c r="A11080">
        <v>94544</v>
      </c>
      <c r="B11080">
        <v>236</v>
      </c>
      <c r="C11080">
        <v>847578</v>
      </c>
    </row>
    <row r="11081" spans="1:3" x14ac:dyDescent="0.25">
      <c r="A11081">
        <v>94547</v>
      </c>
      <c r="B11081">
        <v>213</v>
      </c>
      <c r="C11081">
        <v>876872</v>
      </c>
    </row>
    <row r="11082" spans="1:3" x14ac:dyDescent="0.25">
      <c r="A11082">
        <v>94549</v>
      </c>
      <c r="B11082">
        <v>236</v>
      </c>
      <c r="C11082">
        <v>847597</v>
      </c>
    </row>
    <row r="11083" spans="1:3" x14ac:dyDescent="0.25">
      <c r="A11083">
        <v>94551</v>
      </c>
      <c r="B11083">
        <v>202</v>
      </c>
      <c r="C11083">
        <v>847869</v>
      </c>
    </row>
    <row r="11084" spans="1:3" x14ac:dyDescent="0.25">
      <c r="A11084">
        <v>94552</v>
      </c>
      <c r="B11084">
        <v>193</v>
      </c>
      <c r="C11084">
        <v>847874</v>
      </c>
    </row>
    <row r="11085" spans="1:3" x14ac:dyDescent="0.25">
      <c r="A11085">
        <v>94553</v>
      </c>
      <c r="B11085">
        <v>193</v>
      </c>
      <c r="C11085">
        <v>925727</v>
      </c>
    </row>
    <row r="11086" spans="1:3" x14ac:dyDescent="0.25">
      <c r="A11086">
        <v>94581</v>
      </c>
      <c r="B11086">
        <v>236</v>
      </c>
      <c r="C11086">
        <v>876873</v>
      </c>
    </row>
    <row r="11087" spans="1:3" x14ac:dyDescent="0.25">
      <c r="A11087">
        <v>94584</v>
      </c>
      <c r="B11087">
        <v>226</v>
      </c>
      <c r="C11087">
        <v>847677</v>
      </c>
    </row>
    <row r="11088" spans="1:3" x14ac:dyDescent="0.25">
      <c r="A11088">
        <v>94586</v>
      </c>
      <c r="B11088">
        <v>222</v>
      </c>
      <c r="C11088">
        <v>847675</v>
      </c>
    </row>
    <row r="11089" spans="1:3" x14ac:dyDescent="0.25">
      <c r="A11089">
        <v>94590</v>
      </c>
      <c r="B11089">
        <v>213</v>
      </c>
      <c r="C11089">
        <v>847674</v>
      </c>
    </row>
    <row r="11090" spans="1:3" x14ac:dyDescent="0.25">
      <c r="A11090">
        <v>94591</v>
      </c>
      <c r="B11090">
        <v>222</v>
      </c>
      <c r="C11090">
        <v>847720</v>
      </c>
    </row>
    <row r="11091" spans="1:3" x14ac:dyDescent="0.25">
      <c r="A11091">
        <v>94596</v>
      </c>
      <c r="B11091">
        <v>202</v>
      </c>
      <c r="C11091">
        <v>847876</v>
      </c>
    </row>
    <row r="11092" spans="1:3" x14ac:dyDescent="0.25">
      <c r="A11092">
        <v>94611</v>
      </c>
      <c r="B11092">
        <v>236</v>
      </c>
      <c r="C11092">
        <v>847731</v>
      </c>
    </row>
    <row r="11093" spans="1:3" x14ac:dyDescent="0.25">
      <c r="A11093">
        <v>94613</v>
      </c>
      <c r="B11093">
        <v>236</v>
      </c>
      <c r="C11093">
        <v>847737</v>
      </c>
    </row>
    <row r="11094" spans="1:3" x14ac:dyDescent="0.25">
      <c r="A11094">
        <v>94614</v>
      </c>
      <c r="B11094">
        <v>222</v>
      </c>
      <c r="C11094">
        <v>847735</v>
      </c>
    </row>
    <row r="11095" spans="1:3" x14ac:dyDescent="0.25">
      <c r="A11095">
        <v>94626</v>
      </c>
      <c r="B11095">
        <v>202</v>
      </c>
      <c r="C11095">
        <v>867143</v>
      </c>
    </row>
    <row r="11096" spans="1:3" x14ac:dyDescent="0.25">
      <c r="A11096">
        <v>94627</v>
      </c>
      <c r="B11096">
        <v>202</v>
      </c>
      <c r="C11096">
        <v>935964</v>
      </c>
    </row>
    <row r="11097" spans="1:3" x14ac:dyDescent="0.25">
      <c r="A11097">
        <v>94628</v>
      </c>
      <c r="B11097">
        <v>222</v>
      </c>
      <c r="C11097">
        <v>1334531</v>
      </c>
    </row>
    <row r="11098" spans="1:3" x14ac:dyDescent="0.25">
      <c r="A11098">
        <v>94632</v>
      </c>
      <c r="B11098">
        <v>222</v>
      </c>
      <c r="C11098">
        <v>867113</v>
      </c>
    </row>
    <row r="11099" spans="1:3" x14ac:dyDescent="0.25">
      <c r="A11099">
        <v>94634</v>
      </c>
      <c r="B11099">
        <v>182</v>
      </c>
      <c r="C11099">
        <v>867235</v>
      </c>
    </row>
    <row r="11100" spans="1:3" x14ac:dyDescent="0.25">
      <c r="A11100">
        <v>94637</v>
      </c>
      <c r="B11100">
        <v>202</v>
      </c>
      <c r="C11100">
        <v>847741</v>
      </c>
    </row>
    <row r="11101" spans="1:3" x14ac:dyDescent="0.25">
      <c r="A11101">
        <v>94638</v>
      </c>
      <c r="B11101">
        <v>226</v>
      </c>
      <c r="C11101">
        <v>847742</v>
      </c>
    </row>
    <row r="11102" spans="1:3" x14ac:dyDescent="0.25">
      <c r="A11102">
        <v>94639</v>
      </c>
      <c r="B11102">
        <v>226</v>
      </c>
      <c r="C11102">
        <v>847740</v>
      </c>
    </row>
    <row r="11103" spans="1:3" x14ac:dyDescent="0.25">
      <c r="A11103">
        <v>94640</v>
      </c>
      <c r="B11103">
        <v>226</v>
      </c>
      <c r="C11103">
        <v>847743</v>
      </c>
    </row>
    <row r="11104" spans="1:3" x14ac:dyDescent="0.25">
      <c r="A11104">
        <v>94641</v>
      </c>
      <c r="B11104">
        <v>226</v>
      </c>
      <c r="C11104">
        <v>847744</v>
      </c>
    </row>
    <row r="11105" spans="1:3" x14ac:dyDescent="0.25">
      <c r="A11105">
        <v>94645</v>
      </c>
      <c r="B11105">
        <v>236</v>
      </c>
      <c r="C11105">
        <v>876874</v>
      </c>
    </row>
    <row r="11106" spans="1:3" x14ac:dyDescent="0.25">
      <c r="A11106">
        <v>94646</v>
      </c>
      <c r="B11106">
        <v>202</v>
      </c>
      <c r="C11106">
        <v>1168805</v>
      </c>
    </row>
    <row r="11107" spans="1:3" x14ac:dyDescent="0.25">
      <c r="A11107">
        <v>94647</v>
      </c>
      <c r="B11107">
        <v>213</v>
      </c>
      <c r="C11107">
        <v>1180029</v>
      </c>
    </row>
    <row r="11108" spans="1:3" x14ac:dyDescent="0.25">
      <c r="A11108">
        <v>94648</v>
      </c>
      <c r="B11108">
        <v>202</v>
      </c>
      <c r="C11108">
        <v>1168806</v>
      </c>
    </row>
    <row r="11109" spans="1:3" x14ac:dyDescent="0.25">
      <c r="A11109">
        <v>94649</v>
      </c>
      <c r="B11109">
        <v>233</v>
      </c>
      <c r="C11109">
        <v>1222328</v>
      </c>
    </row>
    <row r="11110" spans="1:3" x14ac:dyDescent="0.25">
      <c r="A11110">
        <v>94652</v>
      </c>
      <c r="B11110">
        <v>236</v>
      </c>
      <c r="C11110">
        <v>847747</v>
      </c>
    </row>
    <row r="11111" spans="1:3" x14ac:dyDescent="0.25">
      <c r="A11111">
        <v>94677</v>
      </c>
      <c r="B11111">
        <v>202</v>
      </c>
      <c r="C11111">
        <v>867155</v>
      </c>
    </row>
    <row r="11112" spans="1:3" x14ac:dyDescent="0.25">
      <c r="A11112">
        <v>94684</v>
      </c>
      <c r="B11112">
        <v>202</v>
      </c>
      <c r="C11112">
        <v>876954</v>
      </c>
    </row>
    <row r="11113" spans="1:3" x14ac:dyDescent="0.25">
      <c r="A11113">
        <v>94685</v>
      </c>
      <c r="B11113">
        <v>202</v>
      </c>
      <c r="C11113">
        <v>935941</v>
      </c>
    </row>
    <row r="11114" spans="1:3" x14ac:dyDescent="0.25">
      <c r="A11114">
        <v>94686</v>
      </c>
      <c r="B11114">
        <v>202</v>
      </c>
      <c r="C11114">
        <v>876957</v>
      </c>
    </row>
    <row r="11115" spans="1:3" x14ac:dyDescent="0.25">
      <c r="A11115">
        <v>94691</v>
      </c>
      <c r="B11115">
        <v>182</v>
      </c>
      <c r="C11115">
        <v>906221</v>
      </c>
    </row>
    <row r="11116" spans="1:3" x14ac:dyDescent="0.25">
      <c r="A11116">
        <v>94701</v>
      </c>
      <c r="B11116">
        <v>165</v>
      </c>
      <c r="C11116">
        <v>867130</v>
      </c>
    </row>
    <row r="11117" spans="1:3" x14ac:dyDescent="0.25">
      <c r="A11117">
        <v>94721</v>
      </c>
      <c r="B11117">
        <v>222</v>
      </c>
      <c r="C11117">
        <v>810390</v>
      </c>
    </row>
    <row r="11118" spans="1:3" x14ac:dyDescent="0.25">
      <c r="A11118">
        <v>94722</v>
      </c>
      <c r="B11118">
        <v>236</v>
      </c>
      <c r="C11118">
        <v>810393</v>
      </c>
    </row>
    <row r="11119" spans="1:3" x14ac:dyDescent="0.25">
      <c r="A11119">
        <v>94723</v>
      </c>
      <c r="B11119">
        <v>236</v>
      </c>
      <c r="C11119">
        <v>810398</v>
      </c>
    </row>
    <row r="11120" spans="1:3" x14ac:dyDescent="0.25">
      <c r="A11120">
        <v>94724</v>
      </c>
      <c r="B11120">
        <v>236</v>
      </c>
      <c r="C11120">
        <v>810399</v>
      </c>
    </row>
    <row r="11121" spans="1:3" x14ac:dyDescent="0.25">
      <c r="A11121">
        <v>94725</v>
      </c>
      <c r="B11121">
        <v>236</v>
      </c>
      <c r="C11121">
        <v>810400</v>
      </c>
    </row>
    <row r="11122" spans="1:3" x14ac:dyDescent="0.25">
      <c r="A11122">
        <v>94726</v>
      </c>
      <c r="B11122">
        <v>236</v>
      </c>
      <c r="C11122">
        <v>810401</v>
      </c>
    </row>
    <row r="11123" spans="1:3" x14ac:dyDescent="0.25">
      <c r="A11123">
        <v>94730</v>
      </c>
      <c r="B11123">
        <v>222</v>
      </c>
      <c r="C11123">
        <v>876875</v>
      </c>
    </row>
    <row r="11124" spans="1:3" x14ac:dyDescent="0.25">
      <c r="A11124">
        <v>94731</v>
      </c>
      <c r="B11124">
        <v>222</v>
      </c>
      <c r="C11124">
        <v>876876</v>
      </c>
    </row>
    <row r="11125" spans="1:3" x14ac:dyDescent="0.25">
      <c r="A11125">
        <v>94733</v>
      </c>
      <c r="B11125">
        <v>236</v>
      </c>
      <c r="C11125">
        <v>876877</v>
      </c>
    </row>
    <row r="11126" spans="1:3" x14ac:dyDescent="0.25">
      <c r="A11126">
        <v>94734</v>
      </c>
      <c r="B11126">
        <v>222</v>
      </c>
      <c r="C11126">
        <v>876878</v>
      </c>
    </row>
    <row r="11127" spans="1:3" x14ac:dyDescent="0.25">
      <c r="A11127">
        <v>94735</v>
      </c>
      <c r="B11127">
        <v>202</v>
      </c>
      <c r="C11127">
        <v>876879</v>
      </c>
    </row>
    <row r="11128" spans="1:3" x14ac:dyDescent="0.25">
      <c r="A11128">
        <v>94736</v>
      </c>
      <c r="B11128">
        <v>222</v>
      </c>
      <c r="C11128">
        <v>876880</v>
      </c>
    </row>
    <row r="11129" spans="1:3" x14ac:dyDescent="0.25">
      <c r="A11129">
        <v>94737</v>
      </c>
      <c r="B11129">
        <v>222</v>
      </c>
      <c r="C11129">
        <v>876881</v>
      </c>
    </row>
    <row r="11130" spans="1:3" x14ac:dyDescent="0.25">
      <c r="A11130">
        <v>94738</v>
      </c>
      <c r="B11130">
        <v>222</v>
      </c>
      <c r="C11130">
        <v>876882</v>
      </c>
    </row>
    <row r="11131" spans="1:3" x14ac:dyDescent="0.25">
      <c r="A11131">
        <v>94739</v>
      </c>
      <c r="B11131">
        <v>222</v>
      </c>
      <c r="C11131">
        <v>876883</v>
      </c>
    </row>
    <row r="11132" spans="1:3" x14ac:dyDescent="0.25">
      <c r="A11132">
        <v>94740</v>
      </c>
      <c r="B11132">
        <v>213</v>
      </c>
      <c r="C11132">
        <v>876884</v>
      </c>
    </row>
    <row r="11133" spans="1:3" x14ac:dyDescent="0.25">
      <c r="A11133">
        <v>94741</v>
      </c>
      <c r="B11133">
        <v>226</v>
      </c>
      <c r="C11133">
        <v>876885</v>
      </c>
    </row>
    <row r="11134" spans="1:3" x14ac:dyDescent="0.25">
      <c r="A11134">
        <v>94743</v>
      </c>
      <c r="B11134">
        <v>202</v>
      </c>
      <c r="C11134">
        <v>876886</v>
      </c>
    </row>
    <row r="11135" spans="1:3" x14ac:dyDescent="0.25">
      <c r="A11135">
        <v>94744</v>
      </c>
      <c r="B11135">
        <v>202</v>
      </c>
      <c r="C11135">
        <v>876887</v>
      </c>
    </row>
    <row r="11136" spans="1:3" x14ac:dyDescent="0.25">
      <c r="A11136">
        <v>94745</v>
      </c>
      <c r="B11136">
        <v>236</v>
      </c>
      <c r="C11136">
        <v>876888</v>
      </c>
    </row>
    <row r="11137" spans="1:3" x14ac:dyDescent="0.25">
      <c r="A11137">
        <v>94750</v>
      </c>
      <c r="B11137">
        <v>222</v>
      </c>
      <c r="C11137">
        <v>876889</v>
      </c>
    </row>
    <row r="11138" spans="1:3" x14ac:dyDescent="0.25">
      <c r="A11138">
        <v>94751</v>
      </c>
      <c r="B11138">
        <v>236</v>
      </c>
      <c r="C11138">
        <v>876890</v>
      </c>
    </row>
    <row r="11139" spans="1:3" x14ac:dyDescent="0.25">
      <c r="A11139">
        <v>94753</v>
      </c>
      <c r="B11139">
        <v>236</v>
      </c>
      <c r="C11139">
        <v>876891</v>
      </c>
    </row>
    <row r="11140" spans="1:3" x14ac:dyDescent="0.25">
      <c r="A11140">
        <v>94754</v>
      </c>
      <c r="B11140">
        <v>202</v>
      </c>
      <c r="C11140">
        <v>946578</v>
      </c>
    </row>
    <row r="11141" spans="1:3" x14ac:dyDescent="0.25">
      <c r="A11141">
        <v>94755</v>
      </c>
      <c r="B11141">
        <v>193</v>
      </c>
      <c r="C11141">
        <v>946579</v>
      </c>
    </row>
    <row r="11142" spans="1:3" x14ac:dyDescent="0.25">
      <c r="A11142">
        <v>94756</v>
      </c>
      <c r="B11142">
        <v>202</v>
      </c>
      <c r="C11142">
        <v>876956</v>
      </c>
    </row>
    <row r="11143" spans="1:3" x14ac:dyDescent="0.25">
      <c r="A11143">
        <v>94770</v>
      </c>
      <c r="B11143">
        <v>202</v>
      </c>
      <c r="C11143">
        <v>867176</v>
      </c>
    </row>
    <row r="11144" spans="1:3" x14ac:dyDescent="0.25">
      <c r="A11144">
        <v>94771</v>
      </c>
      <c r="B11144">
        <v>202</v>
      </c>
      <c r="C11144">
        <v>867177</v>
      </c>
    </row>
    <row r="11145" spans="1:3" x14ac:dyDescent="0.25">
      <c r="A11145">
        <v>94786</v>
      </c>
      <c r="B11145">
        <v>236</v>
      </c>
      <c r="C11145">
        <v>876892</v>
      </c>
    </row>
    <row r="11146" spans="1:3" x14ac:dyDescent="0.25">
      <c r="A11146">
        <v>94787</v>
      </c>
      <c r="B11146">
        <v>193</v>
      </c>
      <c r="C11146">
        <v>876893</v>
      </c>
    </row>
    <row r="11147" spans="1:3" x14ac:dyDescent="0.25">
      <c r="A11147">
        <v>94788</v>
      </c>
      <c r="B11147">
        <v>222</v>
      </c>
      <c r="C11147">
        <v>876894</v>
      </c>
    </row>
    <row r="11148" spans="1:3" x14ac:dyDescent="0.25">
      <c r="A11148">
        <v>94789</v>
      </c>
      <c r="B11148">
        <v>202</v>
      </c>
      <c r="C11148">
        <v>876895</v>
      </c>
    </row>
    <row r="11149" spans="1:3" x14ac:dyDescent="0.25">
      <c r="A11149">
        <v>94790</v>
      </c>
      <c r="B11149">
        <v>236</v>
      </c>
      <c r="C11149">
        <v>876896</v>
      </c>
    </row>
    <row r="11150" spans="1:3" x14ac:dyDescent="0.25">
      <c r="A11150">
        <v>94791</v>
      </c>
      <c r="B11150">
        <v>182</v>
      </c>
      <c r="C11150">
        <v>876897</v>
      </c>
    </row>
    <row r="11151" spans="1:3" x14ac:dyDescent="0.25">
      <c r="A11151">
        <v>94792</v>
      </c>
      <c r="B11151">
        <v>182</v>
      </c>
      <c r="C11151">
        <v>876898</v>
      </c>
    </row>
    <row r="11152" spans="1:3" x14ac:dyDescent="0.25">
      <c r="A11152">
        <v>94794</v>
      </c>
      <c r="B11152">
        <v>236</v>
      </c>
      <c r="C11152">
        <v>876899</v>
      </c>
    </row>
    <row r="11153" spans="1:3" x14ac:dyDescent="0.25">
      <c r="A11153">
        <v>94795</v>
      </c>
      <c r="B11153">
        <v>222</v>
      </c>
      <c r="C11153">
        <v>876900</v>
      </c>
    </row>
    <row r="11154" spans="1:3" x14ac:dyDescent="0.25">
      <c r="A11154">
        <v>94796</v>
      </c>
      <c r="B11154">
        <v>182</v>
      </c>
      <c r="C11154">
        <v>876901</v>
      </c>
    </row>
    <row r="11155" spans="1:3" x14ac:dyDescent="0.25">
      <c r="A11155">
        <v>94797</v>
      </c>
      <c r="B11155">
        <v>202</v>
      </c>
      <c r="C11155">
        <v>876902</v>
      </c>
    </row>
    <row r="11156" spans="1:3" x14ac:dyDescent="0.25">
      <c r="A11156">
        <v>94798</v>
      </c>
      <c r="B11156">
        <v>193</v>
      </c>
      <c r="C11156">
        <v>876959</v>
      </c>
    </row>
    <row r="11157" spans="1:3" x14ac:dyDescent="0.25">
      <c r="A11157">
        <v>94799</v>
      </c>
      <c r="B11157">
        <v>202</v>
      </c>
      <c r="C11157">
        <v>876961</v>
      </c>
    </row>
    <row r="11158" spans="1:3" x14ac:dyDescent="0.25">
      <c r="A11158">
        <v>94800</v>
      </c>
      <c r="B11158">
        <v>202</v>
      </c>
      <c r="C11158">
        <v>876960</v>
      </c>
    </row>
    <row r="11159" spans="1:3" x14ac:dyDescent="0.25">
      <c r="A11159">
        <v>94802</v>
      </c>
      <c r="B11159">
        <v>165</v>
      </c>
      <c r="C11159">
        <v>876903</v>
      </c>
    </row>
    <row r="11160" spans="1:3" x14ac:dyDescent="0.25">
      <c r="A11160">
        <v>94804</v>
      </c>
      <c r="B11160">
        <v>236</v>
      </c>
      <c r="C11160">
        <v>847937</v>
      </c>
    </row>
    <row r="11161" spans="1:3" x14ac:dyDescent="0.25">
      <c r="A11161">
        <v>94808</v>
      </c>
      <c r="B11161">
        <v>202</v>
      </c>
      <c r="C11161">
        <v>876904</v>
      </c>
    </row>
    <row r="11162" spans="1:3" x14ac:dyDescent="0.25">
      <c r="A11162">
        <v>94815</v>
      </c>
      <c r="B11162">
        <v>202</v>
      </c>
      <c r="C11162">
        <v>1191467</v>
      </c>
    </row>
    <row r="11163" spans="1:3" x14ac:dyDescent="0.25">
      <c r="A11163">
        <v>94818</v>
      </c>
      <c r="B11163">
        <v>233</v>
      </c>
      <c r="C11163">
        <v>876905</v>
      </c>
    </row>
    <row r="11164" spans="1:3" x14ac:dyDescent="0.25">
      <c r="A11164">
        <v>94819</v>
      </c>
      <c r="B11164">
        <v>226</v>
      </c>
      <c r="C11164">
        <v>876906</v>
      </c>
    </row>
    <row r="11165" spans="1:3" x14ac:dyDescent="0.25">
      <c r="A11165">
        <v>94827</v>
      </c>
      <c r="B11165">
        <v>213</v>
      </c>
      <c r="C11165">
        <v>650576</v>
      </c>
    </row>
    <row r="11166" spans="1:3" x14ac:dyDescent="0.25">
      <c r="A11166">
        <v>94831</v>
      </c>
      <c r="B11166">
        <v>236</v>
      </c>
      <c r="C11166">
        <v>847962</v>
      </c>
    </row>
    <row r="11167" spans="1:3" x14ac:dyDescent="0.25">
      <c r="A11167">
        <v>94832</v>
      </c>
      <c r="B11167">
        <v>236</v>
      </c>
      <c r="C11167">
        <v>876907</v>
      </c>
    </row>
    <row r="11168" spans="1:3" x14ac:dyDescent="0.25">
      <c r="A11168">
        <v>94833</v>
      </c>
      <c r="B11168">
        <v>182</v>
      </c>
      <c r="C11168">
        <v>876908</v>
      </c>
    </row>
    <row r="11169" spans="1:3" x14ac:dyDescent="0.25">
      <c r="A11169">
        <v>94834</v>
      </c>
      <c r="B11169">
        <v>202</v>
      </c>
      <c r="C11169">
        <v>876909</v>
      </c>
    </row>
    <row r="11170" spans="1:3" x14ac:dyDescent="0.25">
      <c r="A11170">
        <v>94839</v>
      </c>
      <c r="B11170">
        <v>202</v>
      </c>
      <c r="C11170">
        <v>876910</v>
      </c>
    </row>
    <row r="11171" spans="1:3" x14ac:dyDescent="0.25">
      <c r="A11171">
        <v>94840</v>
      </c>
      <c r="B11171">
        <v>226</v>
      </c>
      <c r="C11171">
        <v>876911</v>
      </c>
    </row>
    <row r="11172" spans="1:3" x14ac:dyDescent="0.25">
      <c r="A11172">
        <v>94842</v>
      </c>
      <c r="B11172">
        <v>236</v>
      </c>
      <c r="C11172">
        <v>876912</v>
      </c>
    </row>
    <row r="11173" spans="1:3" x14ac:dyDescent="0.25">
      <c r="A11173">
        <v>94843</v>
      </c>
      <c r="B11173">
        <v>226</v>
      </c>
      <c r="C11173">
        <v>876913</v>
      </c>
    </row>
    <row r="11174" spans="1:3" x14ac:dyDescent="0.25">
      <c r="A11174">
        <v>94844</v>
      </c>
      <c r="B11174">
        <v>226</v>
      </c>
      <c r="C11174">
        <v>876914</v>
      </c>
    </row>
    <row r="11175" spans="1:3" x14ac:dyDescent="0.25">
      <c r="A11175">
        <v>94845</v>
      </c>
      <c r="B11175">
        <v>182</v>
      </c>
      <c r="C11175">
        <v>876915</v>
      </c>
    </row>
    <row r="11176" spans="1:3" x14ac:dyDescent="0.25">
      <c r="A11176">
        <v>94846</v>
      </c>
      <c r="B11176">
        <v>236</v>
      </c>
      <c r="C11176">
        <v>876916</v>
      </c>
    </row>
    <row r="11177" spans="1:3" x14ac:dyDescent="0.25">
      <c r="A11177">
        <v>94847</v>
      </c>
      <c r="B11177">
        <v>236</v>
      </c>
      <c r="C11177">
        <v>876917</v>
      </c>
    </row>
    <row r="11178" spans="1:3" x14ac:dyDescent="0.25">
      <c r="A11178">
        <v>94848</v>
      </c>
      <c r="B11178">
        <v>202</v>
      </c>
      <c r="C11178">
        <v>876918</v>
      </c>
    </row>
    <row r="11179" spans="1:3" x14ac:dyDescent="0.25">
      <c r="A11179">
        <v>94849</v>
      </c>
      <c r="B11179">
        <v>222</v>
      </c>
      <c r="C11179">
        <v>876919</v>
      </c>
    </row>
    <row r="11180" spans="1:3" x14ac:dyDescent="0.25">
      <c r="A11180">
        <v>94850</v>
      </c>
      <c r="B11180">
        <v>222</v>
      </c>
      <c r="C11180">
        <v>876920</v>
      </c>
    </row>
    <row r="11181" spans="1:3" x14ac:dyDescent="0.25">
      <c r="A11181">
        <v>94851</v>
      </c>
      <c r="B11181">
        <v>202</v>
      </c>
      <c r="C11181">
        <v>876921</v>
      </c>
    </row>
    <row r="11182" spans="1:3" x14ac:dyDescent="0.25">
      <c r="A11182">
        <v>94852</v>
      </c>
      <c r="B11182">
        <v>236</v>
      </c>
      <c r="C11182">
        <v>876922</v>
      </c>
    </row>
    <row r="11183" spans="1:3" x14ac:dyDescent="0.25">
      <c r="A11183">
        <v>94853</v>
      </c>
      <c r="B11183">
        <v>236</v>
      </c>
      <c r="C11183">
        <v>876923</v>
      </c>
    </row>
    <row r="11184" spans="1:3" x14ac:dyDescent="0.25">
      <c r="A11184">
        <v>94854</v>
      </c>
      <c r="B11184">
        <v>213</v>
      </c>
      <c r="C11184">
        <v>847930</v>
      </c>
    </row>
    <row r="11185" spans="1:3" x14ac:dyDescent="0.25">
      <c r="A11185">
        <v>94855</v>
      </c>
      <c r="B11185">
        <v>213</v>
      </c>
      <c r="C11185">
        <v>847931</v>
      </c>
    </row>
    <row r="11186" spans="1:3" x14ac:dyDescent="0.25">
      <c r="A11186">
        <v>94856</v>
      </c>
      <c r="B11186">
        <v>202</v>
      </c>
      <c r="C11186">
        <v>1127275</v>
      </c>
    </row>
    <row r="11187" spans="1:3" x14ac:dyDescent="0.25">
      <c r="A11187">
        <v>94857</v>
      </c>
      <c r="B11187">
        <v>226</v>
      </c>
      <c r="C11187">
        <v>847932</v>
      </c>
    </row>
    <row r="11188" spans="1:3" x14ac:dyDescent="0.25">
      <c r="A11188">
        <v>94858</v>
      </c>
      <c r="B11188">
        <v>222</v>
      </c>
      <c r="C11188">
        <v>847933</v>
      </c>
    </row>
    <row r="11189" spans="1:3" x14ac:dyDescent="0.25">
      <c r="A11189">
        <v>94860</v>
      </c>
      <c r="B11189">
        <v>222</v>
      </c>
      <c r="C11189">
        <v>847934</v>
      </c>
    </row>
    <row r="11190" spans="1:3" x14ac:dyDescent="0.25">
      <c r="A11190">
        <v>94879</v>
      </c>
      <c r="B11190">
        <v>236</v>
      </c>
      <c r="C11190">
        <v>876924</v>
      </c>
    </row>
    <row r="11191" spans="1:3" x14ac:dyDescent="0.25">
      <c r="A11191">
        <v>94882</v>
      </c>
      <c r="B11191">
        <v>202</v>
      </c>
      <c r="C11191">
        <v>935724</v>
      </c>
    </row>
    <row r="11192" spans="1:3" x14ac:dyDescent="0.25">
      <c r="A11192">
        <v>94904</v>
      </c>
      <c r="B11192">
        <v>236</v>
      </c>
      <c r="C11192">
        <v>877048</v>
      </c>
    </row>
    <row r="11193" spans="1:3" x14ac:dyDescent="0.25">
      <c r="A11193">
        <v>94910</v>
      </c>
      <c r="B11193">
        <v>193</v>
      </c>
      <c r="C11193">
        <v>642074</v>
      </c>
    </row>
    <row r="11194" spans="1:3" x14ac:dyDescent="0.25">
      <c r="A11194">
        <v>94911</v>
      </c>
      <c r="B11194">
        <v>226</v>
      </c>
      <c r="C11194">
        <v>828891</v>
      </c>
    </row>
    <row r="11195" spans="1:3" x14ac:dyDescent="0.25">
      <c r="A11195">
        <v>94913</v>
      </c>
      <c r="B11195">
        <v>236</v>
      </c>
      <c r="C11195">
        <v>828903</v>
      </c>
    </row>
    <row r="11196" spans="1:3" x14ac:dyDescent="0.25">
      <c r="A11196">
        <v>94914</v>
      </c>
      <c r="B11196">
        <v>202</v>
      </c>
      <c r="C11196">
        <v>876925</v>
      </c>
    </row>
    <row r="11197" spans="1:3" x14ac:dyDescent="0.25">
      <c r="A11197">
        <v>94919</v>
      </c>
      <c r="B11197">
        <v>202</v>
      </c>
      <c r="C11197">
        <v>867160</v>
      </c>
    </row>
    <row r="11198" spans="1:3" x14ac:dyDescent="0.25">
      <c r="A11198">
        <v>94921</v>
      </c>
      <c r="B11198">
        <v>236</v>
      </c>
      <c r="C11198">
        <v>876926</v>
      </c>
    </row>
    <row r="11199" spans="1:3" x14ac:dyDescent="0.25">
      <c r="A11199">
        <v>94922</v>
      </c>
      <c r="B11199">
        <v>236</v>
      </c>
      <c r="C11199">
        <v>876927</v>
      </c>
    </row>
    <row r="11200" spans="1:3" x14ac:dyDescent="0.25">
      <c r="A11200">
        <v>94923</v>
      </c>
      <c r="B11200">
        <v>233</v>
      </c>
      <c r="C11200">
        <v>876928</v>
      </c>
    </row>
    <row r="11201" spans="1:3" x14ac:dyDescent="0.25">
      <c r="A11201">
        <v>94924</v>
      </c>
      <c r="B11201">
        <v>226</v>
      </c>
      <c r="C11201">
        <v>876929</v>
      </c>
    </row>
    <row r="11202" spans="1:3" x14ac:dyDescent="0.25">
      <c r="A11202">
        <v>94928</v>
      </c>
      <c r="B11202">
        <v>226</v>
      </c>
      <c r="C11202">
        <v>876930</v>
      </c>
    </row>
    <row r="11203" spans="1:3" x14ac:dyDescent="0.25">
      <c r="A11203">
        <v>94932</v>
      </c>
      <c r="B11203">
        <v>236</v>
      </c>
      <c r="C11203">
        <v>1436066</v>
      </c>
    </row>
    <row r="11204" spans="1:3" x14ac:dyDescent="0.25">
      <c r="A11204">
        <v>94933</v>
      </c>
      <c r="B11204">
        <v>202</v>
      </c>
      <c r="C11204">
        <v>906222</v>
      </c>
    </row>
    <row r="11205" spans="1:3" x14ac:dyDescent="0.25">
      <c r="A11205">
        <v>94934</v>
      </c>
      <c r="B11205">
        <v>202</v>
      </c>
      <c r="C11205">
        <v>906220</v>
      </c>
    </row>
    <row r="11206" spans="1:3" x14ac:dyDescent="0.25">
      <c r="A11206">
        <v>94936</v>
      </c>
      <c r="B11206">
        <v>202</v>
      </c>
      <c r="C11206">
        <v>925725</v>
      </c>
    </row>
    <row r="11207" spans="1:3" x14ac:dyDescent="0.25">
      <c r="A11207">
        <v>94944</v>
      </c>
      <c r="B11207">
        <v>222</v>
      </c>
      <c r="C11207">
        <v>867162</v>
      </c>
    </row>
    <row r="11208" spans="1:3" x14ac:dyDescent="0.25">
      <c r="A11208">
        <v>94946</v>
      </c>
      <c r="B11208">
        <v>226</v>
      </c>
      <c r="C11208">
        <v>867189</v>
      </c>
    </row>
    <row r="11209" spans="1:3" x14ac:dyDescent="0.25">
      <c r="A11209">
        <v>94950</v>
      </c>
      <c r="B11209">
        <v>202</v>
      </c>
      <c r="C11209">
        <v>1168350</v>
      </c>
    </row>
    <row r="11210" spans="1:3" x14ac:dyDescent="0.25">
      <c r="A11210">
        <v>94963</v>
      </c>
      <c r="B11210">
        <v>202</v>
      </c>
      <c r="C11210">
        <v>978649</v>
      </c>
    </row>
    <row r="11211" spans="1:3" x14ac:dyDescent="0.25">
      <c r="A11211">
        <v>94973</v>
      </c>
      <c r="B11211">
        <v>202</v>
      </c>
      <c r="C11211">
        <v>978107</v>
      </c>
    </row>
    <row r="11212" spans="1:3" x14ac:dyDescent="0.25">
      <c r="A11212">
        <v>94977</v>
      </c>
      <c r="B11212">
        <v>182</v>
      </c>
      <c r="C11212">
        <v>876955</v>
      </c>
    </row>
    <row r="11213" spans="1:3" x14ac:dyDescent="0.25">
      <c r="A11213">
        <v>94978</v>
      </c>
      <c r="B11213">
        <v>202</v>
      </c>
      <c r="C11213">
        <v>978562</v>
      </c>
    </row>
    <row r="11214" spans="1:3" x14ac:dyDescent="0.25">
      <c r="A11214">
        <v>94979</v>
      </c>
      <c r="B11214">
        <v>182</v>
      </c>
      <c r="C11214">
        <v>876963</v>
      </c>
    </row>
    <row r="11215" spans="1:3" x14ac:dyDescent="0.25">
      <c r="A11215">
        <v>94980</v>
      </c>
      <c r="B11215">
        <v>193</v>
      </c>
      <c r="C11215">
        <v>978108</v>
      </c>
    </row>
    <row r="11216" spans="1:3" x14ac:dyDescent="0.25">
      <c r="A11216">
        <v>94981</v>
      </c>
      <c r="B11216">
        <v>182</v>
      </c>
      <c r="C11216">
        <v>876958</v>
      </c>
    </row>
    <row r="11217" spans="1:3" x14ac:dyDescent="0.25">
      <c r="A11217">
        <v>94982</v>
      </c>
      <c r="B11217">
        <v>182</v>
      </c>
      <c r="C11217">
        <v>876962</v>
      </c>
    </row>
    <row r="11218" spans="1:3" x14ac:dyDescent="0.25">
      <c r="A11218">
        <v>94986</v>
      </c>
      <c r="B11218">
        <v>202</v>
      </c>
      <c r="C11218">
        <v>977736</v>
      </c>
    </row>
    <row r="11219" spans="1:3" x14ac:dyDescent="0.25">
      <c r="A11219">
        <v>94987</v>
      </c>
      <c r="B11219">
        <v>202</v>
      </c>
      <c r="C11219">
        <v>977799</v>
      </c>
    </row>
    <row r="11220" spans="1:3" x14ac:dyDescent="0.25">
      <c r="A11220">
        <v>94988</v>
      </c>
      <c r="B11220">
        <v>202</v>
      </c>
      <c r="C11220">
        <v>978109</v>
      </c>
    </row>
    <row r="11221" spans="1:3" x14ac:dyDescent="0.25">
      <c r="A11221">
        <v>94989</v>
      </c>
      <c r="B11221">
        <v>202</v>
      </c>
      <c r="C11221">
        <v>1059318</v>
      </c>
    </row>
    <row r="11222" spans="1:3" x14ac:dyDescent="0.25">
      <c r="A11222">
        <v>94990</v>
      </c>
      <c r="B11222">
        <v>202</v>
      </c>
      <c r="C11222">
        <v>978429</v>
      </c>
    </row>
    <row r="11223" spans="1:3" x14ac:dyDescent="0.25">
      <c r="A11223">
        <v>94991</v>
      </c>
      <c r="B11223">
        <v>202</v>
      </c>
      <c r="C11223">
        <v>957130</v>
      </c>
    </row>
    <row r="11224" spans="1:3" x14ac:dyDescent="0.25">
      <c r="A11224">
        <v>94992</v>
      </c>
      <c r="B11224">
        <v>202</v>
      </c>
      <c r="C11224">
        <v>978431</v>
      </c>
    </row>
    <row r="11225" spans="1:3" x14ac:dyDescent="0.25">
      <c r="A11225">
        <v>94993</v>
      </c>
      <c r="B11225">
        <v>202</v>
      </c>
      <c r="C11225">
        <v>1070883</v>
      </c>
    </row>
    <row r="11226" spans="1:3" x14ac:dyDescent="0.25">
      <c r="A11226">
        <v>94994</v>
      </c>
      <c r="B11226">
        <v>202</v>
      </c>
      <c r="C11226">
        <v>1070884</v>
      </c>
    </row>
    <row r="11227" spans="1:3" x14ac:dyDescent="0.25">
      <c r="A11227">
        <v>94995</v>
      </c>
      <c r="B11227">
        <v>202</v>
      </c>
      <c r="C11227">
        <v>1070885</v>
      </c>
    </row>
    <row r="11228" spans="1:3" x14ac:dyDescent="0.25">
      <c r="A11228">
        <v>94996</v>
      </c>
      <c r="B11228">
        <v>202</v>
      </c>
      <c r="C11228">
        <v>957042</v>
      </c>
    </row>
    <row r="11229" spans="1:3" x14ac:dyDescent="0.25">
      <c r="A11229">
        <v>94997</v>
      </c>
      <c r="B11229">
        <v>202</v>
      </c>
      <c r="C11229">
        <v>978432</v>
      </c>
    </row>
    <row r="11230" spans="1:3" x14ac:dyDescent="0.25">
      <c r="A11230">
        <v>94998</v>
      </c>
      <c r="B11230">
        <v>202</v>
      </c>
      <c r="C11230">
        <v>957082</v>
      </c>
    </row>
    <row r="11231" spans="1:3" x14ac:dyDescent="0.25">
      <c r="A11231">
        <v>95000</v>
      </c>
      <c r="B11231">
        <v>202</v>
      </c>
      <c r="C11231">
        <v>957120</v>
      </c>
    </row>
    <row r="11232" spans="1:3" x14ac:dyDescent="0.25">
      <c r="A11232">
        <v>95014</v>
      </c>
      <c r="B11232">
        <v>222</v>
      </c>
      <c r="C11232">
        <v>1334533</v>
      </c>
    </row>
    <row r="11233" spans="1:3" x14ac:dyDescent="0.25">
      <c r="A11233">
        <v>95015</v>
      </c>
      <c r="B11233">
        <v>202</v>
      </c>
      <c r="C11233">
        <v>867184</v>
      </c>
    </row>
    <row r="11234" spans="1:3" x14ac:dyDescent="0.25">
      <c r="A11234">
        <v>95025</v>
      </c>
      <c r="B11234">
        <v>202</v>
      </c>
      <c r="C11234">
        <v>867127</v>
      </c>
    </row>
    <row r="11235" spans="1:3" x14ac:dyDescent="0.25">
      <c r="A11235">
        <v>95026</v>
      </c>
      <c r="B11235">
        <v>193</v>
      </c>
      <c r="C11235">
        <v>867126</v>
      </c>
    </row>
    <row r="11236" spans="1:3" x14ac:dyDescent="0.25">
      <c r="A11236">
        <v>95027</v>
      </c>
      <c r="B11236">
        <v>193</v>
      </c>
      <c r="C11236">
        <v>867125</v>
      </c>
    </row>
    <row r="11237" spans="1:3" x14ac:dyDescent="0.25">
      <c r="A11237">
        <v>95029</v>
      </c>
      <c r="B11237">
        <v>193</v>
      </c>
      <c r="C11237">
        <v>867122</v>
      </c>
    </row>
    <row r="11238" spans="1:3" x14ac:dyDescent="0.25">
      <c r="A11238">
        <v>95032</v>
      </c>
      <c r="B11238">
        <v>213</v>
      </c>
      <c r="C11238">
        <v>867135</v>
      </c>
    </row>
    <row r="11239" spans="1:3" x14ac:dyDescent="0.25">
      <c r="A11239">
        <v>95040</v>
      </c>
      <c r="B11239">
        <v>213</v>
      </c>
      <c r="C11239">
        <v>876834</v>
      </c>
    </row>
    <row r="11240" spans="1:3" x14ac:dyDescent="0.25">
      <c r="A11240">
        <v>95041</v>
      </c>
      <c r="B11240">
        <v>202</v>
      </c>
      <c r="C11240">
        <v>876835</v>
      </c>
    </row>
    <row r="11241" spans="1:3" x14ac:dyDescent="0.25">
      <c r="A11241">
        <v>95044</v>
      </c>
      <c r="B11241">
        <v>202</v>
      </c>
      <c r="C11241">
        <v>867139</v>
      </c>
    </row>
    <row r="11242" spans="1:3" x14ac:dyDescent="0.25">
      <c r="A11242">
        <v>95050</v>
      </c>
      <c r="B11242">
        <v>233</v>
      </c>
      <c r="C11242">
        <v>828993</v>
      </c>
    </row>
    <row r="11243" spans="1:3" x14ac:dyDescent="0.25">
      <c r="A11243">
        <v>95057</v>
      </c>
      <c r="B11243">
        <v>202</v>
      </c>
      <c r="C11243">
        <v>957062</v>
      </c>
    </row>
    <row r="11244" spans="1:3" x14ac:dyDescent="0.25">
      <c r="A11244">
        <v>95068</v>
      </c>
      <c r="B11244">
        <v>202</v>
      </c>
      <c r="C11244">
        <v>906240</v>
      </c>
    </row>
    <row r="11245" spans="1:3" x14ac:dyDescent="0.25">
      <c r="A11245">
        <v>95070</v>
      </c>
      <c r="B11245">
        <v>202</v>
      </c>
      <c r="C11245">
        <v>877056</v>
      </c>
    </row>
    <row r="11246" spans="1:3" x14ac:dyDescent="0.25">
      <c r="A11246">
        <v>95072</v>
      </c>
      <c r="B11246">
        <v>236</v>
      </c>
      <c r="C11246">
        <v>906248</v>
      </c>
    </row>
    <row r="11247" spans="1:3" x14ac:dyDescent="0.25">
      <c r="A11247">
        <v>95074</v>
      </c>
      <c r="B11247">
        <v>193</v>
      </c>
      <c r="C11247">
        <v>877058</v>
      </c>
    </row>
    <row r="11248" spans="1:3" x14ac:dyDescent="0.25">
      <c r="A11248">
        <v>95075</v>
      </c>
      <c r="B11248">
        <v>202</v>
      </c>
      <c r="C11248">
        <v>877059</v>
      </c>
    </row>
    <row r="11249" spans="1:3" x14ac:dyDescent="0.25">
      <c r="A11249">
        <v>95076</v>
      </c>
      <c r="B11249">
        <v>202</v>
      </c>
      <c r="C11249">
        <v>877057</v>
      </c>
    </row>
    <row r="11250" spans="1:3" x14ac:dyDescent="0.25">
      <c r="A11250">
        <v>95077</v>
      </c>
      <c r="B11250">
        <v>202</v>
      </c>
      <c r="C11250">
        <v>876851</v>
      </c>
    </row>
    <row r="11251" spans="1:3" x14ac:dyDescent="0.25">
      <c r="A11251">
        <v>95079</v>
      </c>
      <c r="B11251">
        <v>193</v>
      </c>
      <c r="C11251">
        <v>876852</v>
      </c>
    </row>
    <row r="11252" spans="1:3" x14ac:dyDescent="0.25">
      <c r="A11252">
        <v>95080</v>
      </c>
      <c r="B11252">
        <v>202</v>
      </c>
      <c r="C11252">
        <v>877050</v>
      </c>
    </row>
    <row r="11253" spans="1:3" x14ac:dyDescent="0.25">
      <c r="A11253">
        <v>95081</v>
      </c>
      <c r="B11253">
        <v>193</v>
      </c>
      <c r="C11253">
        <v>877122</v>
      </c>
    </row>
    <row r="11254" spans="1:3" x14ac:dyDescent="0.25">
      <c r="A11254">
        <v>95082</v>
      </c>
      <c r="B11254">
        <v>202</v>
      </c>
      <c r="C11254">
        <v>877123</v>
      </c>
    </row>
    <row r="11255" spans="1:3" x14ac:dyDescent="0.25">
      <c r="A11255">
        <v>95083</v>
      </c>
      <c r="B11255">
        <v>193</v>
      </c>
      <c r="C11255">
        <v>877124</v>
      </c>
    </row>
    <row r="11256" spans="1:3" x14ac:dyDescent="0.25">
      <c r="A11256">
        <v>95084</v>
      </c>
      <c r="B11256">
        <v>202</v>
      </c>
      <c r="C11256">
        <v>877125</v>
      </c>
    </row>
    <row r="11257" spans="1:3" x14ac:dyDescent="0.25">
      <c r="A11257">
        <v>95085</v>
      </c>
      <c r="B11257">
        <v>193</v>
      </c>
      <c r="C11257">
        <v>877126</v>
      </c>
    </row>
    <row r="11258" spans="1:3" x14ac:dyDescent="0.25">
      <c r="A11258">
        <v>95087</v>
      </c>
      <c r="B11258">
        <v>222</v>
      </c>
      <c r="C11258">
        <v>1334534</v>
      </c>
    </row>
    <row r="11259" spans="1:3" x14ac:dyDescent="0.25">
      <c r="A11259">
        <v>95091</v>
      </c>
      <c r="B11259">
        <v>182</v>
      </c>
      <c r="C11259">
        <v>867197</v>
      </c>
    </row>
    <row r="11260" spans="1:3" x14ac:dyDescent="0.25">
      <c r="A11260">
        <v>95093</v>
      </c>
      <c r="B11260">
        <v>202</v>
      </c>
      <c r="C11260">
        <v>876839</v>
      </c>
    </row>
    <row r="11261" spans="1:3" x14ac:dyDescent="0.25">
      <c r="A11261">
        <v>95108</v>
      </c>
      <c r="B11261">
        <v>165</v>
      </c>
      <c r="C11261">
        <v>867161</v>
      </c>
    </row>
    <row r="11262" spans="1:3" x14ac:dyDescent="0.25">
      <c r="A11262">
        <v>95111</v>
      </c>
      <c r="B11262">
        <v>236</v>
      </c>
      <c r="C11262">
        <v>810402</v>
      </c>
    </row>
    <row r="11263" spans="1:3" x14ac:dyDescent="0.25">
      <c r="A11263">
        <v>95112</v>
      </c>
      <c r="B11263">
        <v>236</v>
      </c>
      <c r="C11263">
        <v>810403</v>
      </c>
    </row>
    <row r="11264" spans="1:3" x14ac:dyDescent="0.25">
      <c r="A11264">
        <v>95113</v>
      </c>
      <c r="B11264">
        <v>236</v>
      </c>
      <c r="C11264">
        <v>810455</v>
      </c>
    </row>
    <row r="11265" spans="1:3" x14ac:dyDescent="0.25">
      <c r="A11265">
        <v>95114</v>
      </c>
      <c r="B11265">
        <v>236</v>
      </c>
      <c r="C11265">
        <v>936080</v>
      </c>
    </row>
    <row r="11266" spans="1:3" x14ac:dyDescent="0.25">
      <c r="A11266">
        <v>95149</v>
      </c>
      <c r="B11266">
        <v>236</v>
      </c>
      <c r="C11266">
        <v>783668</v>
      </c>
    </row>
    <row r="11267" spans="1:3" x14ac:dyDescent="0.25">
      <c r="A11267">
        <v>95159</v>
      </c>
      <c r="B11267">
        <v>236</v>
      </c>
      <c r="C11267">
        <v>641973</v>
      </c>
    </row>
    <row r="11268" spans="1:3" x14ac:dyDescent="0.25">
      <c r="A11268">
        <v>95178</v>
      </c>
      <c r="B11268">
        <v>213</v>
      </c>
      <c r="C11268">
        <v>906218</v>
      </c>
    </row>
    <row r="11269" spans="1:3" x14ac:dyDescent="0.25">
      <c r="A11269">
        <v>95184</v>
      </c>
      <c r="B11269">
        <v>165</v>
      </c>
      <c r="C11269">
        <v>828893</v>
      </c>
    </row>
    <row r="11270" spans="1:3" x14ac:dyDescent="0.25">
      <c r="A11270">
        <v>95199</v>
      </c>
      <c r="B11270">
        <v>202</v>
      </c>
      <c r="C11270">
        <v>876967</v>
      </c>
    </row>
    <row r="11271" spans="1:3" x14ac:dyDescent="0.25">
      <c r="A11271">
        <v>95201</v>
      </c>
      <c r="B11271">
        <v>202</v>
      </c>
      <c r="C11271">
        <v>876965</v>
      </c>
    </row>
    <row r="11272" spans="1:3" x14ac:dyDescent="0.25">
      <c r="A11272">
        <v>95203</v>
      </c>
      <c r="B11272">
        <v>202</v>
      </c>
      <c r="C11272">
        <v>876966</v>
      </c>
    </row>
    <row r="11273" spans="1:3" x14ac:dyDescent="0.25">
      <c r="A11273">
        <v>95204</v>
      </c>
      <c r="B11273">
        <v>202</v>
      </c>
      <c r="C11273">
        <v>876968</v>
      </c>
    </row>
    <row r="11274" spans="1:3" x14ac:dyDescent="0.25">
      <c r="A11274">
        <v>95205</v>
      </c>
      <c r="B11274">
        <v>202</v>
      </c>
      <c r="C11274">
        <v>876964</v>
      </c>
    </row>
    <row r="11275" spans="1:3" x14ac:dyDescent="0.25">
      <c r="A11275">
        <v>95220</v>
      </c>
      <c r="B11275">
        <v>202</v>
      </c>
      <c r="C11275">
        <v>957089</v>
      </c>
    </row>
    <row r="11276" spans="1:3" x14ac:dyDescent="0.25">
      <c r="A11276">
        <v>95222</v>
      </c>
      <c r="B11276">
        <v>202</v>
      </c>
      <c r="C11276">
        <v>978110</v>
      </c>
    </row>
    <row r="11277" spans="1:3" x14ac:dyDescent="0.25">
      <c r="A11277">
        <v>95225</v>
      </c>
      <c r="B11277">
        <v>202</v>
      </c>
      <c r="C11277">
        <v>957099</v>
      </c>
    </row>
    <row r="11278" spans="1:3" x14ac:dyDescent="0.25">
      <c r="A11278">
        <v>95230</v>
      </c>
      <c r="B11278">
        <v>202</v>
      </c>
      <c r="C11278">
        <v>978111</v>
      </c>
    </row>
    <row r="11279" spans="1:3" x14ac:dyDescent="0.25">
      <c r="A11279">
        <v>95232</v>
      </c>
      <c r="B11279">
        <v>202</v>
      </c>
      <c r="C11279">
        <v>1168297</v>
      </c>
    </row>
    <row r="11280" spans="1:3" x14ac:dyDescent="0.25">
      <c r="A11280">
        <v>95233</v>
      </c>
      <c r="B11280">
        <v>202</v>
      </c>
      <c r="C11280">
        <v>977797</v>
      </c>
    </row>
    <row r="11281" spans="1:3" x14ac:dyDescent="0.25">
      <c r="A11281">
        <v>95234</v>
      </c>
      <c r="B11281">
        <v>202</v>
      </c>
      <c r="C11281">
        <v>957092</v>
      </c>
    </row>
    <row r="11282" spans="1:3" x14ac:dyDescent="0.25">
      <c r="A11282">
        <v>95235</v>
      </c>
      <c r="B11282">
        <v>202</v>
      </c>
      <c r="C11282">
        <v>978112</v>
      </c>
    </row>
    <row r="11283" spans="1:3" x14ac:dyDescent="0.25">
      <c r="A11283">
        <v>95361</v>
      </c>
      <c r="B11283">
        <v>202</v>
      </c>
      <c r="C11283">
        <v>915957</v>
      </c>
    </row>
    <row r="11284" spans="1:3" x14ac:dyDescent="0.25">
      <c r="A11284">
        <v>95398</v>
      </c>
      <c r="B11284">
        <v>236</v>
      </c>
      <c r="C11284">
        <v>1243074</v>
      </c>
    </row>
    <row r="11285" spans="1:3" x14ac:dyDescent="0.25">
      <c r="A11285">
        <v>95407</v>
      </c>
      <c r="B11285">
        <v>202</v>
      </c>
      <c r="C11285">
        <v>1168787</v>
      </c>
    </row>
    <row r="11286" spans="1:3" x14ac:dyDescent="0.25">
      <c r="A11286">
        <v>95408</v>
      </c>
      <c r="B11286">
        <v>193</v>
      </c>
      <c r="C11286">
        <v>1168788</v>
      </c>
    </row>
    <row r="11287" spans="1:3" x14ac:dyDescent="0.25">
      <c r="A11287">
        <v>95410</v>
      </c>
      <c r="B11287">
        <v>193</v>
      </c>
      <c r="C11287">
        <v>1168789</v>
      </c>
    </row>
    <row r="11288" spans="1:3" x14ac:dyDescent="0.25">
      <c r="A11288">
        <v>95411</v>
      </c>
      <c r="B11288">
        <v>222</v>
      </c>
      <c r="C11288">
        <v>925707</v>
      </c>
    </row>
    <row r="11289" spans="1:3" x14ac:dyDescent="0.25">
      <c r="A11289">
        <v>95412</v>
      </c>
      <c r="B11289">
        <v>222</v>
      </c>
      <c r="C11289">
        <v>876848</v>
      </c>
    </row>
    <row r="11290" spans="1:3" x14ac:dyDescent="0.25">
      <c r="A11290">
        <v>95419</v>
      </c>
      <c r="B11290">
        <v>222</v>
      </c>
      <c r="C11290">
        <v>925708</v>
      </c>
    </row>
    <row r="11291" spans="1:3" x14ac:dyDescent="0.25">
      <c r="A11291">
        <v>95420</v>
      </c>
      <c r="B11291">
        <v>193</v>
      </c>
      <c r="C11291">
        <v>925711</v>
      </c>
    </row>
    <row r="11292" spans="1:3" x14ac:dyDescent="0.25">
      <c r="A11292">
        <v>95421</v>
      </c>
      <c r="B11292">
        <v>226</v>
      </c>
      <c r="C11292">
        <v>925710</v>
      </c>
    </row>
    <row r="11293" spans="1:3" x14ac:dyDescent="0.25">
      <c r="A11293">
        <v>95423</v>
      </c>
      <c r="B11293">
        <v>226</v>
      </c>
      <c r="C11293">
        <v>925712</v>
      </c>
    </row>
    <row r="11294" spans="1:3" x14ac:dyDescent="0.25">
      <c r="A11294">
        <v>95446</v>
      </c>
      <c r="B11294">
        <v>182</v>
      </c>
      <c r="C11294">
        <v>906245</v>
      </c>
    </row>
    <row r="11295" spans="1:3" x14ac:dyDescent="0.25">
      <c r="A11295">
        <v>95451</v>
      </c>
      <c r="B11295">
        <v>202</v>
      </c>
      <c r="C11295">
        <v>915956</v>
      </c>
    </row>
    <row r="11296" spans="1:3" x14ac:dyDescent="0.25">
      <c r="A11296">
        <v>95455</v>
      </c>
      <c r="B11296">
        <v>202</v>
      </c>
      <c r="C11296">
        <v>935593</v>
      </c>
    </row>
    <row r="11297" spans="1:3" x14ac:dyDescent="0.25">
      <c r="A11297">
        <v>95464</v>
      </c>
      <c r="B11297">
        <v>236</v>
      </c>
      <c r="C11297">
        <v>915965</v>
      </c>
    </row>
    <row r="11298" spans="1:3" x14ac:dyDescent="0.25">
      <c r="A11298">
        <v>95481</v>
      </c>
      <c r="B11298">
        <v>226</v>
      </c>
      <c r="C11298">
        <v>877081</v>
      </c>
    </row>
    <row r="11299" spans="1:3" x14ac:dyDescent="0.25">
      <c r="A11299">
        <v>95490</v>
      </c>
      <c r="B11299">
        <v>222</v>
      </c>
      <c r="C11299">
        <v>876938</v>
      </c>
    </row>
    <row r="11300" spans="1:3" x14ac:dyDescent="0.25">
      <c r="A11300">
        <v>95511</v>
      </c>
      <c r="B11300">
        <v>226</v>
      </c>
      <c r="C11300">
        <v>1179952</v>
      </c>
    </row>
    <row r="11301" spans="1:3" x14ac:dyDescent="0.25">
      <c r="A11301">
        <v>95512</v>
      </c>
      <c r="B11301">
        <v>202</v>
      </c>
      <c r="C11301">
        <v>906242</v>
      </c>
    </row>
    <row r="11302" spans="1:3" x14ac:dyDescent="0.25">
      <c r="A11302">
        <v>95513</v>
      </c>
      <c r="B11302">
        <v>202</v>
      </c>
      <c r="C11302">
        <v>906246</v>
      </c>
    </row>
    <row r="11303" spans="1:3" x14ac:dyDescent="0.25">
      <c r="A11303">
        <v>95530</v>
      </c>
      <c r="B11303">
        <v>226</v>
      </c>
      <c r="C11303">
        <v>877100</v>
      </c>
    </row>
    <row r="11304" spans="1:3" x14ac:dyDescent="0.25">
      <c r="A11304">
        <v>95531</v>
      </c>
      <c r="B11304">
        <v>236</v>
      </c>
      <c r="C11304">
        <v>877086</v>
      </c>
    </row>
    <row r="11305" spans="1:3" x14ac:dyDescent="0.25">
      <c r="A11305">
        <v>95532</v>
      </c>
      <c r="B11305">
        <v>226</v>
      </c>
      <c r="C11305">
        <v>1179954</v>
      </c>
    </row>
    <row r="11306" spans="1:3" x14ac:dyDescent="0.25">
      <c r="A11306">
        <v>95540</v>
      </c>
      <c r="B11306">
        <v>236</v>
      </c>
      <c r="C11306">
        <v>936071</v>
      </c>
    </row>
    <row r="11307" spans="1:3" x14ac:dyDescent="0.25">
      <c r="A11307">
        <v>95577</v>
      </c>
      <c r="B11307">
        <v>202</v>
      </c>
      <c r="C11307">
        <v>978113</v>
      </c>
    </row>
    <row r="11308" spans="1:3" x14ac:dyDescent="0.25">
      <c r="A11308">
        <v>95590</v>
      </c>
      <c r="B11308">
        <v>202</v>
      </c>
      <c r="C11308">
        <v>957113</v>
      </c>
    </row>
    <row r="11309" spans="1:3" x14ac:dyDescent="0.25">
      <c r="A11309">
        <v>95629</v>
      </c>
      <c r="B11309">
        <v>193</v>
      </c>
      <c r="C11309">
        <v>925689</v>
      </c>
    </row>
    <row r="11310" spans="1:3" x14ac:dyDescent="0.25">
      <c r="A11310">
        <v>95630</v>
      </c>
      <c r="B11310">
        <v>236</v>
      </c>
      <c r="C11310">
        <v>906238</v>
      </c>
    </row>
    <row r="11311" spans="1:3" x14ac:dyDescent="0.25">
      <c r="A11311">
        <v>95631</v>
      </c>
      <c r="B11311">
        <v>202</v>
      </c>
      <c r="C11311">
        <v>936024</v>
      </c>
    </row>
    <row r="11312" spans="1:3" x14ac:dyDescent="0.25">
      <c r="A11312">
        <v>95634</v>
      </c>
      <c r="B11312">
        <v>202</v>
      </c>
      <c r="C11312">
        <v>925691</v>
      </c>
    </row>
    <row r="11313" spans="1:3" x14ac:dyDescent="0.25">
      <c r="A11313">
        <v>95635</v>
      </c>
      <c r="B11313">
        <v>236</v>
      </c>
      <c r="C11313">
        <v>946624</v>
      </c>
    </row>
    <row r="11314" spans="1:3" x14ac:dyDescent="0.25">
      <c r="A11314">
        <v>95636</v>
      </c>
      <c r="B11314">
        <v>236</v>
      </c>
      <c r="C11314">
        <v>906243</v>
      </c>
    </row>
    <row r="11315" spans="1:3" x14ac:dyDescent="0.25">
      <c r="A11315">
        <v>95637</v>
      </c>
      <c r="B11315">
        <v>236</v>
      </c>
      <c r="C11315">
        <v>935485</v>
      </c>
    </row>
    <row r="11316" spans="1:3" x14ac:dyDescent="0.25">
      <c r="A11316">
        <v>95676</v>
      </c>
      <c r="B11316">
        <v>236</v>
      </c>
      <c r="C11316">
        <v>783696</v>
      </c>
    </row>
    <row r="11317" spans="1:3" x14ac:dyDescent="0.25">
      <c r="A11317">
        <v>95687</v>
      </c>
      <c r="B11317">
        <v>202</v>
      </c>
      <c r="C11317">
        <v>925728</v>
      </c>
    </row>
    <row r="11318" spans="1:3" x14ac:dyDescent="0.25">
      <c r="A11318">
        <v>95718</v>
      </c>
      <c r="B11318">
        <v>236</v>
      </c>
      <c r="C11318">
        <v>957013</v>
      </c>
    </row>
    <row r="11319" spans="1:3" x14ac:dyDescent="0.25">
      <c r="A11319">
        <v>95724</v>
      </c>
      <c r="B11319">
        <v>193</v>
      </c>
      <c r="C11319">
        <v>925693</v>
      </c>
    </row>
    <row r="11320" spans="1:3" x14ac:dyDescent="0.25">
      <c r="A11320">
        <v>95790</v>
      </c>
      <c r="B11320">
        <v>202</v>
      </c>
      <c r="C11320">
        <v>978421</v>
      </c>
    </row>
    <row r="11321" spans="1:3" x14ac:dyDescent="0.25">
      <c r="A11321">
        <v>95791</v>
      </c>
      <c r="B11321">
        <v>202</v>
      </c>
      <c r="C11321">
        <v>936059</v>
      </c>
    </row>
    <row r="11322" spans="1:3" x14ac:dyDescent="0.25">
      <c r="A11322">
        <v>95792</v>
      </c>
      <c r="B11322">
        <v>202</v>
      </c>
      <c r="C11322">
        <v>978114</v>
      </c>
    </row>
    <row r="11323" spans="1:3" x14ac:dyDescent="0.25">
      <c r="A11323">
        <v>95812</v>
      </c>
      <c r="B11323">
        <v>226</v>
      </c>
      <c r="C11323">
        <v>876939</v>
      </c>
    </row>
    <row r="11324" spans="1:3" x14ac:dyDescent="0.25">
      <c r="A11324">
        <v>95813</v>
      </c>
      <c r="B11324">
        <v>202</v>
      </c>
      <c r="C11324">
        <v>935816</v>
      </c>
    </row>
    <row r="11325" spans="1:3" x14ac:dyDescent="0.25">
      <c r="A11325">
        <v>95817</v>
      </c>
      <c r="B11325">
        <v>202</v>
      </c>
      <c r="C11325">
        <v>946371</v>
      </c>
    </row>
    <row r="11326" spans="1:3" x14ac:dyDescent="0.25">
      <c r="A11326">
        <v>95824</v>
      </c>
      <c r="B11326">
        <v>202</v>
      </c>
      <c r="C11326">
        <v>978652</v>
      </c>
    </row>
    <row r="11327" spans="1:3" x14ac:dyDescent="0.25">
      <c r="A11327">
        <v>95861</v>
      </c>
      <c r="B11327">
        <v>202</v>
      </c>
      <c r="C11327">
        <v>1127187</v>
      </c>
    </row>
    <row r="11328" spans="1:3" x14ac:dyDescent="0.25">
      <c r="A11328">
        <v>95869</v>
      </c>
      <c r="B11328">
        <v>236</v>
      </c>
      <c r="C11328">
        <v>1468792</v>
      </c>
    </row>
    <row r="11329" spans="1:3" x14ac:dyDescent="0.25">
      <c r="A11329">
        <v>95874</v>
      </c>
      <c r="B11329">
        <v>202</v>
      </c>
      <c r="C11329">
        <v>977714</v>
      </c>
    </row>
    <row r="11330" spans="1:3" x14ac:dyDescent="0.25">
      <c r="A11330">
        <v>95931</v>
      </c>
      <c r="B11330">
        <v>236</v>
      </c>
      <c r="C11330">
        <v>935595</v>
      </c>
    </row>
    <row r="11331" spans="1:3" x14ac:dyDescent="0.25">
      <c r="A11331">
        <v>95951</v>
      </c>
      <c r="B11331">
        <v>236</v>
      </c>
      <c r="C11331">
        <v>810461</v>
      </c>
    </row>
    <row r="11332" spans="1:3" x14ac:dyDescent="0.25">
      <c r="A11332">
        <v>95952</v>
      </c>
      <c r="B11332">
        <v>236</v>
      </c>
      <c r="C11332">
        <v>810463</v>
      </c>
    </row>
    <row r="11333" spans="1:3" x14ac:dyDescent="0.25">
      <c r="A11333">
        <v>95954</v>
      </c>
      <c r="B11333">
        <v>226</v>
      </c>
      <c r="C11333">
        <v>828902</v>
      </c>
    </row>
    <row r="11334" spans="1:3" x14ac:dyDescent="0.25">
      <c r="A11334">
        <v>95983</v>
      </c>
      <c r="B11334">
        <v>236</v>
      </c>
      <c r="C11334">
        <v>946431</v>
      </c>
    </row>
    <row r="11335" spans="1:3" x14ac:dyDescent="0.25">
      <c r="A11335">
        <v>95984</v>
      </c>
      <c r="B11335">
        <v>202</v>
      </c>
      <c r="C11335">
        <v>978115</v>
      </c>
    </row>
    <row r="11336" spans="1:3" x14ac:dyDescent="0.25">
      <c r="A11336">
        <v>95986</v>
      </c>
      <c r="B11336">
        <v>202</v>
      </c>
      <c r="C11336">
        <v>935534</v>
      </c>
    </row>
    <row r="11337" spans="1:3" x14ac:dyDescent="0.25">
      <c r="A11337">
        <v>95989</v>
      </c>
      <c r="B11337">
        <v>222</v>
      </c>
      <c r="C11337">
        <v>1335322</v>
      </c>
    </row>
    <row r="11338" spans="1:3" x14ac:dyDescent="0.25">
      <c r="A11338">
        <v>95990</v>
      </c>
      <c r="B11338">
        <v>202</v>
      </c>
      <c r="C11338">
        <v>978117</v>
      </c>
    </row>
    <row r="11339" spans="1:3" x14ac:dyDescent="0.25">
      <c r="A11339">
        <v>95991</v>
      </c>
      <c r="B11339">
        <v>202</v>
      </c>
      <c r="C11339">
        <v>978118</v>
      </c>
    </row>
    <row r="11340" spans="1:3" x14ac:dyDescent="0.25">
      <c r="A11340">
        <v>95992</v>
      </c>
      <c r="B11340">
        <v>202</v>
      </c>
      <c r="C11340">
        <v>935944</v>
      </c>
    </row>
    <row r="11341" spans="1:3" x14ac:dyDescent="0.25">
      <c r="A11341">
        <v>96011</v>
      </c>
      <c r="B11341">
        <v>222</v>
      </c>
      <c r="C11341">
        <v>1334535</v>
      </c>
    </row>
    <row r="11342" spans="1:3" x14ac:dyDescent="0.25">
      <c r="A11342">
        <v>96012</v>
      </c>
      <c r="B11342">
        <v>202</v>
      </c>
      <c r="C11342">
        <v>977798</v>
      </c>
    </row>
    <row r="11343" spans="1:3" x14ac:dyDescent="0.25">
      <c r="A11343">
        <v>96035</v>
      </c>
      <c r="B11343">
        <v>202</v>
      </c>
      <c r="C11343">
        <v>935533</v>
      </c>
    </row>
    <row r="11344" spans="1:3" x14ac:dyDescent="0.25">
      <c r="A11344">
        <v>96036</v>
      </c>
      <c r="B11344">
        <v>202</v>
      </c>
      <c r="C11344">
        <v>935529</v>
      </c>
    </row>
    <row r="11345" spans="1:3" x14ac:dyDescent="0.25">
      <c r="A11345">
        <v>96037</v>
      </c>
      <c r="B11345">
        <v>202</v>
      </c>
      <c r="C11345">
        <v>935531</v>
      </c>
    </row>
    <row r="11346" spans="1:3" x14ac:dyDescent="0.25">
      <c r="A11346">
        <v>96038</v>
      </c>
      <c r="B11346">
        <v>202</v>
      </c>
      <c r="C11346">
        <v>935532</v>
      </c>
    </row>
    <row r="11347" spans="1:3" x14ac:dyDescent="0.25">
      <c r="A11347">
        <v>96039</v>
      </c>
      <c r="B11347">
        <v>202</v>
      </c>
      <c r="C11347">
        <v>935505</v>
      </c>
    </row>
    <row r="11348" spans="1:3" x14ac:dyDescent="0.25">
      <c r="A11348">
        <v>96043</v>
      </c>
      <c r="B11348">
        <v>222</v>
      </c>
      <c r="C11348">
        <v>935945</v>
      </c>
    </row>
    <row r="11349" spans="1:3" x14ac:dyDescent="0.25">
      <c r="A11349">
        <v>96052</v>
      </c>
      <c r="B11349">
        <v>222</v>
      </c>
      <c r="C11349">
        <v>935495</v>
      </c>
    </row>
    <row r="11350" spans="1:3" x14ac:dyDescent="0.25">
      <c r="A11350">
        <v>96053</v>
      </c>
      <c r="B11350">
        <v>213</v>
      </c>
      <c r="C11350">
        <v>935496</v>
      </c>
    </row>
    <row r="11351" spans="1:3" x14ac:dyDescent="0.25">
      <c r="A11351">
        <v>96054</v>
      </c>
      <c r="B11351">
        <v>193</v>
      </c>
      <c r="C11351">
        <v>935509</v>
      </c>
    </row>
    <row r="11352" spans="1:3" x14ac:dyDescent="0.25">
      <c r="A11352">
        <v>96069</v>
      </c>
      <c r="B11352">
        <v>236</v>
      </c>
      <c r="C11352">
        <v>935546</v>
      </c>
    </row>
    <row r="11353" spans="1:3" x14ac:dyDescent="0.25">
      <c r="A11353">
        <v>96071</v>
      </c>
      <c r="B11353">
        <v>202</v>
      </c>
      <c r="C11353">
        <v>977749</v>
      </c>
    </row>
    <row r="11354" spans="1:3" x14ac:dyDescent="0.25">
      <c r="A11354">
        <v>96073</v>
      </c>
      <c r="B11354">
        <v>182</v>
      </c>
      <c r="C11354">
        <v>977776</v>
      </c>
    </row>
    <row r="11355" spans="1:3" x14ac:dyDescent="0.25">
      <c r="A11355">
        <v>96074</v>
      </c>
      <c r="B11355">
        <v>182</v>
      </c>
      <c r="C11355">
        <v>978119</v>
      </c>
    </row>
    <row r="11356" spans="1:3" x14ac:dyDescent="0.25">
      <c r="A11356">
        <v>96075</v>
      </c>
      <c r="B11356">
        <v>202</v>
      </c>
      <c r="C11356">
        <v>978120</v>
      </c>
    </row>
    <row r="11357" spans="1:3" x14ac:dyDescent="0.25">
      <c r="A11357">
        <v>96077</v>
      </c>
      <c r="B11357">
        <v>202</v>
      </c>
      <c r="C11357">
        <v>977793</v>
      </c>
    </row>
    <row r="11358" spans="1:3" x14ac:dyDescent="0.25">
      <c r="A11358">
        <v>96078</v>
      </c>
      <c r="B11358">
        <v>202</v>
      </c>
      <c r="C11358">
        <v>978121</v>
      </c>
    </row>
    <row r="11359" spans="1:3" x14ac:dyDescent="0.25">
      <c r="A11359">
        <v>96081</v>
      </c>
      <c r="B11359">
        <v>202</v>
      </c>
      <c r="C11359">
        <v>977794</v>
      </c>
    </row>
    <row r="11360" spans="1:3" x14ac:dyDescent="0.25">
      <c r="A11360">
        <v>96083</v>
      </c>
      <c r="B11360">
        <v>202</v>
      </c>
      <c r="C11360">
        <v>977795</v>
      </c>
    </row>
    <row r="11361" spans="1:3" x14ac:dyDescent="0.25">
      <c r="A11361">
        <v>96084</v>
      </c>
      <c r="B11361">
        <v>202</v>
      </c>
      <c r="C11361">
        <v>978122</v>
      </c>
    </row>
    <row r="11362" spans="1:3" x14ac:dyDescent="0.25">
      <c r="A11362">
        <v>96105</v>
      </c>
      <c r="B11362">
        <v>222</v>
      </c>
      <c r="C11362">
        <v>936096</v>
      </c>
    </row>
    <row r="11363" spans="1:3" x14ac:dyDescent="0.25">
      <c r="A11363">
        <v>96112</v>
      </c>
      <c r="B11363">
        <v>202</v>
      </c>
      <c r="C11363">
        <v>1127207</v>
      </c>
    </row>
    <row r="11364" spans="1:3" x14ac:dyDescent="0.25">
      <c r="A11364">
        <v>96117</v>
      </c>
      <c r="B11364">
        <v>202</v>
      </c>
      <c r="C11364">
        <v>1127318</v>
      </c>
    </row>
    <row r="11365" spans="1:3" x14ac:dyDescent="0.25">
      <c r="A11365">
        <v>96123</v>
      </c>
      <c r="B11365">
        <v>193</v>
      </c>
      <c r="C11365">
        <v>1127208</v>
      </c>
    </row>
    <row r="11366" spans="1:3" x14ac:dyDescent="0.25">
      <c r="A11366">
        <v>96131</v>
      </c>
      <c r="B11366">
        <v>193</v>
      </c>
      <c r="C11366">
        <v>1059815</v>
      </c>
    </row>
    <row r="11367" spans="1:3" x14ac:dyDescent="0.25">
      <c r="A11367">
        <v>96145</v>
      </c>
      <c r="B11367">
        <v>202</v>
      </c>
      <c r="C11367">
        <v>1070796</v>
      </c>
    </row>
    <row r="11368" spans="1:3" x14ac:dyDescent="0.25">
      <c r="A11368">
        <v>96164</v>
      </c>
      <c r="B11368">
        <v>182</v>
      </c>
      <c r="C11368">
        <v>935553</v>
      </c>
    </row>
    <row r="11369" spans="1:3" x14ac:dyDescent="0.25">
      <c r="A11369">
        <v>96183</v>
      </c>
      <c r="B11369">
        <v>202</v>
      </c>
      <c r="C11369">
        <v>977775</v>
      </c>
    </row>
    <row r="11370" spans="1:3" x14ac:dyDescent="0.25">
      <c r="A11370">
        <v>96194</v>
      </c>
      <c r="B11370">
        <v>202</v>
      </c>
      <c r="C11370">
        <v>936051</v>
      </c>
    </row>
    <row r="11371" spans="1:3" x14ac:dyDescent="0.25">
      <c r="A11371">
        <v>96198</v>
      </c>
      <c r="B11371">
        <v>202</v>
      </c>
      <c r="C11371">
        <v>936052</v>
      </c>
    </row>
    <row r="11372" spans="1:3" x14ac:dyDescent="0.25">
      <c r="A11372">
        <v>96199</v>
      </c>
      <c r="B11372">
        <v>202</v>
      </c>
      <c r="C11372">
        <v>936050</v>
      </c>
    </row>
    <row r="11373" spans="1:3" x14ac:dyDescent="0.25">
      <c r="A11373">
        <v>96232</v>
      </c>
      <c r="B11373">
        <v>202</v>
      </c>
      <c r="C11373">
        <v>935557</v>
      </c>
    </row>
    <row r="11374" spans="1:3" x14ac:dyDescent="0.25">
      <c r="A11374">
        <v>96250</v>
      </c>
      <c r="B11374">
        <v>226</v>
      </c>
      <c r="C11374">
        <v>935491</v>
      </c>
    </row>
    <row r="11375" spans="1:3" x14ac:dyDescent="0.25">
      <c r="A11375">
        <v>96251</v>
      </c>
      <c r="B11375">
        <v>226</v>
      </c>
      <c r="C11375">
        <v>935487</v>
      </c>
    </row>
    <row r="11376" spans="1:3" x14ac:dyDescent="0.25">
      <c r="A11376">
        <v>96252</v>
      </c>
      <c r="B11376">
        <v>193</v>
      </c>
      <c r="C11376">
        <v>935488</v>
      </c>
    </row>
    <row r="11377" spans="1:3" x14ac:dyDescent="0.25">
      <c r="A11377">
        <v>96253</v>
      </c>
      <c r="B11377">
        <v>236</v>
      </c>
      <c r="C11377">
        <v>935489</v>
      </c>
    </row>
    <row r="11378" spans="1:3" x14ac:dyDescent="0.25">
      <c r="A11378">
        <v>96254</v>
      </c>
      <c r="B11378">
        <v>226</v>
      </c>
      <c r="C11378">
        <v>935490</v>
      </c>
    </row>
    <row r="11379" spans="1:3" x14ac:dyDescent="0.25">
      <c r="A11379">
        <v>96256</v>
      </c>
      <c r="B11379">
        <v>236</v>
      </c>
      <c r="C11379">
        <v>946400</v>
      </c>
    </row>
    <row r="11380" spans="1:3" x14ac:dyDescent="0.25">
      <c r="A11380">
        <v>96259</v>
      </c>
      <c r="B11380">
        <v>236</v>
      </c>
      <c r="C11380">
        <v>946396</v>
      </c>
    </row>
    <row r="11381" spans="1:3" x14ac:dyDescent="0.25">
      <c r="A11381">
        <v>96261</v>
      </c>
      <c r="B11381">
        <v>236</v>
      </c>
      <c r="C11381">
        <v>1059148</v>
      </c>
    </row>
    <row r="11382" spans="1:3" x14ac:dyDescent="0.25">
      <c r="A11382">
        <v>96271</v>
      </c>
      <c r="B11382">
        <v>202</v>
      </c>
      <c r="C11382">
        <v>1070852</v>
      </c>
    </row>
    <row r="11383" spans="1:3" x14ac:dyDescent="0.25">
      <c r="A11383">
        <v>96273</v>
      </c>
      <c r="B11383">
        <v>202</v>
      </c>
      <c r="C11383">
        <v>978123</v>
      </c>
    </row>
    <row r="11384" spans="1:3" x14ac:dyDescent="0.25">
      <c r="A11384">
        <v>96274</v>
      </c>
      <c r="B11384">
        <v>202</v>
      </c>
      <c r="C11384">
        <v>1168450</v>
      </c>
    </row>
    <row r="11385" spans="1:3" x14ac:dyDescent="0.25">
      <c r="A11385">
        <v>96276</v>
      </c>
      <c r="B11385">
        <v>202</v>
      </c>
      <c r="C11385">
        <v>936214</v>
      </c>
    </row>
    <row r="11386" spans="1:3" x14ac:dyDescent="0.25">
      <c r="A11386">
        <v>96277</v>
      </c>
      <c r="B11386">
        <v>182</v>
      </c>
      <c r="C11386">
        <v>946619</v>
      </c>
    </row>
    <row r="11387" spans="1:3" x14ac:dyDescent="0.25">
      <c r="A11387">
        <v>96278</v>
      </c>
      <c r="B11387">
        <v>222</v>
      </c>
      <c r="C11387">
        <v>935535</v>
      </c>
    </row>
    <row r="11388" spans="1:3" x14ac:dyDescent="0.25">
      <c r="A11388">
        <v>96280</v>
      </c>
      <c r="B11388">
        <v>202</v>
      </c>
      <c r="C11388">
        <v>935973</v>
      </c>
    </row>
    <row r="11389" spans="1:3" x14ac:dyDescent="0.25">
      <c r="A11389">
        <v>96281</v>
      </c>
      <c r="B11389">
        <v>202</v>
      </c>
      <c r="C11389">
        <v>957086</v>
      </c>
    </row>
    <row r="11390" spans="1:3" x14ac:dyDescent="0.25">
      <c r="A11390">
        <v>96283</v>
      </c>
      <c r="B11390">
        <v>202</v>
      </c>
      <c r="C11390">
        <v>957134</v>
      </c>
    </row>
    <row r="11391" spans="1:3" x14ac:dyDescent="0.25">
      <c r="A11391">
        <v>96284</v>
      </c>
      <c r="B11391">
        <v>193</v>
      </c>
      <c r="C11391">
        <v>935974</v>
      </c>
    </row>
    <row r="11392" spans="1:3" x14ac:dyDescent="0.25">
      <c r="A11392">
        <v>96285</v>
      </c>
      <c r="B11392">
        <v>222</v>
      </c>
      <c r="C11392">
        <v>1334536</v>
      </c>
    </row>
    <row r="11393" spans="1:3" x14ac:dyDescent="0.25">
      <c r="A11393">
        <v>96286</v>
      </c>
      <c r="B11393">
        <v>202</v>
      </c>
      <c r="C11393">
        <v>1070891</v>
      </c>
    </row>
    <row r="11394" spans="1:3" x14ac:dyDescent="0.25">
      <c r="A11394">
        <v>96287</v>
      </c>
      <c r="B11394">
        <v>202</v>
      </c>
      <c r="C11394">
        <v>957117</v>
      </c>
    </row>
    <row r="11395" spans="1:3" x14ac:dyDescent="0.25">
      <c r="A11395">
        <v>96288</v>
      </c>
      <c r="B11395">
        <v>202</v>
      </c>
      <c r="C11395">
        <v>957038</v>
      </c>
    </row>
    <row r="11396" spans="1:3" x14ac:dyDescent="0.25">
      <c r="A11396">
        <v>96289</v>
      </c>
      <c r="B11396">
        <v>193</v>
      </c>
      <c r="C11396">
        <v>935990</v>
      </c>
    </row>
    <row r="11397" spans="1:3" x14ac:dyDescent="0.25">
      <c r="A11397">
        <v>96290</v>
      </c>
      <c r="B11397">
        <v>202</v>
      </c>
      <c r="C11397">
        <v>935977</v>
      </c>
    </row>
    <row r="11398" spans="1:3" x14ac:dyDescent="0.25">
      <c r="A11398">
        <v>96291</v>
      </c>
      <c r="B11398">
        <v>202</v>
      </c>
      <c r="C11398">
        <v>957103</v>
      </c>
    </row>
    <row r="11399" spans="1:3" x14ac:dyDescent="0.25">
      <c r="A11399">
        <v>96292</v>
      </c>
      <c r="B11399">
        <v>202</v>
      </c>
      <c r="C11399">
        <v>935587</v>
      </c>
    </row>
    <row r="11400" spans="1:3" x14ac:dyDescent="0.25">
      <c r="A11400">
        <v>96293</v>
      </c>
      <c r="B11400">
        <v>202</v>
      </c>
      <c r="C11400">
        <v>935975</v>
      </c>
    </row>
    <row r="11401" spans="1:3" x14ac:dyDescent="0.25">
      <c r="A11401">
        <v>96325</v>
      </c>
      <c r="B11401">
        <v>202</v>
      </c>
      <c r="C11401">
        <v>978584</v>
      </c>
    </row>
    <row r="11402" spans="1:3" x14ac:dyDescent="0.25">
      <c r="A11402">
        <v>96326</v>
      </c>
      <c r="B11402">
        <v>202</v>
      </c>
      <c r="C11402">
        <v>978583</v>
      </c>
    </row>
    <row r="11403" spans="1:3" x14ac:dyDescent="0.25">
      <c r="A11403">
        <v>96327</v>
      </c>
      <c r="B11403">
        <v>202</v>
      </c>
      <c r="C11403">
        <v>978597</v>
      </c>
    </row>
    <row r="11404" spans="1:3" x14ac:dyDescent="0.25">
      <c r="A11404">
        <v>96328</v>
      </c>
      <c r="B11404">
        <v>202</v>
      </c>
      <c r="C11404">
        <v>946566</v>
      </c>
    </row>
    <row r="11405" spans="1:3" x14ac:dyDescent="0.25">
      <c r="A11405">
        <v>96329</v>
      </c>
      <c r="B11405">
        <v>202</v>
      </c>
      <c r="C11405">
        <v>977761</v>
      </c>
    </row>
    <row r="11406" spans="1:3" x14ac:dyDescent="0.25">
      <c r="A11406">
        <v>96337</v>
      </c>
      <c r="B11406">
        <v>226</v>
      </c>
      <c r="C11406">
        <v>624847</v>
      </c>
    </row>
    <row r="11407" spans="1:3" x14ac:dyDescent="0.25">
      <c r="A11407">
        <v>96370</v>
      </c>
      <c r="B11407">
        <v>222</v>
      </c>
      <c r="C11407">
        <v>946411</v>
      </c>
    </row>
    <row r="11408" spans="1:3" x14ac:dyDescent="0.25">
      <c r="A11408">
        <v>96371</v>
      </c>
      <c r="B11408">
        <v>222</v>
      </c>
      <c r="C11408">
        <v>946413</v>
      </c>
    </row>
    <row r="11409" spans="1:3" x14ac:dyDescent="0.25">
      <c r="A11409">
        <v>96372</v>
      </c>
      <c r="B11409">
        <v>222</v>
      </c>
      <c r="C11409">
        <v>946414</v>
      </c>
    </row>
    <row r="11410" spans="1:3" x14ac:dyDescent="0.25">
      <c r="A11410">
        <v>96458</v>
      </c>
      <c r="B11410">
        <v>202</v>
      </c>
      <c r="C11410">
        <v>935784</v>
      </c>
    </row>
    <row r="11411" spans="1:3" x14ac:dyDescent="0.25">
      <c r="A11411">
        <v>96462</v>
      </c>
      <c r="B11411">
        <v>193</v>
      </c>
      <c r="C11411">
        <v>935652</v>
      </c>
    </row>
    <row r="11412" spans="1:3" x14ac:dyDescent="0.25">
      <c r="A11412">
        <v>96464</v>
      </c>
      <c r="B11412">
        <v>193</v>
      </c>
      <c r="C11412">
        <v>935815</v>
      </c>
    </row>
    <row r="11413" spans="1:3" x14ac:dyDescent="0.25">
      <c r="A11413">
        <v>96465</v>
      </c>
      <c r="B11413">
        <v>202</v>
      </c>
      <c r="C11413">
        <v>935655</v>
      </c>
    </row>
    <row r="11414" spans="1:3" x14ac:dyDescent="0.25">
      <c r="A11414">
        <v>96467</v>
      </c>
      <c r="B11414">
        <v>193</v>
      </c>
      <c r="C11414">
        <v>935653</v>
      </c>
    </row>
    <row r="11415" spans="1:3" x14ac:dyDescent="0.25">
      <c r="A11415">
        <v>96468</v>
      </c>
      <c r="B11415">
        <v>202</v>
      </c>
      <c r="C11415">
        <v>935785</v>
      </c>
    </row>
    <row r="11416" spans="1:3" x14ac:dyDescent="0.25">
      <c r="A11416">
        <v>96469</v>
      </c>
      <c r="B11416">
        <v>202</v>
      </c>
      <c r="C11416">
        <v>935656</v>
      </c>
    </row>
    <row r="11417" spans="1:3" x14ac:dyDescent="0.25">
      <c r="A11417">
        <v>96470</v>
      </c>
      <c r="B11417">
        <v>202</v>
      </c>
      <c r="C11417">
        <v>935654</v>
      </c>
    </row>
    <row r="11418" spans="1:3" x14ac:dyDescent="0.25">
      <c r="A11418">
        <v>96471</v>
      </c>
      <c r="B11418">
        <v>193</v>
      </c>
      <c r="C11418">
        <v>935811</v>
      </c>
    </row>
    <row r="11419" spans="1:3" x14ac:dyDescent="0.25">
      <c r="A11419">
        <v>96472</v>
      </c>
      <c r="B11419">
        <v>202</v>
      </c>
      <c r="C11419">
        <v>935786</v>
      </c>
    </row>
    <row r="11420" spans="1:3" x14ac:dyDescent="0.25">
      <c r="A11420">
        <v>96473</v>
      </c>
      <c r="B11420">
        <v>202</v>
      </c>
      <c r="C11420">
        <v>935787</v>
      </c>
    </row>
    <row r="11421" spans="1:3" x14ac:dyDescent="0.25">
      <c r="A11421">
        <v>96474</v>
      </c>
      <c r="B11421">
        <v>202</v>
      </c>
      <c r="C11421">
        <v>935788</v>
      </c>
    </row>
    <row r="11422" spans="1:3" x14ac:dyDescent="0.25">
      <c r="A11422">
        <v>96475</v>
      </c>
      <c r="B11422">
        <v>202</v>
      </c>
      <c r="C11422">
        <v>935791</v>
      </c>
    </row>
    <row r="11423" spans="1:3" x14ac:dyDescent="0.25">
      <c r="A11423">
        <v>96476</v>
      </c>
      <c r="B11423">
        <v>202</v>
      </c>
      <c r="C11423">
        <v>935789</v>
      </c>
    </row>
    <row r="11424" spans="1:3" x14ac:dyDescent="0.25">
      <c r="A11424">
        <v>96477</v>
      </c>
      <c r="B11424">
        <v>202</v>
      </c>
      <c r="C11424">
        <v>935790</v>
      </c>
    </row>
    <row r="11425" spans="1:3" x14ac:dyDescent="0.25">
      <c r="A11425">
        <v>96478</v>
      </c>
      <c r="B11425">
        <v>202</v>
      </c>
      <c r="C11425">
        <v>978124</v>
      </c>
    </row>
    <row r="11426" spans="1:3" x14ac:dyDescent="0.25">
      <c r="A11426">
        <v>96481</v>
      </c>
      <c r="B11426">
        <v>202</v>
      </c>
      <c r="C11426">
        <v>957125</v>
      </c>
    </row>
    <row r="11427" spans="1:3" x14ac:dyDescent="0.25">
      <c r="A11427">
        <v>96482</v>
      </c>
      <c r="B11427">
        <v>202</v>
      </c>
      <c r="C11427">
        <v>957043</v>
      </c>
    </row>
    <row r="11428" spans="1:3" x14ac:dyDescent="0.25">
      <c r="A11428">
        <v>96487</v>
      </c>
      <c r="B11428">
        <v>202</v>
      </c>
      <c r="C11428">
        <v>957060</v>
      </c>
    </row>
    <row r="11429" spans="1:3" x14ac:dyDescent="0.25">
      <c r="A11429">
        <v>96490</v>
      </c>
      <c r="B11429">
        <v>193</v>
      </c>
      <c r="C11429">
        <v>957118</v>
      </c>
    </row>
    <row r="11430" spans="1:3" x14ac:dyDescent="0.25">
      <c r="A11430">
        <v>96491</v>
      </c>
      <c r="B11430">
        <v>202</v>
      </c>
      <c r="C11430">
        <v>957037</v>
      </c>
    </row>
    <row r="11431" spans="1:3" x14ac:dyDescent="0.25">
      <c r="A11431">
        <v>96492</v>
      </c>
      <c r="B11431">
        <v>202</v>
      </c>
      <c r="C11431">
        <v>978125</v>
      </c>
    </row>
    <row r="11432" spans="1:3" x14ac:dyDescent="0.25">
      <c r="A11432">
        <v>96494</v>
      </c>
      <c r="B11432">
        <v>165</v>
      </c>
      <c r="C11432">
        <v>935559</v>
      </c>
    </row>
    <row r="11433" spans="1:3" x14ac:dyDescent="0.25">
      <c r="A11433">
        <v>96497</v>
      </c>
      <c r="B11433">
        <v>202</v>
      </c>
      <c r="C11433">
        <v>978407</v>
      </c>
    </row>
    <row r="11434" spans="1:3" x14ac:dyDescent="0.25">
      <c r="A11434">
        <v>96500</v>
      </c>
      <c r="B11434">
        <v>202</v>
      </c>
      <c r="C11434">
        <v>978126</v>
      </c>
    </row>
    <row r="11435" spans="1:3" x14ac:dyDescent="0.25">
      <c r="A11435">
        <v>96501</v>
      </c>
      <c r="B11435">
        <v>202</v>
      </c>
      <c r="C11435">
        <v>978127</v>
      </c>
    </row>
    <row r="11436" spans="1:3" x14ac:dyDescent="0.25">
      <c r="A11436">
        <v>96509</v>
      </c>
      <c r="B11436">
        <v>236</v>
      </c>
      <c r="C11436">
        <v>935851</v>
      </c>
    </row>
    <row r="11437" spans="1:3" x14ac:dyDescent="0.25">
      <c r="A11437">
        <v>96510</v>
      </c>
      <c r="B11437">
        <v>222</v>
      </c>
      <c r="C11437">
        <v>1243173</v>
      </c>
    </row>
    <row r="11438" spans="1:3" x14ac:dyDescent="0.25">
      <c r="A11438">
        <v>96516</v>
      </c>
      <c r="B11438">
        <v>222</v>
      </c>
      <c r="C11438">
        <v>1059593</v>
      </c>
    </row>
    <row r="11439" spans="1:3" x14ac:dyDescent="0.25">
      <c r="A11439">
        <v>96517</v>
      </c>
      <c r="B11439">
        <v>236</v>
      </c>
      <c r="C11439">
        <v>935549</v>
      </c>
    </row>
    <row r="11440" spans="1:3" x14ac:dyDescent="0.25">
      <c r="A11440">
        <v>96521</v>
      </c>
      <c r="B11440">
        <v>193</v>
      </c>
      <c r="C11440">
        <v>783700</v>
      </c>
    </row>
    <row r="11441" spans="1:3" x14ac:dyDescent="0.25">
      <c r="A11441">
        <v>96529</v>
      </c>
      <c r="B11441">
        <v>236</v>
      </c>
      <c r="C11441">
        <v>867141</v>
      </c>
    </row>
    <row r="11442" spans="1:3" x14ac:dyDescent="0.25">
      <c r="A11442">
        <v>96551</v>
      </c>
      <c r="B11442">
        <v>202</v>
      </c>
      <c r="C11442">
        <v>935670</v>
      </c>
    </row>
    <row r="11443" spans="1:3" x14ac:dyDescent="0.25">
      <c r="A11443">
        <v>96553</v>
      </c>
      <c r="B11443">
        <v>226</v>
      </c>
      <c r="C11443">
        <v>1303525</v>
      </c>
    </row>
    <row r="11444" spans="1:3" x14ac:dyDescent="0.25">
      <c r="A11444">
        <v>96560</v>
      </c>
      <c r="B11444">
        <v>202</v>
      </c>
      <c r="C11444">
        <v>935709</v>
      </c>
    </row>
    <row r="11445" spans="1:3" x14ac:dyDescent="0.25">
      <c r="A11445">
        <v>96568</v>
      </c>
      <c r="B11445">
        <v>182</v>
      </c>
      <c r="C11445">
        <v>935717</v>
      </c>
    </row>
    <row r="11446" spans="1:3" x14ac:dyDescent="0.25">
      <c r="A11446">
        <v>96574</v>
      </c>
      <c r="B11446">
        <v>202</v>
      </c>
      <c r="C11446">
        <v>978128</v>
      </c>
    </row>
    <row r="11447" spans="1:3" x14ac:dyDescent="0.25">
      <c r="A11447">
        <v>96575</v>
      </c>
      <c r="B11447">
        <v>222</v>
      </c>
      <c r="C11447">
        <v>1335323</v>
      </c>
    </row>
    <row r="11448" spans="1:3" x14ac:dyDescent="0.25">
      <c r="A11448">
        <v>96576</v>
      </c>
      <c r="B11448">
        <v>202</v>
      </c>
      <c r="C11448">
        <v>978130</v>
      </c>
    </row>
    <row r="11449" spans="1:3" x14ac:dyDescent="0.25">
      <c r="A11449">
        <v>96577</v>
      </c>
      <c r="B11449">
        <v>182</v>
      </c>
      <c r="C11449">
        <v>978131</v>
      </c>
    </row>
    <row r="11450" spans="1:3" x14ac:dyDescent="0.25">
      <c r="A11450">
        <v>96578</v>
      </c>
      <c r="B11450">
        <v>202</v>
      </c>
      <c r="C11450">
        <v>978647</v>
      </c>
    </row>
    <row r="11451" spans="1:3" x14ac:dyDescent="0.25">
      <c r="A11451">
        <v>96579</v>
      </c>
      <c r="B11451">
        <v>202</v>
      </c>
      <c r="C11451">
        <v>978132</v>
      </c>
    </row>
    <row r="11452" spans="1:3" x14ac:dyDescent="0.25">
      <c r="A11452">
        <v>96580</v>
      </c>
      <c r="B11452">
        <v>202</v>
      </c>
      <c r="C11452">
        <v>978133</v>
      </c>
    </row>
    <row r="11453" spans="1:3" x14ac:dyDescent="0.25">
      <c r="A11453">
        <v>96581</v>
      </c>
      <c r="B11453">
        <v>202</v>
      </c>
      <c r="C11453">
        <v>957094</v>
      </c>
    </row>
    <row r="11454" spans="1:3" x14ac:dyDescent="0.25">
      <c r="A11454">
        <v>96582</v>
      </c>
      <c r="B11454">
        <v>202</v>
      </c>
      <c r="C11454">
        <v>957109</v>
      </c>
    </row>
    <row r="11455" spans="1:3" x14ac:dyDescent="0.25">
      <c r="A11455">
        <v>96583</v>
      </c>
      <c r="B11455">
        <v>202</v>
      </c>
      <c r="C11455">
        <v>957129</v>
      </c>
    </row>
    <row r="11456" spans="1:3" x14ac:dyDescent="0.25">
      <c r="A11456">
        <v>96607</v>
      </c>
      <c r="B11456">
        <v>226</v>
      </c>
      <c r="C11456">
        <v>935736</v>
      </c>
    </row>
    <row r="11457" spans="1:3" x14ac:dyDescent="0.25">
      <c r="A11457">
        <v>96681</v>
      </c>
      <c r="B11457">
        <v>233</v>
      </c>
      <c r="C11457">
        <v>828939</v>
      </c>
    </row>
    <row r="11458" spans="1:3" x14ac:dyDescent="0.25">
      <c r="A11458">
        <v>96704</v>
      </c>
      <c r="B11458">
        <v>202</v>
      </c>
      <c r="C11458">
        <v>935820</v>
      </c>
    </row>
    <row r="11459" spans="1:3" x14ac:dyDescent="0.25">
      <c r="A11459">
        <v>96709</v>
      </c>
      <c r="B11459">
        <v>202</v>
      </c>
      <c r="C11459">
        <v>935969</v>
      </c>
    </row>
    <row r="11460" spans="1:3" x14ac:dyDescent="0.25">
      <c r="A11460">
        <v>96711</v>
      </c>
      <c r="B11460">
        <v>202</v>
      </c>
      <c r="C11460">
        <v>936156</v>
      </c>
    </row>
    <row r="11461" spans="1:3" x14ac:dyDescent="0.25">
      <c r="A11461">
        <v>96716</v>
      </c>
      <c r="B11461">
        <v>202</v>
      </c>
      <c r="C11461">
        <v>935863</v>
      </c>
    </row>
    <row r="11462" spans="1:3" x14ac:dyDescent="0.25">
      <c r="A11462">
        <v>96717</v>
      </c>
      <c r="B11462">
        <v>202</v>
      </c>
      <c r="C11462">
        <v>935861</v>
      </c>
    </row>
    <row r="11463" spans="1:3" x14ac:dyDescent="0.25">
      <c r="A11463">
        <v>96719</v>
      </c>
      <c r="B11463">
        <v>226</v>
      </c>
      <c r="C11463">
        <v>935864</v>
      </c>
    </row>
    <row r="11464" spans="1:3" x14ac:dyDescent="0.25">
      <c r="A11464">
        <v>96720</v>
      </c>
      <c r="B11464">
        <v>193</v>
      </c>
      <c r="C11464">
        <v>935601</v>
      </c>
    </row>
    <row r="11465" spans="1:3" x14ac:dyDescent="0.25">
      <c r="A11465">
        <v>96721</v>
      </c>
      <c r="B11465">
        <v>236</v>
      </c>
      <c r="C11465">
        <v>935614</v>
      </c>
    </row>
    <row r="11466" spans="1:3" x14ac:dyDescent="0.25">
      <c r="A11466">
        <v>96722</v>
      </c>
      <c r="B11466">
        <v>202</v>
      </c>
      <c r="C11466">
        <v>935571</v>
      </c>
    </row>
    <row r="11467" spans="1:3" x14ac:dyDescent="0.25">
      <c r="A11467">
        <v>96723</v>
      </c>
      <c r="B11467">
        <v>202</v>
      </c>
      <c r="C11467">
        <v>935575</v>
      </c>
    </row>
    <row r="11468" spans="1:3" x14ac:dyDescent="0.25">
      <c r="A11468">
        <v>96725</v>
      </c>
      <c r="B11468">
        <v>226</v>
      </c>
      <c r="C11468">
        <v>935622</v>
      </c>
    </row>
    <row r="11469" spans="1:3" x14ac:dyDescent="0.25">
      <c r="A11469">
        <v>96731</v>
      </c>
      <c r="B11469">
        <v>236</v>
      </c>
      <c r="C11469">
        <v>935708</v>
      </c>
    </row>
    <row r="11470" spans="1:3" x14ac:dyDescent="0.25">
      <c r="A11470">
        <v>96732</v>
      </c>
      <c r="B11470">
        <v>226</v>
      </c>
      <c r="C11470">
        <v>935707</v>
      </c>
    </row>
    <row r="11471" spans="1:3" x14ac:dyDescent="0.25">
      <c r="A11471">
        <v>96733</v>
      </c>
      <c r="B11471">
        <v>226</v>
      </c>
      <c r="C11471">
        <v>935706</v>
      </c>
    </row>
    <row r="11472" spans="1:3" x14ac:dyDescent="0.25">
      <c r="A11472">
        <v>96734</v>
      </c>
      <c r="B11472">
        <v>233</v>
      </c>
      <c r="C11472">
        <v>935659</v>
      </c>
    </row>
    <row r="11473" spans="1:3" x14ac:dyDescent="0.25">
      <c r="A11473">
        <v>96739</v>
      </c>
      <c r="B11473">
        <v>236</v>
      </c>
      <c r="C11473">
        <v>936007</v>
      </c>
    </row>
    <row r="11474" spans="1:3" x14ac:dyDescent="0.25">
      <c r="A11474">
        <v>96741</v>
      </c>
      <c r="B11474">
        <v>202</v>
      </c>
      <c r="C11474">
        <v>935968</v>
      </c>
    </row>
    <row r="11475" spans="1:3" x14ac:dyDescent="0.25">
      <c r="A11475">
        <v>96742</v>
      </c>
      <c r="B11475">
        <v>182</v>
      </c>
      <c r="C11475">
        <v>935620</v>
      </c>
    </row>
    <row r="11476" spans="1:3" x14ac:dyDescent="0.25">
      <c r="A11476">
        <v>96743</v>
      </c>
      <c r="B11476">
        <v>193</v>
      </c>
      <c r="C11476">
        <v>935682</v>
      </c>
    </row>
    <row r="11477" spans="1:3" x14ac:dyDescent="0.25">
      <c r="A11477">
        <v>96744</v>
      </c>
      <c r="B11477">
        <v>165</v>
      </c>
      <c r="C11477">
        <v>935667</v>
      </c>
    </row>
    <row r="11478" spans="1:3" x14ac:dyDescent="0.25">
      <c r="A11478">
        <v>96745</v>
      </c>
      <c r="B11478">
        <v>213</v>
      </c>
      <c r="C11478">
        <v>1323393</v>
      </c>
    </row>
    <row r="11479" spans="1:3" x14ac:dyDescent="0.25">
      <c r="A11479">
        <v>96746</v>
      </c>
      <c r="B11479">
        <v>165</v>
      </c>
      <c r="C11479">
        <v>935658</v>
      </c>
    </row>
    <row r="11480" spans="1:3" x14ac:dyDescent="0.25">
      <c r="A11480">
        <v>96748</v>
      </c>
      <c r="B11480">
        <v>165</v>
      </c>
      <c r="C11480">
        <v>935651</v>
      </c>
    </row>
    <row r="11481" spans="1:3" x14ac:dyDescent="0.25">
      <c r="A11481">
        <v>96750</v>
      </c>
      <c r="B11481">
        <v>236</v>
      </c>
      <c r="C11481">
        <v>935716</v>
      </c>
    </row>
    <row r="11482" spans="1:3" x14ac:dyDescent="0.25">
      <c r="A11482">
        <v>96751</v>
      </c>
      <c r="B11482">
        <v>236</v>
      </c>
      <c r="C11482">
        <v>935715</v>
      </c>
    </row>
    <row r="11483" spans="1:3" x14ac:dyDescent="0.25">
      <c r="A11483">
        <v>96752</v>
      </c>
      <c r="B11483">
        <v>226</v>
      </c>
      <c r="C11483">
        <v>935712</v>
      </c>
    </row>
    <row r="11484" spans="1:3" x14ac:dyDescent="0.25">
      <c r="A11484">
        <v>96754</v>
      </c>
      <c r="B11484">
        <v>202</v>
      </c>
      <c r="C11484">
        <v>936106</v>
      </c>
    </row>
    <row r="11485" spans="1:3" x14ac:dyDescent="0.25">
      <c r="A11485">
        <v>96755</v>
      </c>
      <c r="B11485">
        <v>202</v>
      </c>
      <c r="C11485">
        <v>957071</v>
      </c>
    </row>
    <row r="11486" spans="1:3" x14ac:dyDescent="0.25">
      <c r="A11486">
        <v>96756</v>
      </c>
      <c r="B11486">
        <v>202</v>
      </c>
      <c r="C11486">
        <v>946376</v>
      </c>
    </row>
    <row r="11487" spans="1:3" x14ac:dyDescent="0.25">
      <c r="A11487">
        <v>96758</v>
      </c>
      <c r="B11487">
        <v>202</v>
      </c>
      <c r="C11487">
        <v>935562</v>
      </c>
    </row>
    <row r="11488" spans="1:3" x14ac:dyDescent="0.25">
      <c r="A11488">
        <v>96759</v>
      </c>
      <c r="B11488">
        <v>202</v>
      </c>
      <c r="C11488">
        <v>935563</v>
      </c>
    </row>
    <row r="11489" spans="1:3" x14ac:dyDescent="0.25">
      <c r="A11489">
        <v>96761</v>
      </c>
      <c r="B11489">
        <v>193</v>
      </c>
      <c r="C11489">
        <v>935568</v>
      </c>
    </row>
    <row r="11490" spans="1:3" x14ac:dyDescent="0.25">
      <c r="A11490">
        <v>96762</v>
      </c>
      <c r="B11490">
        <v>193</v>
      </c>
      <c r="C11490">
        <v>935570</v>
      </c>
    </row>
    <row r="11491" spans="1:3" x14ac:dyDescent="0.25">
      <c r="A11491">
        <v>96763</v>
      </c>
      <c r="B11491">
        <v>193</v>
      </c>
      <c r="C11491">
        <v>935573</v>
      </c>
    </row>
    <row r="11492" spans="1:3" x14ac:dyDescent="0.25">
      <c r="A11492">
        <v>96764</v>
      </c>
      <c r="B11492">
        <v>193</v>
      </c>
      <c r="C11492">
        <v>935574</v>
      </c>
    </row>
    <row r="11493" spans="1:3" x14ac:dyDescent="0.25">
      <c r="A11493">
        <v>96765</v>
      </c>
      <c r="B11493">
        <v>202</v>
      </c>
      <c r="C11493">
        <v>935564</v>
      </c>
    </row>
    <row r="11494" spans="1:3" x14ac:dyDescent="0.25">
      <c r="A11494">
        <v>96766</v>
      </c>
      <c r="B11494">
        <v>226</v>
      </c>
      <c r="C11494">
        <v>1168580</v>
      </c>
    </row>
    <row r="11495" spans="1:3" x14ac:dyDescent="0.25">
      <c r="A11495">
        <v>96768</v>
      </c>
      <c r="B11495">
        <v>226</v>
      </c>
      <c r="C11495">
        <v>935869</v>
      </c>
    </row>
    <row r="11496" spans="1:3" x14ac:dyDescent="0.25">
      <c r="A11496">
        <v>96769</v>
      </c>
      <c r="B11496">
        <v>202</v>
      </c>
      <c r="C11496">
        <v>957074</v>
      </c>
    </row>
    <row r="11497" spans="1:3" x14ac:dyDescent="0.25">
      <c r="A11497">
        <v>96771</v>
      </c>
      <c r="B11497">
        <v>202</v>
      </c>
      <c r="C11497">
        <v>946543</v>
      </c>
    </row>
    <row r="11498" spans="1:3" x14ac:dyDescent="0.25">
      <c r="A11498">
        <v>96772</v>
      </c>
      <c r="B11498">
        <v>202</v>
      </c>
      <c r="C11498">
        <v>935576</v>
      </c>
    </row>
    <row r="11499" spans="1:3" x14ac:dyDescent="0.25">
      <c r="A11499">
        <v>96773</v>
      </c>
      <c r="B11499">
        <v>202</v>
      </c>
      <c r="C11499">
        <v>935578</v>
      </c>
    </row>
    <row r="11500" spans="1:3" x14ac:dyDescent="0.25">
      <c r="A11500">
        <v>96774</v>
      </c>
      <c r="B11500">
        <v>182</v>
      </c>
      <c r="C11500">
        <v>935608</v>
      </c>
    </row>
    <row r="11501" spans="1:3" x14ac:dyDescent="0.25">
      <c r="A11501">
        <v>96775</v>
      </c>
      <c r="B11501">
        <v>202</v>
      </c>
      <c r="C11501">
        <v>946377</v>
      </c>
    </row>
    <row r="11502" spans="1:3" x14ac:dyDescent="0.25">
      <c r="A11502">
        <v>96776</v>
      </c>
      <c r="B11502">
        <v>226</v>
      </c>
      <c r="C11502">
        <v>935732</v>
      </c>
    </row>
    <row r="11503" spans="1:3" x14ac:dyDescent="0.25">
      <c r="A11503">
        <v>96777</v>
      </c>
      <c r="B11503">
        <v>222</v>
      </c>
      <c r="C11503">
        <v>935733</v>
      </c>
    </row>
    <row r="11504" spans="1:3" x14ac:dyDescent="0.25">
      <c r="A11504">
        <v>96778</v>
      </c>
      <c r="B11504">
        <v>226</v>
      </c>
      <c r="C11504">
        <v>935734</v>
      </c>
    </row>
    <row r="11505" spans="1:3" x14ac:dyDescent="0.25">
      <c r="A11505">
        <v>96779</v>
      </c>
      <c r="B11505">
        <v>213</v>
      </c>
      <c r="C11505">
        <v>935565</v>
      </c>
    </row>
    <row r="11506" spans="1:3" x14ac:dyDescent="0.25">
      <c r="A11506">
        <v>96780</v>
      </c>
      <c r="B11506">
        <v>202</v>
      </c>
      <c r="C11506">
        <v>946378</v>
      </c>
    </row>
    <row r="11507" spans="1:3" x14ac:dyDescent="0.25">
      <c r="A11507">
        <v>96781</v>
      </c>
      <c r="B11507">
        <v>193</v>
      </c>
      <c r="C11507">
        <v>946379</v>
      </c>
    </row>
    <row r="11508" spans="1:3" x14ac:dyDescent="0.25">
      <c r="A11508">
        <v>96782</v>
      </c>
      <c r="B11508">
        <v>193</v>
      </c>
      <c r="C11508">
        <v>935987</v>
      </c>
    </row>
    <row r="11509" spans="1:3" x14ac:dyDescent="0.25">
      <c r="A11509">
        <v>96784</v>
      </c>
      <c r="B11509">
        <v>236</v>
      </c>
      <c r="C11509">
        <v>935711</v>
      </c>
    </row>
    <row r="11510" spans="1:3" x14ac:dyDescent="0.25">
      <c r="A11510">
        <v>96793</v>
      </c>
      <c r="B11510">
        <v>193</v>
      </c>
      <c r="C11510">
        <v>935857</v>
      </c>
    </row>
    <row r="11511" spans="1:3" x14ac:dyDescent="0.25">
      <c r="A11511">
        <v>96837</v>
      </c>
      <c r="B11511">
        <v>193</v>
      </c>
      <c r="C11511">
        <v>946438</v>
      </c>
    </row>
    <row r="11512" spans="1:3" x14ac:dyDescent="0.25">
      <c r="A11512">
        <v>96849</v>
      </c>
      <c r="B11512">
        <v>193</v>
      </c>
      <c r="C11512">
        <v>935569</v>
      </c>
    </row>
    <row r="11513" spans="1:3" x14ac:dyDescent="0.25">
      <c r="A11513">
        <v>96857</v>
      </c>
      <c r="B11513">
        <v>236</v>
      </c>
      <c r="C11513">
        <v>935647</v>
      </c>
    </row>
    <row r="11514" spans="1:3" x14ac:dyDescent="0.25">
      <c r="A11514">
        <v>96866</v>
      </c>
      <c r="B11514">
        <v>213</v>
      </c>
      <c r="C11514">
        <v>935581</v>
      </c>
    </row>
    <row r="11515" spans="1:3" x14ac:dyDescent="0.25">
      <c r="A11515">
        <v>96869</v>
      </c>
      <c r="B11515">
        <v>193</v>
      </c>
      <c r="C11515">
        <v>935580</v>
      </c>
    </row>
    <row r="11516" spans="1:3" x14ac:dyDescent="0.25">
      <c r="A11516">
        <v>96870</v>
      </c>
      <c r="B11516">
        <v>193</v>
      </c>
      <c r="C11516">
        <v>935579</v>
      </c>
    </row>
    <row r="11517" spans="1:3" x14ac:dyDescent="0.25">
      <c r="A11517">
        <v>96871</v>
      </c>
      <c r="B11517">
        <v>222</v>
      </c>
      <c r="C11517">
        <v>935714</v>
      </c>
    </row>
    <row r="11518" spans="1:3" x14ac:dyDescent="0.25">
      <c r="A11518">
        <v>96877</v>
      </c>
      <c r="B11518">
        <v>193</v>
      </c>
      <c r="C11518">
        <v>935577</v>
      </c>
    </row>
    <row r="11519" spans="1:3" x14ac:dyDescent="0.25">
      <c r="A11519">
        <v>96880</v>
      </c>
      <c r="B11519">
        <v>193</v>
      </c>
      <c r="C11519">
        <v>935602</v>
      </c>
    </row>
    <row r="11520" spans="1:3" x14ac:dyDescent="0.25">
      <c r="A11520">
        <v>96884</v>
      </c>
      <c r="B11520">
        <v>193</v>
      </c>
      <c r="C11520">
        <v>935603</v>
      </c>
    </row>
    <row r="11521" spans="1:3" x14ac:dyDescent="0.25">
      <c r="A11521">
        <v>96887</v>
      </c>
      <c r="B11521">
        <v>202</v>
      </c>
      <c r="C11521">
        <v>935604</v>
      </c>
    </row>
    <row r="11522" spans="1:3" x14ac:dyDescent="0.25">
      <c r="A11522">
        <v>96890</v>
      </c>
      <c r="B11522">
        <v>182</v>
      </c>
      <c r="C11522">
        <v>935605</v>
      </c>
    </row>
    <row r="11523" spans="1:3" x14ac:dyDescent="0.25">
      <c r="A11523">
        <v>96900</v>
      </c>
      <c r="B11523">
        <v>236</v>
      </c>
      <c r="C11523">
        <v>935644</v>
      </c>
    </row>
    <row r="11524" spans="1:3" x14ac:dyDescent="0.25">
      <c r="A11524">
        <v>96901</v>
      </c>
      <c r="B11524">
        <v>236</v>
      </c>
      <c r="C11524">
        <v>1242608</v>
      </c>
    </row>
    <row r="11525" spans="1:3" x14ac:dyDescent="0.25">
      <c r="A11525">
        <v>96902</v>
      </c>
      <c r="B11525">
        <v>236</v>
      </c>
      <c r="C11525">
        <v>935639</v>
      </c>
    </row>
    <row r="11526" spans="1:3" x14ac:dyDescent="0.25">
      <c r="A11526">
        <v>96904</v>
      </c>
      <c r="B11526">
        <v>226</v>
      </c>
      <c r="C11526">
        <v>935638</v>
      </c>
    </row>
    <row r="11527" spans="1:3" x14ac:dyDescent="0.25">
      <c r="A11527">
        <v>96905</v>
      </c>
      <c r="B11527">
        <v>226</v>
      </c>
      <c r="C11527">
        <v>935637</v>
      </c>
    </row>
    <row r="11528" spans="1:3" x14ac:dyDescent="0.25">
      <c r="A11528">
        <v>96906</v>
      </c>
      <c r="B11528">
        <v>226</v>
      </c>
      <c r="C11528">
        <v>935618</v>
      </c>
    </row>
    <row r="11529" spans="1:3" x14ac:dyDescent="0.25">
      <c r="A11529">
        <v>96907</v>
      </c>
      <c r="B11529">
        <v>226</v>
      </c>
      <c r="C11529">
        <v>935617</v>
      </c>
    </row>
    <row r="11530" spans="1:3" x14ac:dyDescent="0.25">
      <c r="A11530">
        <v>96908</v>
      </c>
      <c r="B11530">
        <v>226</v>
      </c>
      <c r="C11530">
        <v>1243102</v>
      </c>
    </row>
    <row r="11531" spans="1:3" x14ac:dyDescent="0.25">
      <c r="A11531">
        <v>96909</v>
      </c>
      <c r="B11531">
        <v>165</v>
      </c>
      <c r="C11531">
        <v>936049</v>
      </c>
    </row>
    <row r="11532" spans="1:3" x14ac:dyDescent="0.25">
      <c r="A11532">
        <v>96910</v>
      </c>
      <c r="B11532">
        <v>213</v>
      </c>
      <c r="C11532">
        <v>935612</v>
      </c>
    </row>
    <row r="11533" spans="1:3" x14ac:dyDescent="0.25">
      <c r="A11533">
        <v>96920</v>
      </c>
      <c r="B11533">
        <v>222</v>
      </c>
      <c r="C11533">
        <v>935704</v>
      </c>
    </row>
    <row r="11534" spans="1:3" x14ac:dyDescent="0.25">
      <c r="A11534">
        <v>96921</v>
      </c>
      <c r="B11534">
        <v>202</v>
      </c>
      <c r="C11534">
        <v>946380</v>
      </c>
    </row>
    <row r="11535" spans="1:3" x14ac:dyDescent="0.25">
      <c r="A11535">
        <v>96931</v>
      </c>
      <c r="B11535">
        <v>193</v>
      </c>
      <c r="C11535">
        <v>935882</v>
      </c>
    </row>
    <row r="11536" spans="1:3" x14ac:dyDescent="0.25">
      <c r="A11536">
        <v>96932</v>
      </c>
      <c r="B11536">
        <v>222</v>
      </c>
      <c r="C11536">
        <v>956975</v>
      </c>
    </row>
    <row r="11537" spans="1:3" x14ac:dyDescent="0.25">
      <c r="A11537">
        <v>96933</v>
      </c>
      <c r="B11537">
        <v>236</v>
      </c>
      <c r="C11537">
        <v>946417</v>
      </c>
    </row>
    <row r="11538" spans="1:3" x14ac:dyDescent="0.25">
      <c r="A11538">
        <v>96934</v>
      </c>
      <c r="B11538">
        <v>182</v>
      </c>
      <c r="C11538">
        <v>936077</v>
      </c>
    </row>
    <row r="11539" spans="1:3" x14ac:dyDescent="0.25">
      <c r="A11539">
        <v>96935</v>
      </c>
      <c r="B11539">
        <v>236</v>
      </c>
      <c r="C11539">
        <v>935881</v>
      </c>
    </row>
    <row r="11540" spans="1:3" x14ac:dyDescent="0.25">
      <c r="A11540">
        <v>96936</v>
      </c>
      <c r="B11540">
        <v>222</v>
      </c>
      <c r="C11540">
        <v>935880</v>
      </c>
    </row>
    <row r="11541" spans="1:3" x14ac:dyDescent="0.25">
      <c r="A11541">
        <v>96937</v>
      </c>
      <c r="B11541">
        <v>222</v>
      </c>
      <c r="C11541">
        <v>935879</v>
      </c>
    </row>
    <row r="11542" spans="1:3" x14ac:dyDescent="0.25">
      <c r="A11542">
        <v>96938</v>
      </c>
      <c r="B11542">
        <v>236</v>
      </c>
      <c r="C11542">
        <v>935878</v>
      </c>
    </row>
    <row r="11543" spans="1:3" x14ac:dyDescent="0.25">
      <c r="A11543">
        <v>96939</v>
      </c>
      <c r="B11543">
        <v>236</v>
      </c>
      <c r="C11543">
        <v>935775</v>
      </c>
    </row>
    <row r="11544" spans="1:3" x14ac:dyDescent="0.25">
      <c r="A11544">
        <v>96940</v>
      </c>
      <c r="B11544">
        <v>202</v>
      </c>
      <c r="C11544">
        <v>946381</v>
      </c>
    </row>
    <row r="11545" spans="1:3" x14ac:dyDescent="0.25">
      <c r="A11545">
        <v>96941</v>
      </c>
      <c r="B11545">
        <v>202</v>
      </c>
      <c r="C11545">
        <v>946382</v>
      </c>
    </row>
    <row r="11546" spans="1:3" x14ac:dyDescent="0.25">
      <c r="A11546">
        <v>96942</v>
      </c>
      <c r="B11546">
        <v>202</v>
      </c>
      <c r="C11546">
        <v>935777</v>
      </c>
    </row>
    <row r="11547" spans="1:3" x14ac:dyDescent="0.25">
      <c r="A11547">
        <v>96943</v>
      </c>
      <c r="B11547">
        <v>202</v>
      </c>
      <c r="C11547">
        <v>946383</v>
      </c>
    </row>
    <row r="11548" spans="1:3" x14ac:dyDescent="0.25">
      <c r="A11548">
        <v>96944</v>
      </c>
      <c r="B11548">
        <v>182</v>
      </c>
      <c r="C11548">
        <v>946384</v>
      </c>
    </row>
    <row r="11549" spans="1:3" x14ac:dyDescent="0.25">
      <c r="A11549">
        <v>96945</v>
      </c>
      <c r="B11549">
        <v>193</v>
      </c>
      <c r="C11549">
        <v>946389</v>
      </c>
    </row>
    <row r="11550" spans="1:3" x14ac:dyDescent="0.25">
      <c r="A11550">
        <v>96946</v>
      </c>
      <c r="B11550">
        <v>182</v>
      </c>
      <c r="C11550">
        <v>946385</v>
      </c>
    </row>
    <row r="11551" spans="1:3" x14ac:dyDescent="0.25">
      <c r="A11551">
        <v>96947</v>
      </c>
      <c r="B11551">
        <v>202</v>
      </c>
      <c r="C11551">
        <v>946386</v>
      </c>
    </row>
    <row r="11552" spans="1:3" x14ac:dyDescent="0.25">
      <c r="A11552">
        <v>96950</v>
      </c>
      <c r="B11552">
        <v>202</v>
      </c>
      <c r="C11552">
        <v>946387</v>
      </c>
    </row>
    <row r="11553" spans="1:3" x14ac:dyDescent="0.25">
      <c r="A11553">
        <v>96951</v>
      </c>
      <c r="B11553">
        <v>202</v>
      </c>
      <c r="C11553">
        <v>946390</v>
      </c>
    </row>
    <row r="11554" spans="1:3" x14ac:dyDescent="0.25">
      <c r="A11554">
        <v>96954</v>
      </c>
      <c r="B11554">
        <v>202</v>
      </c>
      <c r="C11554">
        <v>946528</v>
      </c>
    </row>
    <row r="11555" spans="1:3" x14ac:dyDescent="0.25">
      <c r="A11555">
        <v>96956</v>
      </c>
      <c r="B11555">
        <v>202</v>
      </c>
      <c r="C11555">
        <v>946529</v>
      </c>
    </row>
    <row r="11556" spans="1:3" x14ac:dyDescent="0.25">
      <c r="A11556">
        <v>96957</v>
      </c>
      <c r="B11556">
        <v>202</v>
      </c>
      <c r="C11556">
        <v>946530</v>
      </c>
    </row>
    <row r="11557" spans="1:3" x14ac:dyDescent="0.25">
      <c r="A11557">
        <v>96958</v>
      </c>
      <c r="B11557">
        <v>202</v>
      </c>
      <c r="C11557">
        <v>946532</v>
      </c>
    </row>
    <row r="11558" spans="1:3" x14ac:dyDescent="0.25">
      <c r="A11558">
        <v>96959</v>
      </c>
      <c r="B11558">
        <v>202</v>
      </c>
      <c r="C11558">
        <v>946531</v>
      </c>
    </row>
    <row r="11559" spans="1:3" x14ac:dyDescent="0.25">
      <c r="A11559">
        <v>96960</v>
      </c>
      <c r="B11559">
        <v>202</v>
      </c>
      <c r="C11559">
        <v>946533</v>
      </c>
    </row>
    <row r="11560" spans="1:3" x14ac:dyDescent="0.25">
      <c r="A11560">
        <v>96961</v>
      </c>
      <c r="B11560">
        <v>202</v>
      </c>
      <c r="C11560">
        <v>946471</v>
      </c>
    </row>
    <row r="11561" spans="1:3" x14ac:dyDescent="0.25">
      <c r="A11561">
        <v>96962</v>
      </c>
      <c r="B11561">
        <v>202</v>
      </c>
      <c r="C11561">
        <v>1168386</v>
      </c>
    </row>
    <row r="11562" spans="1:3" x14ac:dyDescent="0.25">
      <c r="A11562">
        <v>96963</v>
      </c>
      <c r="B11562">
        <v>182</v>
      </c>
      <c r="C11562">
        <v>946534</v>
      </c>
    </row>
    <row r="11563" spans="1:3" x14ac:dyDescent="0.25">
      <c r="A11563">
        <v>96964</v>
      </c>
      <c r="B11563">
        <v>182</v>
      </c>
      <c r="C11563">
        <v>936164</v>
      </c>
    </row>
    <row r="11564" spans="1:3" x14ac:dyDescent="0.25">
      <c r="A11564">
        <v>96967</v>
      </c>
      <c r="B11564">
        <v>202</v>
      </c>
      <c r="C11564">
        <v>936158</v>
      </c>
    </row>
    <row r="11565" spans="1:3" x14ac:dyDescent="0.25">
      <c r="A11565">
        <v>96968</v>
      </c>
      <c r="B11565">
        <v>202</v>
      </c>
      <c r="C11565">
        <v>936165</v>
      </c>
    </row>
    <row r="11566" spans="1:3" x14ac:dyDescent="0.25">
      <c r="A11566">
        <v>96970</v>
      </c>
      <c r="B11566">
        <v>182</v>
      </c>
      <c r="C11566">
        <v>936166</v>
      </c>
    </row>
    <row r="11567" spans="1:3" x14ac:dyDescent="0.25">
      <c r="A11567">
        <v>96971</v>
      </c>
      <c r="B11567">
        <v>202</v>
      </c>
      <c r="C11567">
        <v>936159</v>
      </c>
    </row>
    <row r="11568" spans="1:3" x14ac:dyDescent="0.25">
      <c r="A11568">
        <v>96972</v>
      </c>
      <c r="B11568">
        <v>182</v>
      </c>
      <c r="C11568">
        <v>936167</v>
      </c>
    </row>
    <row r="11569" spans="1:3" x14ac:dyDescent="0.25">
      <c r="A11569">
        <v>96973</v>
      </c>
      <c r="B11569">
        <v>202</v>
      </c>
      <c r="C11569">
        <v>936168</v>
      </c>
    </row>
    <row r="11570" spans="1:3" x14ac:dyDescent="0.25">
      <c r="A11570">
        <v>96974</v>
      </c>
      <c r="B11570">
        <v>193</v>
      </c>
      <c r="C11570">
        <v>946368</v>
      </c>
    </row>
    <row r="11571" spans="1:3" x14ac:dyDescent="0.25">
      <c r="A11571">
        <v>96975</v>
      </c>
      <c r="B11571">
        <v>202</v>
      </c>
      <c r="C11571">
        <v>936161</v>
      </c>
    </row>
    <row r="11572" spans="1:3" x14ac:dyDescent="0.25">
      <c r="A11572">
        <v>96976</v>
      </c>
      <c r="B11572">
        <v>202</v>
      </c>
      <c r="C11572">
        <v>978612</v>
      </c>
    </row>
    <row r="11573" spans="1:3" x14ac:dyDescent="0.25">
      <c r="A11573">
        <v>96977</v>
      </c>
      <c r="B11573">
        <v>202</v>
      </c>
      <c r="C11573">
        <v>936169</v>
      </c>
    </row>
    <row r="11574" spans="1:3" x14ac:dyDescent="0.25">
      <c r="A11574">
        <v>96978</v>
      </c>
      <c r="B11574">
        <v>202</v>
      </c>
      <c r="C11574">
        <v>936170</v>
      </c>
    </row>
    <row r="11575" spans="1:3" x14ac:dyDescent="0.25">
      <c r="A11575">
        <v>96979</v>
      </c>
      <c r="B11575">
        <v>202</v>
      </c>
      <c r="C11575">
        <v>936011</v>
      </c>
    </row>
    <row r="11576" spans="1:3" x14ac:dyDescent="0.25">
      <c r="A11576">
        <v>96980</v>
      </c>
      <c r="B11576">
        <v>202</v>
      </c>
      <c r="C11576">
        <v>936162</v>
      </c>
    </row>
    <row r="11577" spans="1:3" x14ac:dyDescent="0.25">
      <c r="A11577">
        <v>96981</v>
      </c>
      <c r="B11577">
        <v>202</v>
      </c>
      <c r="C11577">
        <v>936171</v>
      </c>
    </row>
    <row r="11578" spans="1:3" x14ac:dyDescent="0.25">
      <c r="A11578">
        <v>96982</v>
      </c>
      <c r="B11578">
        <v>202</v>
      </c>
      <c r="C11578">
        <v>936172</v>
      </c>
    </row>
    <row r="11579" spans="1:3" x14ac:dyDescent="0.25">
      <c r="A11579">
        <v>96999</v>
      </c>
      <c r="B11579">
        <v>202</v>
      </c>
      <c r="C11579">
        <v>935972</v>
      </c>
    </row>
    <row r="11580" spans="1:3" x14ac:dyDescent="0.25">
      <c r="A11580">
        <v>97003</v>
      </c>
      <c r="B11580">
        <v>226</v>
      </c>
      <c r="C11580">
        <v>935713</v>
      </c>
    </row>
    <row r="11581" spans="1:3" x14ac:dyDescent="0.25">
      <c r="A11581">
        <v>97005</v>
      </c>
      <c r="B11581">
        <v>182</v>
      </c>
      <c r="C11581">
        <v>935960</v>
      </c>
    </row>
    <row r="11582" spans="1:3" x14ac:dyDescent="0.25">
      <c r="A11582">
        <v>97007</v>
      </c>
      <c r="B11582">
        <v>193</v>
      </c>
      <c r="C11582">
        <v>978134</v>
      </c>
    </row>
    <row r="11583" spans="1:3" x14ac:dyDescent="0.25">
      <c r="A11583">
        <v>97008</v>
      </c>
      <c r="B11583">
        <v>193</v>
      </c>
      <c r="C11583">
        <v>978135</v>
      </c>
    </row>
    <row r="11584" spans="1:3" x14ac:dyDescent="0.25">
      <c r="A11584">
        <v>97010</v>
      </c>
      <c r="B11584">
        <v>226</v>
      </c>
      <c r="C11584">
        <v>935907</v>
      </c>
    </row>
    <row r="11585" spans="1:3" x14ac:dyDescent="0.25">
      <c r="A11585">
        <v>97011</v>
      </c>
      <c r="B11585">
        <v>236</v>
      </c>
      <c r="C11585">
        <v>935783</v>
      </c>
    </row>
    <row r="11586" spans="1:3" x14ac:dyDescent="0.25">
      <c r="A11586">
        <v>97012</v>
      </c>
      <c r="B11586">
        <v>236</v>
      </c>
      <c r="C11586">
        <v>935780</v>
      </c>
    </row>
    <row r="11587" spans="1:3" x14ac:dyDescent="0.25">
      <c r="A11587">
        <v>97013</v>
      </c>
      <c r="B11587">
        <v>222</v>
      </c>
      <c r="C11587">
        <v>1168653</v>
      </c>
    </row>
    <row r="11588" spans="1:3" x14ac:dyDescent="0.25">
      <c r="A11588">
        <v>97014</v>
      </c>
      <c r="B11588">
        <v>165</v>
      </c>
      <c r="C11588">
        <v>936045</v>
      </c>
    </row>
    <row r="11589" spans="1:3" x14ac:dyDescent="0.25">
      <c r="A11589">
        <v>97015</v>
      </c>
      <c r="B11589">
        <v>202</v>
      </c>
      <c r="C11589">
        <v>957100</v>
      </c>
    </row>
    <row r="11590" spans="1:3" x14ac:dyDescent="0.25">
      <c r="A11590">
        <v>97017</v>
      </c>
      <c r="B11590">
        <v>182</v>
      </c>
      <c r="C11590">
        <v>957048</v>
      </c>
    </row>
    <row r="11591" spans="1:3" x14ac:dyDescent="0.25">
      <c r="A11591">
        <v>97018</v>
      </c>
      <c r="B11591">
        <v>202</v>
      </c>
      <c r="C11591">
        <v>957070</v>
      </c>
    </row>
    <row r="11592" spans="1:3" x14ac:dyDescent="0.25">
      <c r="A11592">
        <v>97019</v>
      </c>
      <c r="B11592">
        <v>193</v>
      </c>
      <c r="C11592">
        <v>935572</v>
      </c>
    </row>
    <row r="11593" spans="1:3" x14ac:dyDescent="0.25">
      <c r="A11593">
        <v>97043</v>
      </c>
      <c r="B11593">
        <v>236</v>
      </c>
      <c r="C11593">
        <v>935954</v>
      </c>
    </row>
    <row r="11594" spans="1:3" x14ac:dyDescent="0.25">
      <c r="A11594">
        <v>97044</v>
      </c>
      <c r="B11594">
        <v>222</v>
      </c>
      <c r="C11594">
        <v>935956</v>
      </c>
    </row>
    <row r="11595" spans="1:3" x14ac:dyDescent="0.25">
      <c r="A11595">
        <v>97053</v>
      </c>
      <c r="B11595">
        <v>182</v>
      </c>
      <c r="C11595">
        <v>935995</v>
      </c>
    </row>
    <row r="11596" spans="1:3" x14ac:dyDescent="0.25">
      <c r="A11596">
        <v>97054</v>
      </c>
      <c r="B11596">
        <v>226</v>
      </c>
      <c r="C11596">
        <v>935619</v>
      </c>
    </row>
    <row r="11597" spans="1:3" x14ac:dyDescent="0.25">
      <c r="A11597">
        <v>97060</v>
      </c>
      <c r="B11597">
        <v>202</v>
      </c>
      <c r="C11597">
        <v>935994</v>
      </c>
    </row>
    <row r="11598" spans="1:3" x14ac:dyDescent="0.25">
      <c r="A11598">
        <v>97061</v>
      </c>
      <c r="B11598">
        <v>193</v>
      </c>
      <c r="C11598">
        <v>978136</v>
      </c>
    </row>
    <row r="11599" spans="1:3" x14ac:dyDescent="0.25">
      <c r="A11599">
        <v>97062</v>
      </c>
      <c r="B11599">
        <v>193</v>
      </c>
      <c r="C11599">
        <v>978137</v>
      </c>
    </row>
    <row r="11600" spans="1:3" x14ac:dyDescent="0.25">
      <c r="A11600">
        <v>97063</v>
      </c>
      <c r="B11600">
        <v>222</v>
      </c>
      <c r="C11600">
        <v>1334537</v>
      </c>
    </row>
    <row r="11601" spans="1:3" x14ac:dyDescent="0.25">
      <c r="A11601">
        <v>97064</v>
      </c>
      <c r="B11601">
        <v>202</v>
      </c>
      <c r="C11601">
        <v>957035</v>
      </c>
    </row>
    <row r="11602" spans="1:3" x14ac:dyDescent="0.25">
      <c r="A11602">
        <v>97065</v>
      </c>
      <c r="B11602">
        <v>202</v>
      </c>
      <c r="C11602">
        <v>957076</v>
      </c>
    </row>
    <row r="11603" spans="1:3" x14ac:dyDescent="0.25">
      <c r="A11603">
        <v>97066</v>
      </c>
      <c r="B11603">
        <v>202</v>
      </c>
      <c r="C11603">
        <v>957106</v>
      </c>
    </row>
    <row r="11604" spans="1:3" x14ac:dyDescent="0.25">
      <c r="A11604">
        <v>97067</v>
      </c>
      <c r="B11604">
        <v>202</v>
      </c>
      <c r="C11604">
        <v>978138</v>
      </c>
    </row>
    <row r="11605" spans="1:3" x14ac:dyDescent="0.25">
      <c r="A11605">
        <v>97068</v>
      </c>
      <c r="B11605">
        <v>236</v>
      </c>
      <c r="C11605">
        <v>935567</v>
      </c>
    </row>
    <row r="11606" spans="1:3" x14ac:dyDescent="0.25">
      <c r="A11606">
        <v>97069</v>
      </c>
      <c r="B11606">
        <v>193</v>
      </c>
      <c r="C11606">
        <v>935939</v>
      </c>
    </row>
    <row r="11607" spans="1:3" x14ac:dyDescent="0.25">
      <c r="A11607">
        <v>97070</v>
      </c>
      <c r="B11607">
        <v>193</v>
      </c>
      <c r="C11607">
        <v>935940</v>
      </c>
    </row>
    <row r="11608" spans="1:3" x14ac:dyDescent="0.25">
      <c r="A11608">
        <v>97071</v>
      </c>
      <c r="B11608">
        <v>202</v>
      </c>
      <c r="C11608">
        <v>978139</v>
      </c>
    </row>
    <row r="11609" spans="1:3" x14ac:dyDescent="0.25">
      <c r="A11609">
        <v>97074</v>
      </c>
      <c r="B11609">
        <v>193</v>
      </c>
      <c r="C11609">
        <v>978140</v>
      </c>
    </row>
    <row r="11610" spans="1:3" x14ac:dyDescent="0.25">
      <c r="A11610">
        <v>97075</v>
      </c>
      <c r="B11610">
        <v>193</v>
      </c>
      <c r="C11610">
        <v>978141</v>
      </c>
    </row>
    <row r="11611" spans="1:3" x14ac:dyDescent="0.25">
      <c r="A11611">
        <v>97077</v>
      </c>
      <c r="B11611">
        <v>193</v>
      </c>
      <c r="C11611">
        <v>978142</v>
      </c>
    </row>
    <row r="11612" spans="1:3" x14ac:dyDescent="0.25">
      <c r="A11612">
        <v>97078</v>
      </c>
      <c r="B11612">
        <v>202</v>
      </c>
      <c r="C11612">
        <v>978143</v>
      </c>
    </row>
    <row r="11613" spans="1:3" x14ac:dyDescent="0.25">
      <c r="A11613">
        <v>97080</v>
      </c>
      <c r="B11613">
        <v>193</v>
      </c>
      <c r="C11613">
        <v>978144</v>
      </c>
    </row>
    <row r="11614" spans="1:3" x14ac:dyDescent="0.25">
      <c r="A11614">
        <v>97082</v>
      </c>
      <c r="B11614">
        <v>193</v>
      </c>
      <c r="C11614">
        <v>977765</v>
      </c>
    </row>
    <row r="11615" spans="1:3" x14ac:dyDescent="0.25">
      <c r="A11615">
        <v>97083</v>
      </c>
      <c r="B11615">
        <v>193</v>
      </c>
      <c r="C11615">
        <v>978145</v>
      </c>
    </row>
    <row r="11616" spans="1:3" x14ac:dyDescent="0.25">
      <c r="A11616">
        <v>97084</v>
      </c>
      <c r="B11616">
        <v>165</v>
      </c>
      <c r="C11616">
        <v>936023</v>
      </c>
    </row>
    <row r="11617" spans="1:3" x14ac:dyDescent="0.25">
      <c r="A11617">
        <v>97085</v>
      </c>
      <c r="B11617">
        <v>182</v>
      </c>
      <c r="C11617">
        <v>935997</v>
      </c>
    </row>
    <row r="11618" spans="1:3" x14ac:dyDescent="0.25">
      <c r="A11618">
        <v>97090</v>
      </c>
      <c r="B11618">
        <v>236</v>
      </c>
      <c r="C11618">
        <v>1436067</v>
      </c>
    </row>
    <row r="11619" spans="1:3" x14ac:dyDescent="0.25">
      <c r="A11619">
        <v>97094</v>
      </c>
      <c r="B11619">
        <v>202</v>
      </c>
      <c r="C11619">
        <v>936143</v>
      </c>
    </row>
    <row r="11620" spans="1:3" x14ac:dyDescent="0.25">
      <c r="A11620">
        <v>97109</v>
      </c>
      <c r="B11620">
        <v>222</v>
      </c>
      <c r="C11620">
        <v>936028</v>
      </c>
    </row>
    <row r="11621" spans="1:3" x14ac:dyDescent="0.25">
      <c r="A11621">
        <v>97110</v>
      </c>
      <c r="B11621">
        <v>193</v>
      </c>
      <c r="C11621">
        <v>237539</v>
      </c>
    </row>
    <row r="11622" spans="1:3" x14ac:dyDescent="0.25">
      <c r="A11622">
        <v>97111</v>
      </c>
      <c r="B11622">
        <v>236</v>
      </c>
      <c r="C11622">
        <v>935805</v>
      </c>
    </row>
    <row r="11623" spans="1:3" x14ac:dyDescent="0.25">
      <c r="A11623">
        <v>97112</v>
      </c>
      <c r="B11623">
        <v>236</v>
      </c>
      <c r="C11623">
        <v>935769</v>
      </c>
    </row>
    <row r="11624" spans="1:3" x14ac:dyDescent="0.25">
      <c r="A11624">
        <v>97113</v>
      </c>
      <c r="B11624">
        <v>236</v>
      </c>
      <c r="C11624">
        <v>935776</v>
      </c>
    </row>
    <row r="11625" spans="1:3" x14ac:dyDescent="0.25">
      <c r="A11625">
        <v>97114</v>
      </c>
      <c r="B11625">
        <v>226</v>
      </c>
      <c r="C11625">
        <v>935967</v>
      </c>
    </row>
    <row r="11626" spans="1:3" x14ac:dyDescent="0.25">
      <c r="A11626">
        <v>97124</v>
      </c>
      <c r="B11626">
        <v>202</v>
      </c>
      <c r="C11626">
        <v>957067</v>
      </c>
    </row>
    <row r="11627" spans="1:3" x14ac:dyDescent="0.25">
      <c r="A11627">
        <v>97125</v>
      </c>
      <c r="B11627">
        <v>202</v>
      </c>
      <c r="C11627">
        <v>978146</v>
      </c>
    </row>
    <row r="11628" spans="1:3" x14ac:dyDescent="0.25">
      <c r="A11628">
        <v>97126</v>
      </c>
      <c r="B11628">
        <v>202</v>
      </c>
      <c r="C11628">
        <v>978147</v>
      </c>
    </row>
    <row r="11629" spans="1:3" x14ac:dyDescent="0.25">
      <c r="A11629">
        <v>97127</v>
      </c>
      <c r="B11629">
        <v>202</v>
      </c>
      <c r="C11629">
        <v>957132</v>
      </c>
    </row>
    <row r="11630" spans="1:3" x14ac:dyDescent="0.25">
      <c r="A11630">
        <v>97128</v>
      </c>
      <c r="B11630">
        <v>202</v>
      </c>
      <c r="C11630">
        <v>957040</v>
      </c>
    </row>
    <row r="11631" spans="1:3" x14ac:dyDescent="0.25">
      <c r="A11631">
        <v>97129</v>
      </c>
      <c r="B11631">
        <v>202</v>
      </c>
      <c r="C11631">
        <v>978148</v>
      </c>
    </row>
    <row r="11632" spans="1:3" x14ac:dyDescent="0.25">
      <c r="A11632">
        <v>97130</v>
      </c>
      <c r="B11632">
        <v>236</v>
      </c>
      <c r="C11632">
        <v>1436068</v>
      </c>
    </row>
    <row r="11633" spans="1:3" x14ac:dyDescent="0.25">
      <c r="A11633">
        <v>97131</v>
      </c>
      <c r="B11633">
        <v>236</v>
      </c>
      <c r="C11633">
        <v>1436069</v>
      </c>
    </row>
    <row r="11634" spans="1:3" x14ac:dyDescent="0.25">
      <c r="A11634">
        <v>97132</v>
      </c>
      <c r="B11634">
        <v>193</v>
      </c>
      <c r="C11634">
        <v>957126</v>
      </c>
    </row>
    <row r="11635" spans="1:3" x14ac:dyDescent="0.25">
      <c r="A11635">
        <v>97133</v>
      </c>
      <c r="B11635">
        <v>193</v>
      </c>
      <c r="C11635">
        <v>957052</v>
      </c>
    </row>
    <row r="11636" spans="1:3" x14ac:dyDescent="0.25">
      <c r="A11636">
        <v>97134</v>
      </c>
      <c r="B11636">
        <v>202</v>
      </c>
      <c r="C11636">
        <v>957081</v>
      </c>
    </row>
    <row r="11637" spans="1:3" x14ac:dyDescent="0.25">
      <c r="A11637">
        <v>97135</v>
      </c>
      <c r="B11637">
        <v>202</v>
      </c>
      <c r="C11637">
        <v>935566</v>
      </c>
    </row>
    <row r="11638" spans="1:3" x14ac:dyDescent="0.25">
      <c r="A11638">
        <v>97136</v>
      </c>
      <c r="B11638">
        <v>236</v>
      </c>
      <c r="C11638">
        <v>935731</v>
      </c>
    </row>
    <row r="11639" spans="1:3" x14ac:dyDescent="0.25">
      <c r="A11639">
        <v>97138</v>
      </c>
      <c r="B11639">
        <v>182</v>
      </c>
      <c r="C11639">
        <v>936040</v>
      </c>
    </row>
    <row r="11640" spans="1:3" x14ac:dyDescent="0.25">
      <c r="A11640">
        <v>97147</v>
      </c>
      <c r="B11640">
        <v>202</v>
      </c>
      <c r="C11640">
        <v>936010</v>
      </c>
    </row>
    <row r="11641" spans="1:3" x14ac:dyDescent="0.25">
      <c r="A11641">
        <v>97160</v>
      </c>
      <c r="B11641">
        <v>213</v>
      </c>
      <c r="C11641">
        <v>935735</v>
      </c>
    </row>
    <row r="11642" spans="1:3" x14ac:dyDescent="0.25">
      <c r="A11642">
        <v>97166</v>
      </c>
      <c r="B11642">
        <v>236</v>
      </c>
      <c r="C11642">
        <v>936009</v>
      </c>
    </row>
    <row r="11643" spans="1:3" x14ac:dyDescent="0.25">
      <c r="A11643">
        <v>97171</v>
      </c>
      <c r="B11643">
        <v>236</v>
      </c>
      <c r="C11643">
        <v>936064</v>
      </c>
    </row>
    <row r="11644" spans="1:3" x14ac:dyDescent="0.25">
      <c r="A11644">
        <v>97174</v>
      </c>
      <c r="B11644">
        <v>202</v>
      </c>
      <c r="C11644">
        <v>946582</v>
      </c>
    </row>
    <row r="11645" spans="1:3" x14ac:dyDescent="0.25">
      <c r="A11645">
        <v>97175</v>
      </c>
      <c r="B11645">
        <v>236</v>
      </c>
      <c r="C11645">
        <v>936074</v>
      </c>
    </row>
    <row r="11646" spans="1:3" x14ac:dyDescent="0.25">
      <c r="A11646">
        <v>97177</v>
      </c>
      <c r="B11646">
        <v>226</v>
      </c>
      <c r="C11646">
        <v>936104</v>
      </c>
    </row>
    <row r="11647" spans="1:3" x14ac:dyDescent="0.25">
      <c r="A11647">
        <v>97181</v>
      </c>
      <c r="B11647">
        <v>202</v>
      </c>
      <c r="C11647">
        <v>1048071</v>
      </c>
    </row>
    <row r="11648" spans="1:3" x14ac:dyDescent="0.25">
      <c r="A11648">
        <v>97182</v>
      </c>
      <c r="B11648">
        <v>202</v>
      </c>
      <c r="C11648">
        <v>1048072</v>
      </c>
    </row>
    <row r="11649" spans="1:3" x14ac:dyDescent="0.25">
      <c r="A11649">
        <v>97183</v>
      </c>
      <c r="B11649">
        <v>202</v>
      </c>
      <c r="C11649">
        <v>946463</v>
      </c>
    </row>
    <row r="11650" spans="1:3" x14ac:dyDescent="0.25">
      <c r="A11650">
        <v>97184</v>
      </c>
      <c r="B11650">
        <v>182</v>
      </c>
      <c r="C11650">
        <v>956976</v>
      </c>
    </row>
    <row r="11651" spans="1:3" x14ac:dyDescent="0.25">
      <c r="A11651">
        <v>97185</v>
      </c>
      <c r="B11651">
        <v>182</v>
      </c>
      <c r="C11651">
        <v>946465</v>
      </c>
    </row>
    <row r="11652" spans="1:3" x14ac:dyDescent="0.25">
      <c r="A11652">
        <v>97186</v>
      </c>
      <c r="B11652">
        <v>213</v>
      </c>
      <c r="C11652">
        <v>1071111</v>
      </c>
    </row>
    <row r="11653" spans="1:3" x14ac:dyDescent="0.25">
      <c r="A11653">
        <v>97192</v>
      </c>
      <c r="B11653">
        <v>193</v>
      </c>
      <c r="C11653">
        <v>936015</v>
      </c>
    </row>
    <row r="11654" spans="1:3" x14ac:dyDescent="0.25">
      <c r="A11654">
        <v>97193</v>
      </c>
      <c r="B11654">
        <v>236</v>
      </c>
      <c r="C11654">
        <v>936014</v>
      </c>
    </row>
    <row r="11655" spans="1:3" x14ac:dyDescent="0.25">
      <c r="A11655">
        <v>97194</v>
      </c>
      <c r="B11655">
        <v>236</v>
      </c>
      <c r="C11655">
        <v>936016</v>
      </c>
    </row>
    <row r="11656" spans="1:3" x14ac:dyDescent="0.25">
      <c r="A11656">
        <v>97201</v>
      </c>
      <c r="B11656">
        <v>202</v>
      </c>
      <c r="C11656">
        <v>946408</v>
      </c>
    </row>
    <row r="11657" spans="1:3" x14ac:dyDescent="0.25">
      <c r="A11657">
        <v>97219</v>
      </c>
      <c r="B11657">
        <v>222</v>
      </c>
      <c r="C11657">
        <v>936043</v>
      </c>
    </row>
    <row r="11658" spans="1:3" x14ac:dyDescent="0.25">
      <c r="A11658">
        <v>97225</v>
      </c>
      <c r="B11658">
        <v>236</v>
      </c>
      <c r="C11658">
        <v>935729</v>
      </c>
    </row>
    <row r="11659" spans="1:3" x14ac:dyDescent="0.25">
      <c r="A11659">
        <v>97226</v>
      </c>
      <c r="B11659">
        <v>236</v>
      </c>
      <c r="C11659">
        <v>936111</v>
      </c>
    </row>
    <row r="11660" spans="1:3" x14ac:dyDescent="0.25">
      <c r="A11660">
        <v>97234</v>
      </c>
      <c r="B11660">
        <v>182</v>
      </c>
      <c r="C11660">
        <v>936128</v>
      </c>
    </row>
    <row r="11661" spans="1:3" x14ac:dyDescent="0.25">
      <c r="A11661">
        <v>97235</v>
      </c>
      <c r="B11661">
        <v>182</v>
      </c>
      <c r="C11661">
        <v>936133</v>
      </c>
    </row>
    <row r="11662" spans="1:3" x14ac:dyDescent="0.25">
      <c r="A11662">
        <v>97236</v>
      </c>
      <c r="B11662">
        <v>193</v>
      </c>
      <c r="C11662">
        <v>936134</v>
      </c>
    </row>
    <row r="11663" spans="1:3" x14ac:dyDescent="0.25">
      <c r="A11663">
        <v>97237</v>
      </c>
      <c r="B11663">
        <v>222</v>
      </c>
      <c r="C11663">
        <v>936135</v>
      </c>
    </row>
    <row r="11664" spans="1:3" x14ac:dyDescent="0.25">
      <c r="A11664">
        <v>97238</v>
      </c>
      <c r="B11664">
        <v>193</v>
      </c>
      <c r="C11664">
        <v>936136</v>
      </c>
    </row>
    <row r="11665" spans="1:3" x14ac:dyDescent="0.25">
      <c r="A11665">
        <v>97239</v>
      </c>
      <c r="B11665">
        <v>213</v>
      </c>
      <c r="C11665">
        <v>936137</v>
      </c>
    </row>
    <row r="11666" spans="1:3" x14ac:dyDescent="0.25">
      <c r="A11666">
        <v>97240</v>
      </c>
      <c r="B11666">
        <v>182</v>
      </c>
      <c r="C11666">
        <v>936138</v>
      </c>
    </row>
    <row r="11667" spans="1:3" x14ac:dyDescent="0.25">
      <c r="A11667">
        <v>97241</v>
      </c>
      <c r="B11667">
        <v>182</v>
      </c>
      <c r="C11667">
        <v>936193</v>
      </c>
    </row>
    <row r="11668" spans="1:3" x14ac:dyDescent="0.25">
      <c r="A11668">
        <v>97242</v>
      </c>
      <c r="B11668">
        <v>182</v>
      </c>
      <c r="C11668">
        <v>936139</v>
      </c>
    </row>
    <row r="11669" spans="1:3" x14ac:dyDescent="0.25">
      <c r="A11669">
        <v>97243</v>
      </c>
      <c r="B11669">
        <v>182</v>
      </c>
      <c r="C11669">
        <v>936140</v>
      </c>
    </row>
    <row r="11670" spans="1:3" x14ac:dyDescent="0.25">
      <c r="A11670">
        <v>97244</v>
      </c>
      <c r="B11670">
        <v>193</v>
      </c>
      <c r="C11670">
        <v>936195</v>
      </c>
    </row>
    <row r="11671" spans="1:3" x14ac:dyDescent="0.25">
      <c r="A11671">
        <v>97245</v>
      </c>
      <c r="B11671">
        <v>193</v>
      </c>
      <c r="C11671">
        <v>936196</v>
      </c>
    </row>
    <row r="11672" spans="1:3" x14ac:dyDescent="0.25">
      <c r="A11672">
        <v>97246</v>
      </c>
      <c r="B11672">
        <v>193</v>
      </c>
      <c r="C11672">
        <v>936197</v>
      </c>
    </row>
    <row r="11673" spans="1:3" x14ac:dyDescent="0.25">
      <c r="A11673">
        <v>97247</v>
      </c>
      <c r="B11673">
        <v>202</v>
      </c>
      <c r="C11673">
        <v>956929</v>
      </c>
    </row>
    <row r="11674" spans="1:3" x14ac:dyDescent="0.25">
      <c r="A11674">
        <v>97258</v>
      </c>
      <c r="B11674">
        <v>213</v>
      </c>
      <c r="C11674">
        <v>626238</v>
      </c>
    </row>
    <row r="11675" spans="1:3" x14ac:dyDescent="0.25">
      <c r="A11675">
        <v>97265</v>
      </c>
      <c r="B11675">
        <v>202</v>
      </c>
      <c r="C11675">
        <v>946416</v>
      </c>
    </row>
    <row r="11676" spans="1:3" x14ac:dyDescent="0.25">
      <c r="A11676">
        <v>97281</v>
      </c>
      <c r="B11676">
        <v>236</v>
      </c>
      <c r="C11676">
        <v>935794</v>
      </c>
    </row>
    <row r="11677" spans="1:3" x14ac:dyDescent="0.25">
      <c r="A11677">
        <v>97295</v>
      </c>
      <c r="B11677">
        <v>222</v>
      </c>
      <c r="C11677">
        <v>936202</v>
      </c>
    </row>
    <row r="11678" spans="1:3" x14ac:dyDescent="0.25">
      <c r="A11678">
        <v>97296</v>
      </c>
      <c r="B11678">
        <v>213</v>
      </c>
      <c r="C11678">
        <v>936198</v>
      </c>
    </row>
    <row r="11679" spans="1:3" x14ac:dyDescent="0.25">
      <c r="A11679">
        <v>97297</v>
      </c>
      <c r="B11679">
        <v>222</v>
      </c>
      <c r="C11679">
        <v>936141</v>
      </c>
    </row>
    <row r="11680" spans="1:3" x14ac:dyDescent="0.25">
      <c r="A11680">
        <v>97298</v>
      </c>
      <c r="B11680">
        <v>213</v>
      </c>
      <c r="C11680">
        <v>936199</v>
      </c>
    </row>
    <row r="11681" spans="1:3" x14ac:dyDescent="0.25">
      <c r="A11681">
        <v>97299</v>
      </c>
      <c r="B11681">
        <v>213</v>
      </c>
      <c r="C11681">
        <v>936200</v>
      </c>
    </row>
    <row r="11682" spans="1:3" x14ac:dyDescent="0.25">
      <c r="A11682">
        <v>97300</v>
      </c>
      <c r="B11682">
        <v>213</v>
      </c>
      <c r="C11682">
        <v>936201</v>
      </c>
    </row>
    <row r="11683" spans="1:3" x14ac:dyDescent="0.25">
      <c r="A11683">
        <v>97307</v>
      </c>
      <c r="B11683">
        <v>226</v>
      </c>
      <c r="C11683">
        <v>956985</v>
      </c>
    </row>
    <row r="11684" spans="1:3" x14ac:dyDescent="0.25">
      <c r="A11684">
        <v>97308</v>
      </c>
      <c r="B11684">
        <v>182</v>
      </c>
      <c r="C11684">
        <v>650863</v>
      </c>
    </row>
    <row r="11685" spans="1:3" x14ac:dyDescent="0.25">
      <c r="A11685">
        <v>97310</v>
      </c>
      <c r="B11685">
        <v>226</v>
      </c>
      <c r="C11685">
        <v>957034</v>
      </c>
    </row>
    <row r="11686" spans="1:3" x14ac:dyDescent="0.25">
      <c r="A11686">
        <v>97311</v>
      </c>
      <c r="B11686">
        <v>222</v>
      </c>
      <c r="C11686">
        <v>978441</v>
      </c>
    </row>
    <row r="11687" spans="1:3" x14ac:dyDescent="0.25">
      <c r="A11687">
        <v>97317</v>
      </c>
      <c r="B11687">
        <v>202</v>
      </c>
      <c r="C11687">
        <v>978420</v>
      </c>
    </row>
    <row r="11688" spans="1:3" x14ac:dyDescent="0.25">
      <c r="A11688">
        <v>97322</v>
      </c>
      <c r="B11688">
        <v>202</v>
      </c>
      <c r="C11688">
        <v>946375</v>
      </c>
    </row>
    <row r="11689" spans="1:3" x14ac:dyDescent="0.25">
      <c r="A11689">
        <v>97323</v>
      </c>
      <c r="B11689">
        <v>193</v>
      </c>
      <c r="C11689">
        <v>956986</v>
      </c>
    </row>
    <row r="11690" spans="1:3" x14ac:dyDescent="0.25">
      <c r="A11690">
        <v>97324</v>
      </c>
      <c r="B11690">
        <v>226</v>
      </c>
      <c r="C11690">
        <v>936144</v>
      </c>
    </row>
    <row r="11691" spans="1:3" x14ac:dyDescent="0.25">
      <c r="A11691">
        <v>97327</v>
      </c>
      <c r="B11691">
        <v>193</v>
      </c>
      <c r="C11691">
        <v>946373</v>
      </c>
    </row>
    <row r="11692" spans="1:3" x14ac:dyDescent="0.25">
      <c r="A11692">
        <v>97328</v>
      </c>
      <c r="B11692">
        <v>182</v>
      </c>
      <c r="C11692">
        <v>978149</v>
      </c>
    </row>
    <row r="11693" spans="1:3" x14ac:dyDescent="0.25">
      <c r="A11693">
        <v>97338</v>
      </c>
      <c r="B11693">
        <v>202</v>
      </c>
      <c r="C11693">
        <v>957101</v>
      </c>
    </row>
    <row r="11694" spans="1:3" x14ac:dyDescent="0.25">
      <c r="A11694">
        <v>97339</v>
      </c>
      <c r="B11694">
        <v>182</v>
      </c>
      <c r="C11694">
        <v>957111</v>
      </c>
    </row>
    <row r="11695" spans="1:3" x14ac:dyDescent="0.25">
      <c r="A11695">
        <v>97343</v>
      </c>
      <c r="B11695">
        <v>202</v>
      </c>
      <c r="C11695">
        <v>957098</v>
      </c>
    </row>
    <row r="11696" spans="1:3" x14ac:dyDescent="0.25">
      <c r="A11696">
        <v>97363</v>
      </c>
      <c r="B11696">
        <v>193</v>
      </c>
      <c r="C11696">
        <v>957049</v>
      </c>
    </row>
    <row r="11697" spans="1:3" x14ac:dyDescent="0.25">
      <c r="A11697">
        <v>97364</v>
      </c>
      <c r="B11697">
        <v>222</v>
      </c>
      <c r="C11697">
        <v>1334541</v>
      </c>
    </row>
    <row r="11698" spans="1:3" x14ac:dyDescent="0.25">
      <c r="A11698">
        <v>97365</v>
      </c>
      <c r="B11698">
        <v>222</v>
      </c>
      <c r="C11698">
        <v>1334542</v>
      </c>
    </row>
    <row r="11699" spans="1:3" x14ac:dyDescent="0.25">
      <c r="A11699">
        <v>97366</v>
      </c>
      <c r="B11699">
        <v>202</v>
      </c>
      <c r="C11699">
        <v>957095</v>
      </c>
    </row>
    <row r="11700" spans="1:3" x14ac:dyDescent="0.25">
      <c r="A11700">
        <v>97367</v>
      </c>
      <c r="B11700">
        <v>222</v>
      </c>
      <c r="C11700">
        <v>1334543</v>
      </c>
    </row>
    <row r="11701" spans="1:3" x14ac:dyDescent="0.25">
      <c r="A11701">
        <v>97368</v>
      </c>
      <c r="B11701">
        <v>202</v>
      </c>
      <c r="C11701">
        <v>1190811</v>
      </c>
    </row>
    <row r="11702" spans="1:3" x14ac:dyDescent="0.25">
      <c r="A11702">
        <v>97370</v>
      </c>
      <c r="B11702">
        <v>193</v>
      </c>
      <c r="C11702">
        <v>1190810</v>
      </c>
    </row>
    <row r="11703" spans="1:3" x14ac:dyDescent="0.25">
      <c r="A11703">
        <v>97373</v>
      </c>
      <c r="B11703">
        <v>213</v>
      </c>
      <c r="C11703">
        <v>1168326</v>
      </c>
    </row>
    <row r="11704" spans="1:3" x14ac:dyDescent="0.25">
      <c r="A11704">
        <v>97385</v>
      </c>
      <c r="B11704">
        <v>202</v>
      </c>
      <c r="C11704">
        <v>957108</v>
      </c>
    </row>
    <row r="11705" spans="1:3" x14ac:dyDescent="0.25">
      <c r="A11705">
        <v>97386</v>
      </c>
      <c r="B11705">
        <v>202</v>
      </c>
      <c r="C11705">
        <v>957046</v>
      </c>
    </row>
    <row r="11706" spans="1:3" x14ac:dyDescent="0.25">
      <c r="A11706">
        <v>97387</v>
      </c>
      <c r="B11706">
        <v>202</v>
      </c>
      <c r="C11706">
        <v>957069</v>
      </c>
    </row>
    <row r="11707" spans="1:3" x14ac:dyDescent="0.25">
      <c r="A11707">
        <v>97461</v>
      </c>
      <c r="B11707">
        <v>202</v>
      </c>
      <c r="C11707">
        <v>978150</v>
      </c>
    </row>
    <row r="11708" spans="1:3" x14ac:dyDescent="0.25">
      <c r="A11708">
        <v>97462</v>
      </c>
      <c r="B11708">
        <v>202</v>
      </c>
      <c r="C11708">
        <v>978151</v>
      </c>
    </row>
    <row r="11709" spans="1:3" x14ac:dyDescent="0.25">
      <c r="A11709">
        <v>97463</v>
      </c>
      <c r="B11709">
        <v>202</v>
      </c>
      <c r="C11709">
        <v>978152</v>
      </c>
    </row>
    <row r="11710" spans="1:3" x14ac:dyDescent="0.25">
      <c r="A11710">
        <v>97464</v>
      </c>
      <c r="B11710">
        <v>202</v>
      </c>
      <c r="C11710">
        <v>978153</v>
      </c>
    </row>
    <row r="11711" spans="1:3" x14ac:dyDescent="0.25">
      <c r="A11711">
        <v>97465</v>
      </c>
      <c r="B11711">
        <v>202</v>
      </c>
      <c r="C11711">
        <v>978154</v>
      </c>
    </row>
    <row r="11712" spans="1:3" x14ac:dyDescent="0.25">
      <c r="A11712">
        <v>97466</v>
      </c>
      <c r="B11712">
        <v>202</v>
      </c>
      <c r="C11712">
        <v>978155</v>
      </c>
    </row>
    <row r="11713" spans="1:3" x14ac:dyDescent="0.25">
      <c r="A11713">
        <v>97467</v>
      </c>
      <c r="B11713">
        <v>202</v>
      </c>
      <c r="C11713">
        <v>978156</v>
      </c>
    </row>
    <row r="11714" spans="1:3" x14ac:dyDescent="0.25">
      <c r="A11714">
        <v>97468</v>
      </c>
      <c r="B11714">
        <v>202</v>
      </c>
      <c r="C11714">
        <v>978157</v>
      </c>
    </row>
    <row r="11715" spans="1:3" x14ac:dyDescent="0.25">
      <c r="A11715">
        <v>97473</v>
      </c>
      <c r="B11715">
        <v>182</v>
      </c>
      <c r="C11715">
        <v>946557</v>
      </c>
    </row>
    <row r="11716" spans="1:3" x14ac:dyDescent="0.25">
      <c r="A11716">
        <v>97474</v>
      </c>
      <c r="B11716">
        <v>202</v>
      </c>
      <c r="C11716">
        <v>977748</v>
      </c>
    </row>
    <row r="11717" spans="1:3" x14ac:dyDescent="0.25">
      <c r="A11717">
        <v>97475</v>
      </c>
      <c r="B11717">
        <v>202</v>
      </c>
      <c r="C11717">
        <v>978158</v>
      </c>
    </row>
    <row r="11718" spans="1:3" x14ac:dyDescent="0.25">
      <c r="A11718">
        <v>97476</v>
      </c>
      <c r="B11718">
        <v>202</v>
      </c>
      <c r="C11718">
        <v>1168604</v>
      </c>
    </row>
    <row r="11719" spans="1:3" x14ac:dyDescent="0.25">
      <c r="A11719">
        <v>97477</v>
      </c>
      <c r="B11719">
        <v>202</v>
      </c>
      <c r="C11719">
        <v>978160</v>
      </c>
    </row>
    <row r="11720" spans="1:3" x14ac:dyDescent="0.25">
      <c r="A11720">
        <v>97478</v>
      </c>
      <c r="B11720">
        <v>202</v>
      </c>
      <c r="C11720">
        <v>978161</v>
      </c>
    </row>
    <row r="11721" spans="1:3" x14ac:dyDescent="0.25">
      <c r="A11721">
        <v>97479</v>
      </c>
      <c r="B11721">
        <v>202</v>
      </c>
      <c r="C11721">
        <v>978162</v>
      </c>
    </row>
    <row r="11722" spans="1:3" x14ac:dyDescent="0.25">
      <c r="A11722">
        <v>97480</v>
      </c>
      <c r="B11722">
        <v>202</v>
      </c>
      <c r="C11722">
        <v>977766</v>
      </c>
    </row>
    <row r="11723" spans="1:3" x14ac:dyDescent="0.25">
      <c r="A11723">
        <v>97481</v>
      </c>
      <c r="B11723">
        <v>202</v>
      </c>
      <c r="C11723">
        <v>977767</v>
      </c>
    </row>
    <row r="11724" spans="1:3" x14ac:dyDescent="0.25">
      <c r="A11724">
        <v>97482</v>
      </c>
      <c r="B11724">
        <v>202</v>
      </c>
      <c r="C11724">
        <v>977768</v>
      </c>
    </row>
    <row r="11725" spans="1:3" x14ac:dyDescent="0.25">
      <c r="A11725">
        <v>97483</v>
      </c>
      <c r="B11725">
        <v>202</v>
      </c>
      <c r="C11725">
        <v>977769</v>
      </c>
    </row>
    <row r="11726" spans="1:3" x14ac:dyDescent="0.25">
      <c r="A11726">
        <v>97493</v>
      </c>
      <c r="B11726">
        <v>202</v>
      </c>
      <c r="C11726">
        <v>956969</v>
      </c>
    </row>
    <row r="11727" spans="1:3" x14ac:dyDescent="0.25">
      <c r="A11727">
        <v>97494</v>
      </c>
      <c r="B11727">
        <v>202</v>
      </c>
      <c r="C11727">
        <v>956970</v>
      </c>
    </row>
    <row r="11728" spans="1:3" x14ac:dyDescent="0.25">
      <c r="A11728">
        <v>97495</v>
      </c>
      <c r="B11728">
        <v>202</v>
      </c>
      <c r="C11728">
        <v>956971</v>
      </c>
    </row>
    <row r="11729" spans="1:3" x14ac:dyDescent="0.25">
      <c r="A11729">
        <v>97496</v>
      </c>
      <c r="B11729">
        <v>202</v>
      </c>
      <c r="C11729">
        <v>957131</v>
      </c>
    </row>
    <row r="11730" spans="1:3" x14ac:dyDescent="0.25">
      <c r="A11730">
        <v>97497</v>
      </c>
      <c r="B11730">
        <v>202</v>
      </c>
      <c r="C11730">
        <v>956972</v>
      </c>
    </row>
    <row r="11731" spans="1:3" x14ac:dyDescent="0.25">
      <c r="A11731">
        <v>97498</v>
      </c>
      <c r="B11731">
        <v>182</v>
      </c>
      <c r="C11731">
        <v>956963</v>
      </c>
    </row>
    <row r="11732" spans="1:3" x14ac:dyDescent="0.25">
      <c r="A11732">
        <v>97499</v>
      </c>
      <c r="B11732">
        <v>202</v>
      </c>
      <c r="C11732">
        <v>956964</v>
      </c>
    </row>
    <row r="11733" spans="1:3" x14ac:dyDescent="0.25">
      <c r="A11733">
        <v>97500</v>
      </c>
      <c r="B11733">
        <v>202</v>
      </c>
      <c r="C11733">
        <v>956965</v>
      </c>
    </row>
    <row r="11734" spans="1:3" x14ac:dyDescent="0.25">
      <c r="A11734">
        <v>97501</v>
      </c>
      <c r="B11734">
        <v>193</v>
      </c>
      <c r="C11734">
        <v>978653</v>
      </c>
    </row>
    <row r="11735" spans="1:3" x14ac:dyDescent="0.25">
      <c r="A11735">
        <v>97510</v>
      </c>
      <c r="B11735">
        <v>202</v>
      </c>
      <c r="C11735">
        <v>957136</v>
      </c>
    </row>
    <row r="11736" spans="1:3" x14ac:dyDescent="0.25">
      <c r="A11736">
        <v>97511</v>
      </c>
      <c r="B11736">
        <v>202</v>
      </c>
      <c r="C11736">
        <v>957056</v>
      </c>
    </row>
    <row r="11737" spans="1:3" x14ac:dyDescent="0.25">
      <c r="A11737">
        <v>97512</v>
      </c>
      <c r="B11737">
        <v>202</v>
      </c>
      <c r="C11737">
        <v>957065</v>
      </c>
    </row>
    <row r="11738" spans="1:3" x14ac:dyDescent="0.25">
      <c r="A11738">
        <v>97514</v>
      </c>
      <c r="B11738">
        <v>202</v>
      </c>
      <c r="C11738">
        <v>956934</v>
      </c>
    </row>
    <row r="11739" spans="1:3" x14ac:dyDescent="0.25">
      <c r="A11739">
        <v>97515</v>
      </c>
      <c r="B11739">
        <v>193</v>
      </c>
      <c r="C11739">
        <v>956933</v>
      </c>
    </row>
    <row r="11740" spans="1:3" x14ac:dyDescent="0.25">
      <c r="A11740">
        <v>97516</v>
      </c>
      <c r="B11740">
        <v>202</v>
      </c>
      <c r="C11740">
        <v>956931</v>
      </c>
    </row>
    <row r="11741" spans="1:3" x14ac:dyDescent="0.25">
      <c r="A11741">
        <v>97517</v>
      </c>
      <c r="B11741">
        <v>202</v>
      </c>
      <c r="C11741">
        <v>978163</v>
      </c>
    </row>
    <row r="11742" spans="1:3" x14ac:dyDescent="0.25">
      <c r="A11742">
        <v>97518</v>
      </c>
      <c r="B11742">
        <v>193</v>
      </c>
      <c r="C11742">
        <v>956932</v>
      </c>
    </row>
    <row r="11743" spans="1:3" x14ac:dyDescent="0.25">
      <c r="A11743">
        <v>97521</v>
      </c>
      <c r="B11743">
        <v>236</v>
      </c>
      <c r="C11743">
        <v>1436070</v>
      </c>
    </row>
    <row r="11744" spans="1:3" x14ac:dyDescent="0.25">
      <c r="A11744">
        <v>97523</v>
      </c>
      <c r="B11744">
        <v>182</v>
      </c>
      <c r="C11744">
        <v>946455</v>
      </c>
    </row>
    <row r="11745" spans="1:3" x14ac:dyDescent="0.25">
      <c r="A11745">
        <v>97524</v>
      </c>
      <c r="B11745">
        <v>202</v>
      </c>
      <c r="C11745">
        <v>957121</v>
      </c>
    </row>
    <row r="11746" spans="1:3" x14ac:dyDescent="0.25">
      <c r="A11746">
        <v>97525</v>
      </c>
      <c r="B11746">
        <v>202</v>
      </c>
      <c r="C11746">
        <v>957059</v>
      </c>
    </row>
    <row r="11747" spans="1:3" x14ac:dyDescent="0.25">
      <c r="A11747">
        <v>97526</v>
      </c>
      <c r="B11747">
        <v>182</v>
      </c>
      <c r="C11747">
        <v>946457</v>
      </c>
    </row>
    <row r="11748" spans="1:3" x14ac:dyDescent="0.25">
      <c r="A11748">
        <v>97527</v>
      </c>
      <c r="B11748">
        <v>202</v>
      </c>
      <c r="C11748">
        <v>957088</v>
      </c>
    </row>
    <row r="11749" spans="1:3" x14ac:dyDescent="0.25">
      <c r="A11749">
        <v>97528</v>
      </c>
      <c r="B11749">
        <v>182</v>
      </c>
      <c r="C11749">
        <v>946459</v>
      </c>
    </row>
    <row r="11750" spans="1:3" x14ac:dyDescent="0.25">
      <c r="A11750">
        <v>97529</v>
      </c>
      <c r="B11750">
        <v>236</v>
      </c>
      <c r="C11750">
        <v>946514</v>
      </c>
    </row>
    <row r="11751" spans="1:3" x14ac:dyDescent="0.25">
      <c r="A11751">
        <v>97530</v>
      </c>
      <c r="B11751">
        <v>202</v>
      </c>
      <c r="C11751">
        <v>957055</v>
      </c>
    </row>
    <row r="11752" spans="1:3" x14ac:dyDescent="0.25">
      <c r="A11752">
        <v>97531</v>
      </c>
      <c r="B11752">
        <v>193</v>
      </c>
      <c r="C11752">
        <v>957075</v>
      </c>
    </row>
    <row r="11753" spans="1:3" x14ac:dyDescent="0.25">
      <c r="A11753">
        <v>97532</v>
      </c>
      <c r="B11753">
        <v>193</v>
      </c>
      <c r="C11753">
        <v>957105</v>
      </c>
    </row>
    <row r="11754" spans="1:3" x14ac:dyDescent="0.25">
      <c r="A11754">
        <v>97533</v>
      </c>
      <c r="B11754">
        <v>182</v>
      </c>
      <c r="C11754">
        <v>946448</v>
      </c>
    </row>
    <row r="11755" spans="1:3" x14ac:dyDescent="0.25">
      <c r="A11755">
        <v>97534</v>
      </c>
      <c r="B11755">
        <v>202</v>
      </c>
      <c r="C11755">
        <v>946462</v>
      </c>
    </row>
    <row r="11756" spans="1:3" x14ac:dyDescent="0.25">
      <c r="A11756">
        <v>97535</v>
      </c>
      <c r="B11756">
        <v>202</v>
      </c>
      <c r="C11756">
        <v>1059293</v>
      </c>
    </row>
    <row r="11757" spans="1:3" x14ac:dyDescent="0.25">
      <c r="A11757">
        <v>97536</v>
      </c>
      <c r="B11757">
        <v>202</v>
      </c>
      <c r="C11757">
        <v>946450</v>
      </c>
    </row>
    <row r="11758" spans="1:3" x14ac:dyDescent="0.25">
      <c r="A11758">
        <v>97537</v>
      </c>
      <c r="B11758">
        <v>182</v>
      </c>
      <c r="C11758">
        <v>946460</v>
      </c>
    </row>
    <row r="11759" spans="1:3" x14ac:dyDescent="0.25">
      <c r="A11759">
        <v>97538</v>
      </c>
      <c r="B11759">
        <v>202</v>
      </c>
      <c r="C11759">
        <v>946461</v>
      </c>
    </row>
    <row r="11760" spans="1:3" x14ac:dyDescent="0.25">
      <c r="A11760">
        <v>97539</v>
      </c>
      <c r="B11760">
        <v>165</v>
      </c>
      <c r="C11760">
        <v>946439</v>
      </c>
    </row>
    <row r="11761" spans="1:3" x14ac:dyDescent="0.25">
      <c r="A11761">
        <v>97540</v>
      </c>
      <c r="B11761">
        <v>202</v>
      </c>
      <c r="C11761">
        <v>946441</v>
      </c>
    </row>
    <row r="11762" spans="1:3" x14ac:dyDescent="0.25">
      <c r="A11762">
        <v>97541</v>
      </c>
      <c r="B11762">
        <v>182</v>
      </c>
      <c r="C11762">
        <v>946443</v>
      </c>
    </row>
    <row r="11763" spans="1:3" x14ac:dyDescent="0.25">
      <c r="A11763">
        <v>97542</v>
      </c>
      <c r="B11763">
        <v>182</v>
      </c>
      <c r="C11763">
        <v>946446</v>
      </c>
    </row>
    <row r="11764" spans="1:3" x14ac:dyDescent="0.25">
      <c r="A11764">
        <v>97545</v>
      </c>
      <c r="B11764">
        <v>182</v>
      </c>
      <c r="C11764">
        <v>946449</v>
      </c>
    </row>
    <row r="11765" spans="1:3" x14ac:dyDescent="0.25">
      <c r="A11765">
        <v>97546</v>
      </c>
      <c r="B11765">
        <v>182</v>
      </c>
      <c r="C11765">
        <v>957096</v>
      </c>
    </row>
    <row r="11766" spans="1:3" x14ac:dyDescent="0.25">
      <c r="A11766">
        <v>97547</v>
      </c>
      <c r="B11766">
        <v>182</v>
      </c>
      <c r="C11766">
        <v>946452</v>
      </c>
    </row>
    <row r="11767" spans="1:3" x14ac:dyDescent="0.25">
      <c r="A11767">
        <v>97548</v>
      </c>
      <c r="B11767">
        <v>182</v>
      </c>
      <c r="C11767">
        <v>946453</v>
      </c>
    </row>
    <row r="11768" spans="1:3" x14ac:dyDescent="0.25">
      <c r="A11768">
        <v>97549</v>
      </c>
      <c r="B11768">
        <v>182</v>
      </c>
      <c r="C11768">
        <v>946456</v>
      </c>
    </row>
    <row r="11769" spans="1:3" x14ac:dyDescent="0.25">
      <c r="A11769">
        <v>97552</v>
      </c>
      <c r="B11769">
        <v>233</v>
      </c>
      <c r="C11769">
        <v>946427</v>
      </c>
    </row>
    <row r="11770" spans="1:3" x14ac:dyDescent="0.25">
      <c r="A11770">
        <v>97554</v>
      </c>
      <c r="B11770">
        <v>233</v>
      </c>
      <c r="C11770">
        <v>946429</v>
      </c>
    </row>
    <row r="11771" spans="1:3" x14ac:dyDescent="0.25">
      <c r="A11771">
        <v>97555</v>
      </c>
      <c r="B11771">
        <v>236</v>
      </c>
      <c r="C11771">
        <v>946540</v>
      </c>
    </row>
    <row r="11772" spans="1:3" x14ac:dyDescent="0.25">
      <c r="A11772">
        <v>97556</v>
      </c>
      <c r="B11772">
        <v>222</v>
      </c>
      <c r="C11772">
        <v>946545</v>
      </c>
    </row>
    <row r="11773" spans="1:3" x14ac:dyDescent="0.25">
      <c r="A11773">
        <v>97557</v>
      </c>
      <c r="B11773">
        <v>165</v>
      </c>
      <c r="C11773">
        <v>946539</v>
      </c>
    </row>
    <row r="11774" spans="1:3" x14ac:dyDescent="0.25">
      <c r="A11774">
        <v>97558</v>
      </c>
      <c r="B11774">
        <v>182</v>
      </c>
      <c r="C11774">
        <v>946454</v>
      </c>
    </row>
    <row r="11775" spans="1:3" x14ac:dyDescent="0.25">
      <c r="A11775">
        <v>97559</v>
      </c>
      <c r="B11775">
        <v>202</v>
      </c>
      <c r="C11775">
        <v>946445</v>
      </c>
    </row>
    <row r="11776" spans="1:3" x14ac:dyDescent="0.25">
      <c r="A11776">
        <v>97560</v>
      </c>
      <c r="B11776">
        <v>222</v>
      </c>
      <c r="C11776">
        <v>946521</v>
      </c>
    </row>
    <row r="11777" spans="1:3" x14ac:dyDescent="0.25">
      <c r="A11777">
        <v>97561</v>
      </c>
      <c r="B11777">
        <v>193</v>
      </c>
      <c r="C11777">
        <v>946444</v>
      </c>
    </row>
    <row r="11778" spans="1:3" x14ac:dyDescent="0.25">
      <c r="A11778">
        <v>97562</v>
      </c>
      <c r="B11778">
        <v>193</v>
      </c>
      <c r="C11778">
        <v>946447</v>
      </c>
    </row>
    <row r="11779" spans="1:3" x14ac:dyDescent="0.25">
      <c r="A11779">
        <v>97563</v>
      </c>
      <c r="B11779">
        <v>182</v>
      </c>
      <c r="C11779">
        <v>946451</v>
      </c>
    </row>
    <row r="11780" spans="1:3" x14ac:dyDescent="0.25">
      <c r="A11780">
        <v>97564</v>
      </c>
      <c r="B11780">
        <v>193</v>
      </c>
      <c r="C11780">
        <v>946458</v>
      </c>
    </row>
    <row r="11781" spans="1:3" x14ac:dyDescent="0.25">
      <c r="A11781">
        <v>97565</v>
      </c>
      <c r="B11781">
        <v>236</v>
      </c>
      <c r="C11781">
        <v>946519</v>
      </c>
    </row>
    <row r="11782" spans="1:3" x14ac:dyDescent="0.25">
      <c r="A11782">
        <v>97566</v>
      </c>
      <c r="B11782">
        <v>222</v>
      </c>
      <c r="C11782">
        <v>946520</v>
      </c>
    </row>
    <row r="11783" spans="1:3" x14ac:dyDescent="0.25">
      <c r="A11783">
        <v>97567</v>
      </c>
      <c r="B11783">
        <v>202</v>
      </c>
      <c r="C11783">
        <v>946541</v>
      </c>
    </row>
    <row r="11784" spans="1:3" x14ac:dyDescent="0.25">
      <c r="A11784">
        <v>97568</v>
      </c>
      <c r="B11784">
        <v>236</v>
      </c>
      <c r="C11784">
        <v>946548</v>
      </c>
    </row>
    <row r="11785" spans="1:3" x14ac:dyDescent="0.25">
      <c r="A11785">
        <v>97569</v>
      </c>
      <c r="B11785">
        <v>182</v>
      </c>
      <c r="C11785">
        <v>946466</v>
      </c>
    </row>
    <row r="11786" spans="1:3" x14ac:dyDescent="0.25">
      <c r="A11786">
        <v>97570</v>
      </c>
      <c r="B11786">
        <v>202</v>
      </c>
      <c r="C11786">
        <v>957140</v>
      </c>
    </row>
    <row r="11787" spans="1:3" x14ac:dyDescent="0.25">
      <c r="A11787">
        <v>97573</v>
      </c>
      <c r="B11787">
        <v>222</v>
      </c>
      <c r="C11787">
        <v>977746</v>
      </c>
    </row>
    <row r="11788" spans="1:3" x14ac:dyDescent="0.25">
      <c r="A11788">
        <v>97576</v>
      </c>
      <c r="B11788">
        <v>222</v>
      </c>
      <c r="C11788">
        <v>946522</v>
      </c>
    </row>
    <row r="11789" spans="1:3" x14ac:dyDescent="0.25">
      <c r="A11789">
        <v>97577</v>
      </c>
      <c r="B11789">
        <v>222</v>
      </c>
      <c r="C11789">
        <v>946538</v>
      </c>
    </row>
    <row r="11790" spans="1:3" x14ac:dyDescent="0.25">
      <c r="A11790">
        <v>97578</v>
      </c>
      <c r="B11790">
        <v>222</v>
      </c>
      <c r="C11790">
        <v>946537</v>
      </c>
    </row>
    <row r="11791" spans="1:3" x14ac:dyDescent="0.25">
      <c r="A11791">
        <v>97579</v>
      </c>
      <c r="B11791">
        <v>165</v>
      </c>
      <c r="C11791">
        <v>946544</v>
      </c>
    </row>
    <row r="11792" spans="1:3" x14ac:dyDescent="0.25">
      <c r="A11792">
        <v>97580</v>
      </c>
      <c r="B11792">
        <v>182</v>
      </c>
      <c r="C11792">
        <v>1070921</v>
      </c>
    </row>
    <row r="11793" spans="1:3" x14ac:dyDescent="0.25">
      <c r="A11793">
        <v>97581</v>
      </c>
      <c r="B11793">
        <v>182</v>
      </c>
      <c r="C11793">
        <v>1070919</v>
      </c>
    </row>
    <row r="11794" spans="1:3" x14ac:dyDescent="0.25">
      <c r="A11794">
        <v>97583</v>
      </c>
      <c r="B11794">
        <v>202</v>
      </c>
      <c r="C11794">
        <v>946546</v>
      </c>
    </row>
    <row r="11795" spans="1:3" x14ac:dyDescent="0.25">
      <c r="A11795">
        <v>97584</v>
      </c>
      <c r="B11795">
        <v>193</v>
      </c>
      <c r="C11795">
        <v>957122</v>
      </c>
    </row>
    <row r="11796" spans="1:3" x14ac:dyDescent="0.25">
      <c r="A11796">
        <v>97585</v>
      </c>
      <c r="B11796">
        <v>193</v>
      </c>
      <c r="C11796">
        <v>978669</v>
      </c>
    </row>
    <row r="11797" spans="1:3" x14ac:dyDescent="0.25">
      <c r="A11797">
        <v>97586</v>
      </c>
      <c r="B11797">
        <v>233</v>
      </c>
      <c r="C11797">
        <v>946515</v>
      </c>
    </row>
    <row r="11798" spans="1:3" x14ac:dyDescent="0.25">
      <c r="A11798">
        <v>97587</v>
      </c>
      <c r="B11798">
        <v>202</v>
      </c>
      <c r="C11798">
        <v>956926</v>
      </c>
    </row>
    <row r="11799" spans="1:3" x14ac:dyDescent="0.25">
      <c r="A11799">
        <v>97588</v>
      </c>
      <c r="B11799">
        <v>202</v>
      </c>
      <c r="C11799">
        <v>956927</v>
      </c>
    </row>
    <row r="11800" spans="1:3" x14ac:dyDescent="0.25">
      <c r="A11800">
        <v>97590</v>
      </c>
      <c r="B11800">
        <v>202</v>
      </c>
      <c r="C11800">
        <v>946472</v>
      </c>
    </row>
    <row r="11801" spans="1:3" x14ac:dyDescent="0.25">
      <c r="A11801">
        <v>97591</v>
      </c>
      <c r="B11801">
        <v>165</v>
      </c>
      <c r="C11801">
        <v>946563</v>
      </c>
    </row>
    <row r="11802" spans="1:3" x14ac:dyDescent="0.25">
      <c r="A11802">
        <v>97592</v>
      </c>
      <c r="B11802">
        <v>182</v>
      </c>
      <c r="C11802">
        <v>956962</v>
      </c>
    </row>
    <row r="11803" spans="1:3" x14ac:dyDescent="0.25">
      <c r="A11803">
        <v>97593</v>
      </c>
      <c r="B11803">
        <v>182</v>
      </c>
      <c r="C11803">
        <v>956950</v>
      </c>
    </row>
    <row r="11804" spans="1:3" x14ac:dyDescent="0.25">
      <c r="A11804">
        <v>97594</v>
      </c>
      <c r="B11804">
        <v>182</v>
      </c>
      <c r="C11804">
        <v>956935</v>
      </c>
    </row>
    <row r="11805" spans="1:3" x14ac:dyDescent="0.25">
      <c r="A11805">
        <v>97595</v>
      </c>
      <c r="B11805">
        <v>182</v>
      </c>
      <c r="C11805">
        <v>956936</v>
      </c>
    </row>
    <row r="11806" spans="1:3" x14ac:dyDescent="0.25">
      <c r="A11806">
        <v>97596</v>
      </c>
      <c r="B11806">
        <v>182</v>
      </c>
      <c r="C11806">
        <v>957093</v>
      </c>
    </row>
    <row r="11807" spans="1:3" x14ac:dyDescent="0.25">
      <c r="A11807">
        <v>97597</v>
      </c>
      <c r="B11807">
        <v>193</v>
      </c>
      <c r="C11807">
        <v>957115</v>
      </c>
    </row>
    <row r="11808" spans="1:3" x14ac:dyDescent="0.25">
      <c r="A11808">
        <v>97598</v>
      </c>
      <c r="B11808">
        <v>182</v>
      </c>
      <c r="C11808">
        <v>957124</v>
      </c>
    </row>
    <row r="11809" spans="1:3" x14ac:dyDescent="0.25">
      <c r="A11809">
        <v>97599</v>
      </c>
      <c r="B11809">
        <v>202</v>
      </c>
      <c r="C11809">
        <v>957054</v>
      </c>
    </row>
    <row r="11810" spans="1:3" x14ac:dyDescent="0.25">
      <c r="A11810">
        <v>97600</v>
      </c>
      <c r="B11810">
        <v>193</v>
      </c>
      <c r="C11810">
        <v>957083</v>
      </c>
    </row>
    <row r="11811" spans="1:3" x14ac:dyDescent="0.25">
      <c r="A11811">
        <v>97601</v>
      </c>
      <c r="B11811">
        <v>202</v>
      </c>
      <c r="C11811">
        <v>957102</v>
      </c>
    </row>
    <row r="11812" spans="1:3" x14ac:dyDescent="0.25">
      <c r="A11812">
        <v>97602</v>
      </c>
      <c r="B11812">
        <v>193</v>
      </c>
      <c r="C11812">
        <v>957112</v>
      </c>
    </row>
    <row r="11813" spans="1:3" x14ac:dyDescent="0.25">
      <c r="A11813">
        <v>97603</v>
      </c>
      <c r="B11813">
        <v>202</v>
      </c>
      <c r="C11813">
        <v>957039</v>
      </c>
    </row>
    <row r="11814" spans="1:3" x14ac:dyDescent="0.25">
      <c r="A11814">
        <v>97604</v>
      </c>
      <c r="B11814">
        <v>202</v>
      </c>
      <c r="C11814">
        <v>957073</v>
      </c>
    </row>
    <row r="11815" spans="1:3" x14ac:dyDescent="0.25">
      <c r="A11815">
        <v>97605</v>
      </c>
      <c r="B11815">
        <v>202</v>
      </c>
      <c r="C11815">
        <v>957091</v>
      </c>
    </row>
    <row r="11816" spans="1:3" x14ac:dyDescent="0.25">
      <c r="A11816">
        <v>97606</v>
      </c>
      <c r="B11816">
        <v>202</v>
      </c>
      <c r="C11816">
        <v>956988</v>
      </c>
    </row>
    <row r="11817" spans="1:3" x14ac:dyDescent="0.25">
      <c r="A11817">
        <v>97607</v>
      </c>
      <c r="B11817">
        <v>202</v>
      </c>
      <c r="C11817">
        <v>957116</v>
      </c>
    </row>
    <row r="11818" spans="1:3" x14ac:dyDescent="0.25">
      <c r="A11818">
        <v>97608</v>
      </c>
      <c r="B11818">
        <v>202</v>
      </c>
      <c r="C11818">
        <v>956989</v>
      </c>
    </row>
    <row r="11819" spans="1:3" x14ac:dyDescent="0.25">
      <c r="A11819">
        <v>97609</v>
      </c>
      <c r="B11819">
        <v>202</v>
      </c>
      <c r="C11819">
        <v>957064</v>
      </c>
    </row>
    <row r="11820" spans="1:3" x14ac:dyDescent="0.25">
      <c r="A11820">
        <v>97611</v>
      </c>
      <c r="B11820">
        <v>213</v>
      </c>
      <c r="C11820">
        <v>946617</v>
      </c>
    </row>
    <row r="11821" spans="1:3" x14ac:dyDescent="0.25">
      <c r="A11821">
        <v>97613</v>
      </c>
      <c r="B11821">
        <v>222</v>
      </c>
      <c r="C11821">
        <v>1020690</v>
      </c>
    </row>
    <row r="11822" spans="1:3" x14ac:dyDescent="0.25">
      <c r="A11822">
        <v>97614</v>
      </c>
      <c r="B11822">
        <v>193</v>
      </c>
      <c r="C11822">
        <v>957077</v>
      </c>
    </row>
    <row r="11823" spans="1:3" x14ac:dyDescent="0.25">
      <c r="A11823">
        <v>97615</v>
      </c>
      <c r="B11823">
        <v>193</v>
      </c>
      <c r="C11823">
        <v>957107</v>
      </c>
    </row>
    <row r="11824" spans="1:3" x14ac:dyDescent="0.25">
      <c r="A11824">
        <v>97616</v>
      </c>
      <c r="B11824">
        <v>202</v>
      </c>
      <c r="C11824">
        <v>1001999</v>
      </c>
    </row>
    <row r="11825" spans="1:3" x14ac:dyDescent="0.25">
      <c r="A11825">
        <v>97617</v>
      </c>
      <c r="B11825">
        <v>193</v>
      </c>
      <c r="C11825">
        <v>957041</v>
      </c>
    </row>
    <row r="11826" spans="1:3" x14ac:dyDescent="0.25">
      <c r="A11826">
        <v>97622</v>
      </c>
      <c r="B11826">
        <v>193</v>
      </c>
      <c r="C11826">
        <v>956937</v>
      </c>
    </row>
    <row r="11827" spans="1:3" x14ac:dyDescent="0.25">
      <c r="A11827">
        <v>97623</v>
      </c>
      <c r="B11827">
        <v>165</v>
      </c>
      <c r="C11827">
        <v>946564</v>
      </c>
    </row>
    <row r="11828" spans="1:3" x14ac:dyDescent="0.25">
      <c r="A11828">
        <v>97624</v>
      </c>
      <c r="B11828">
        <v>202</v>
      </c>
      <c r="C11828">
        <v>956940</v>
      </c>
    </row>
    <row r="11829" spans="1:3" x14ac:dyDescent="0.25">
      <c r="A11829">
        <v>97625</v>
      </c>
      <c r="B11829">
        <v>193</v>
      </c>
      <c r="C11829">
        <v>956941</v>
      </c>
    </row>
    <row r="11830" spans="1:3" x14ac:dyDescent="0.25">
      <c r="A11830">
        <v>97626</v>
      </c>
      <c r="B11830">
        <v>202</v>
      </c>
      <c r="C11830">
        <v>956942</v>
      </c>
    </row>
    <row r="11831" spans="1:3" x14ac:dyDescent="0.25">
      <c r="A11831">
        <v>97627</v>
      </c>
      <c r="B11831">
        <v>202</v>
      </c>
      <c r="C11831">
        <v>956943</v>
      </c>
    </row>
    <row r="11832" spans="1:3" x14ac:dyDescent="0.25">
      <c r="A11832">
        <v>97628</v>
      </c>
      <c r="B11832">
        <v>193</v>
      </c>
      <c r="C11832">
        <v>956944</v>
      </c>
    </row>
    <row r="11833" spans="1:3" x14ac:dyDescent="0.25">
      <c r="A11833">
        <v>97629</v>
      </c>
      <c r="B11833">
        <v>202</v>
      </c>
      <c r="C11833">
        <v>956945</v>
      </c>
    </row>
    <row r="11834" spans="1:3" x14ac:dyDescent="0.25">
      <c r="A11834">
        <v>97630</v>
      </c>
      <c r="B11834">
        <v>182</v>
      </c>
      <c r="C11834">
        <v>956946</v>
      </c>
    </row>
    <row r="11835" spans="1:3" x14ac:dyDescent="0.25">
      <c r="A11835">
        <v>97631</v>
      </c>
      <c r="B11835">
        <v>193</v>
      </c>
      <c r="C11835">
        <v>956947</v>
      </c>
    </row>
    <row r="11836" spans="1:3" x14ac:dyDescent="0.25">
      <c r="A11836">
        <v>97632</v>
      </c>
      <c r="B11836">
        <v>193</v>
      </c>
      <c r="C11836">
        <v>956948</v>
      </c>
    </row>
    <row r="11837" spans="1:3" x14ac:dyDescent="0.25">
      <c r="A11837">
        <v>97633</v>
      </c>
      <c r="B11837">
        <v>182</v>
      </c>
      <c r="C11837">
        <v>956949</v>
      </c>
    </row>
    <row r="11838" spans="1:3" x14ac:dyDescent="0.25">
      <c r="A11838">
        <v>97634</v>
      </c>
      <c r="B11838">
        <v>193</v>
      </c>
      <c r="C11838">
        <v>956930</v>
      </c>
    </row>
    <row r="11839" spans="1:3" x14ac:dyDescent="0.25">
      <c r="A11839">
        <v>97635</v>
      </c>
      <c r="B11839">
        <v>236</v>
      </c>
      <c r="C11839">
        <v>935966</v>
      </c>
    </row>
    <row r="11840" spans="1:3" x14ac:dyDescent="0.25">
      <c r="A11840">
        <v>97636</v>
      </c>
      <c r="B11840">
        <v>236</v>
      </c>
      <c r="C11840">
        <v>946560</v>
      </c>
    </row>
    <row r="11841" spans="1:3" x14ac:dyDescent="0.25">
      <c r="A11841">
        <v>97638</v>
      </c>
      <c r="B11841">
        <v>193</v>
      </c>
      <c r="C11841">
        <v>946565</v>
      </c>
    </row>
    <row r="11842" spans="1:3" x14ac:dyDescent="0.25">
      <c r="A11842">
        <v>97639</v>
      </c>
      <c r="B11842">
        <v>193</v>
      </c>
      <c r="C11842">
        <v>946561</v>
      </c>
    </row>
    <row r="11843" spans="1:3" x14ac:dyDescent="0.25">
      <c r="A11843">
        <v>97640</v>
      </c>
      <c r="B11843">
        <v>193</v>
      </c>
      <c r="C11843">
        <v>956955</v>
      </c>
    </row>
    <row r="11844" spans="1:3" x14ac:dyDescent="0.25">
      <c r="A11844">
        <v>97641</v>
      </c>
      <c r="B11844">
        <v>193</v>
      </c>
      <c r="C11844">
        <v>935984</v>
      </c>
    </row>
    <row r="11845" spans="1:3" x14ac:dyDescent="0.25">
      <c r="A11845">
        <v>97643</v>
      </c>
      <c r="B11845">
        <v>193</v>
      </c>
      <c r="C11845">
        <v>935985</v>
      </c>
    </row>
    <row r="11846" spans="1:3" x14ac:dyDescent="0.25">
      <c r="A11846">
        <v>97644</v>
      </c>
      <c r="B11846">
        <v>202</v>
      </c>
      <c r="C11846">
        <v>956956</v>
      </c>
    </row>
    <row r="11847" spans="1:3" x14ac:dyDescent="0.25">
      <c r="A11847">
        <v>97645</v>
      </c>
      <c r="B11847">
        <v>193</v>
      </c>
      <c r="C11847">
        <v>956957</v>
      </c>
    </row>
    <row r="11848" spans="1:3" x14ac:dyDescent="0.25">
      <c r="A11848">
        <v>97647</v>
      </c>
      <c r="B11848">
        <v>193</v>
      </c>
      <c r="C11848">
        <v>977764</v>
      </c>
    </row>
    <row r="11849" spans="1:3" x14ac:dyDescent="0.25">
      <c r="A11849">
        <v>97649</v>
      </c>
      <c r="B11849">
        <v>222</v>
      </c>
      <c r="C11849">
        <v>1334545</v>
      </c>
    </row>
    <row r="11850" spans="1:3" x14ac:dyDescent="0.25">
      <c r="A11850">
        <v>97650</v>
      </c>
      <c r="B11850">
        <v>202</v>
      </c>
      <c r="C11850">
        <v>978165</v>
      </c>
    </row>
    <row r="11851" spans="1:3" x14ac:dyDescent="0.25">
      <c r="A11851">
        <v>97651</v>
      </c>
      <c r="B11851">
        <v>213</v>
      </c>
      <c r="C11851">
        <v>1334546</v>
      </c>
    </row>
    <row r="11852" spans="1:3" x14ac:dyDescent="0.25">
      <c r="A11852">
        <v>97652</v>
      </c>
      <c r="B11852">
        <v>202</v>
      </c>
      <c r="C11852">
        <v>978167</v>
      </c>
    </row>
    <row r="11853" spans="1:3" x14ac:dyDescent="0.25">
      <c r="A11853">
        <v>97655</v>
      </c>
      <c r="B11853">
        <v>222</v>
      </c>
      <c r="C11853">
        <v>1334547</v>
      </c>
    </row>
    <row r="11854" spans="1:3" x14ac:dyDescent="0.25">
      <c r="A11854">
        <v>97656</v>
      </c>
      <c r="B11854">
        <v>193</v>
      </c>
      <c r="C11854">
        <v>946580</v>
      </c>
    </row>
    <row r="11855" spans="1:3" x14ac:dyDescent="0.25">
      <c r="A11855">
        <v>97665</v>
      </c>
      <c r="B11855">
        <v>202</v>
      </c>
      <c r="C11855">
        <v>978168</v>
      </c>
    </row>
    <row r="11856" spans="1:3" x14ac:dyDescent="0.25">
      <c r="A11856">
        <v>97670</v>
      </c>
      <c r="B11856">
        <v>202</v>
      </c>
      <c r="C11856">
        <v>946607</v>
      </c>
    </row>
    <row r="11857" spans="1:3" x14ac:dyDescent="0.25">
      <c r="A11857">
        <v>97673</v>
      </c>
      <c r="B11857">
        <v>233</v>
      </c>
      <c r="C11857">
        <v>1179995</v>
      </c>
    </row>
    <row r="11858" spans="1:3" x14ac:dyDescent="0.25">
      <c r="A11858">
        <v>97676</v>
      </c>
      <c r="B11858">
        <v>202</v>
      </c>
      <c r="C11858">
        <v>957137</v>
      </c>
    </row>
    <row r="11859" spans="1:3" x14ac:dyDescent="0.25">
      <c r="A11859">
        <v>97677</v>
      </c>
      <c r="B11859">
        <v>193</v>
      </c>
      <c r="C11859">
        <v>957139</v>
      </c>
    </row>
    <row r="11860" spans="1:3" x14ac:dyDescent="0.25">
      <c r="A11860">
        <v>97678</v>
      </c>
      <c r="B11860">
        <v>226</v>
      </c>
      <c r="C11860">
        <v>977750</v>
      </c>
    </row>
    <row r="11861" spans="1:3" x14ac:dyDescent="0.25">
      <c r="A11861">
        <v>97679</v>
      </c>
      <c r="B11861">
        <v>193</v>
      </c>
      <c r="C11861">
        <v>956952</v>
      </c>
    </row>
    <row r="11862" spans="1:3" x14ac:dyDescent="0.25">
      <c r="A11862">
        <v>97680</v>
      </c>
      <c r="B11862">
        <v>202</v>
      </c>
      <c r="C11862">
        <v>956953</v>
      </c>
    </row>
    <row r="11863" spans="1:3" x14ac:dyDescent="0.25">
      <c r="A11863">
        <v>97683</v>
      </c>
      <c r="B11863">
        <v>165</v>
      </c>
      <c r="C11863">
        <v>946430</v>
      </c>
    </row>
    <row r="11864" spans="1:3" x14ac:dyDescent="0.25">
      <c r="A11864">
        <v>97685</v>
      </c>
      <c r="B11864">
        <v>236</v>
      </c>
      <c r="C11864">
        <v>946421</v>
      </c>
    </row>
    <row r="11865" spans="1:3" x14ac:dyDescent="0.25">
      <c r="A11865">
        <v>97686</v>
      </c>
      <c r="B11865">
        <v>233</v>
      </c>
      <c r="C11865">
        <v>946420</v>
      </c>
    </row>
    <row r="11866" spans="1:3" x14ac:dyDescent="0.25">
      <c r="A11866">
        <v>97687</v>
      </c>
      <c r="B11866">
        <v>236</v>
      </c>
      <c r="C11866">
        <v>946405</v>
      </c>
    </row>
    <row r="11867" spans="1:3" x14ac:dyDescent="0.25">
      <c r="A11867">
        <v>97688</v>
      </c>
      <c r="B11867">
        <v>236</v>
      </c>
      <c r="C11867">
        <v>946404</v>
      </c>
    </row>
    <row r="11868" spans="1:3" x14ac:dyDescent="0.25">
      <c r="A11868">
        <v>97689</v>
      </c>
      <c r="B11868">
        <v>233</v>
      </c>
      <c r="C11868">
        <v>946403</v>
      </c>
    </row>
    <row r="11869" spans="1:3" x14ac:dyDescent="0.25">
      <c r="A11869">
        <v>97690</v>
      </c>
      <c r="B11869">
        <v>226</v>
      </c>
      <c r="C11869">
        <v>650564</v>
      </c>
    </row>
    <row r="11870" spans="1:3" x14ac:dyDescent="0.25">
      <c r="A11870">
        <v>97691</v>
      </c>
      <c r="B11870">
        <v>236</v>
      </c>
      <c r="C11870">
        <v>936125</v>
      </c>
    </row>
    <row r="11871" spans="1:3" x14ac:dyDescent="0.25">
      <c r="A11871">
        <v>97692</v>
      </c>
      <c r="B11871">
        <v>202</v>
      </c>
      <c r="C11871">
        <v>936122</v>
      </c>
    </row>
    <row r="11872" spans="1:3" x14ac:dyDescent="0.25">
      <c r="A11872">
        <v>97694</v>
      </c>
      <c r="B11872">
        <v>226</v>
      </c>
      <c r="C11872">
        <v>936027</v>
      </c>
    </row>
    <row r="11873" spans="1:3" x14ac:dyDescent="0.25">
      <c r="A11873">
        <v>97695</v>
      </c>
      <c r="B11873">
        <v>226</v>
      </c>
      <c r="C11873">
        <v>935988</v>
      </c>
    </row>
    <row r="11874" spans="1:3" x14ac:dyDescent="0.25">
      <c r="A11874">
        <v>97696</v>
      </c>
      <c r="B11874">
        <v>193</v>
      </c>
      <c r="C11874">
        <v>936044</v>
      </c>
    </row>
    <row r="11875" spans="1:3" x14ac:dyDescent="0.25">
      <c r="A11875">
        <v>97697</v>
      </c>
      <c r="B11875">
        <v>226</v>
      </c>
      <c r="C11875">
        <v>828907</v>
      </c>
    </row>
    <row r="11876" spans="1:3" x14ac:dyDescent="0.25">
      <c r="A11876">
        <v>97698</v>
      </c>
      <c r="B11876">
        <v>226</v>
      </c>
      <c r="C11876">
        <v>828892</v>
      </c>
    </row>
    <row r="11877" spans="1:3" x14ac:dyDescent="0.25">
      <c r="A11877">
        <v>97699</v>
      </c>
      <c r="B11877">
        <v>226</v>
      </c>
      <c r="C11877">
        <v>828890</v>
      </c>
    </row>
    <row r="11878" spans="1:3" x14ac:dyDescent="0.25">
      <c r="A11878">
        <v>97701</v>
      </c>
      <c r="B11878">
        <v>202</v>
      </c>
      <c r="C11878">
        <v>641913</v>
      </c>
    </row>
    <row r="11879" spans="1:3" x14ac:dyDescent="0.25">
      <c r="A11879">
        <v>97706</v>
      </c>
      <c r="B11879">
        <v>182</v>
      </c>
      <c r="C11879">
        <v>936150</v>
      </c>
    </row>
    <row r="11880" spans="1:3" x14ac:dyDescent="0.25">
      <c r="A11880">
        <v>97707</v>
      </c>
      <c r="B11880">
        <v>222</v>
      </c>
      <c r="C11880">
        <v>1304848</v>
      </c>
    </row>
    <row r="11881" spans="1:3" x14ac:dyDescent="0.25">
      <c r="A11881">
        <v>97708</v>
      </c>
      <c r="B11881">
        <v>236</v>
      </c>
      <c r="C11881">
        <v>935743</v>
      </c>
    </row>
    <row r="11882" spans="1:3" x14ac:dyDescent="0.25">
      <c r="A11882">
        <v>97709</v>
      </c>
      <c r="B11882">
        <v>236</v>
      </c>
      <c r="C11882">
        <v>935741</v>
      </c>
    </row>
    <row r="11883" spans="1:3" x14ac:dyDescent="0.25">
      <c r="A11883">
        <v>97710</v>
      </c>
      <c r="B11883">
        <v>202</v>
      </c>
      <c r="C11883">
        <v>935739</v>
      </c>
    </row>
    <row r="11884" spans="1:3" x14ac:dyDescent="0.25">
      <c r="A11884">
        <v>97711</v>
      </c>
      <c r="B11884">
        <v>236</v>
      </c>
      <c r="C11884">
        <v>935738</v>
      </c>
    </row>
    <row r="11885" spans="1:3" x14ac:dyDescent="0.25">
      <c r="A11885">
        <v>97712</v>
      </c>
      <c r="B11885">
        <v>236</v>
      </c>
      <c r="C11885">
        <v>935727</v>
      </c>
    </row>
    <row r="11886" spans="1:3" x14ac:dyDescent="0.25">
      <c r="A11886">
        <v>97715</v>
      </c>
      <c r="B11886">
        <v>236</v>
      </c>
      <c r="C11886">
        <v>935628</v>
      </c>
    </row>
    <row r="11887" spans="1:3" x14ac:dyDescent="0.25">
      <c r="A11887">
        <v>97716</v>
      </c>
      <c r="B11887">
        <v>236</v>
      </c>
      <c r="C11887">
        <v>935671</v>
      </c>
    </row>
    <row r="11888" spans="1:3" x14ac:dyDescent="0.25">
      <c r="A11888">
        <v>97717</v>
      </c>
      <c r="B11888">
        <v>236</v>
      </c>
      <c r="C11888">
        <v>935672</v>
      </c>
    </row>
    <row r="11889" spans="1:3" x14ac:dyDescent="0.25">
      <c r="A11889">
        <v>97718</v>
      </c>
      <c r="B11889">
        <v>236</v>
      </c>
      <c r="C11889">
        <v>935673</v>
      </c>
    </row>
    <row r="11890" spans="1:3" x14ac:dyDescent="0.25">
      <c r="A11890">
        <v>97719</v>
      </c>
      <c r="B11890">
        <v>236</v>
      </c>
      <c r="C11890">
        <v>935680</v>
      </c>
    </row>
    <row r="11891" spans="1:3" x14ac:dyDescent="0.25">
      <c r="A11891">
        <v>97720</v>
      </c>
      <c r="B11891">
        <v>236</v>
      </c>
      <c r="C11891">
        <v>935690</v>
      </c>
    </row>
    <row r="11892" spans="1:3" x14ac:dyDescent="0.25">
      <c r="A11892">
        <v>97721</v>
      </c>
      <c r="B11892">
        <v>222</v>
      </c>
      <c r="C11892">
        <v>935684</v>
      </c>
    </row>
    <row r="11893" spans="1:3" x14ac:dyDescent="0.25">
      <c r="A11893">
        <v>97722</v>
      </c>
      <c r="B11893">
        <v>213</v>
      </c>
      <c r="C11893">
        <v>935683</v>
      </c>
    </row>
    <row r="11894" spans="1:3" x14ac:dyDescent="0.25">
      <c r="A11894">
        <v>97724</v>
      </c>
      <c r="B11894">
        <v>236</v>
      </c>
      <c r="C11894">
        <v>1243084</v>
      </c>
    </row>
    <row r="11895" spans="1:3" x14ac:dyDescent="0.25">
      <c r="A11895">
        <v>97725</v>
      </c>
      <c r="B11895">
        <v>236</v>
      </c>
      <c r="C11895">
        <v>1168743</v>
      </c>
    </row>
    <row r="11896" spans="1:3" x14ac:dyDescent="0.25">
      <c r="A11896">
        <v>97726</v>
      </c>
      <c r="B11896">
        <v>226</v>
      </c>
      <c r="C11896">
        <v>935641</v>
      </c>
    </row>
    <row r="11897" spans="1:3" x14ac:dyDescent="0.25">
      <c r="A11897">
        <v>97734</v>
      </c>
      <c r="B11897">
        <v>236</v>
      </c>
      <c r="C11897">
        <v>977744</v>
      </c>
    </row>
    <row r="11898" spans="1:3" x14ac:dyDescent="0.25">
      <c r="A11898">
        <v>97735</v>
      </c>
      <c r="B11898">
        <v>236</v>
      </c>
      <c r="C11898">
        <v>936101</v>
      </c>
    </row>
    <row r="11899" spans="1:3" x14ac:dyDescent="0.25">
      <c r="A11899">
        <v>97736</v>
      </c>
      <c r="B11899">
        <v>236</v>
      </c>
      <c r="C11899">
        <v>936102</v>
      </c>
    </row>
    <row r="11900" spans="1:3" x14ac:dyDescent="0.25">
      <c r="A11900">
        <v>97737</v>
      </c>
      <c r="B11900">
        <v>236</v>
      </c>
      <c r="C11900">
        <v>1059300</v>
      </c>
    </row>
    <row r="11901" spans="1:3" x14ac:dyDescent="0.25">
      <c r="A11901">
        <v>97743</v>
      </c>
      <c r="B11901">
        <v>202</v>
      </c>
      <c r="C11901">
        <v>1191468</v>
      </c>
    </row>
    <row r="11902" spans="1:3" x14ac:dyDescent="0.25">
      <c r="A11902">
        <v>97745</v>
      </c>
      <c r="B11902">
        <v>202</v>
      </c>
      <c r="C11902">
        <v>978169</v>
      </c>
    </row>
    <row r="11903" spans="1:3" x14ac:dyDescent="0.25">
      <c r="A11903">
        <v>97746</v>
      </c>
      <c r="B11903">
        <v>202</v>
      </c>
      <c r="C11903">
        <v>957045</v>
      </c>
    </row>
    <row r="11904" spans="1:3" x14ac:dyDescent="0.25">
      <c r="A11904">
        <v>97747</v>
      </c>
      <c r="B11904">
        <v>193</v>
      </c>
      <c r="C11904">
        <v>957068</v>
      </c>
    </row>
    <row r="11905" spans="1:3" x14ac:dyDescent="0.25">
      <c r="A11905">
        <v>97761</v>
      </c>
      <c r="B11905">
        <v>226</v>
      </c>
      <c r="C11905">
        <v>946585</v>
      </c>
    </row>
    <row r="11906" spans="1:3" x14ac:dyDescent="0.25">
      <c r="A11906">
        <v>97768</v>
      </c>
      <c r="B11906">
        <v>236</v>
      </c>
      <c r="C11906">
        <v>935693</v>
      </c>
    </row>
    <row r="11907" spans="1:3" x14ac:dyDescent="0.25">
      <c r="A11907">
        <v>97783</v>
      </c>
      <c r="B11907">
        <v>193</v>
      </c>
      <c r="C11907">
        <v>956987</v>
      </c>
    </row>
    <row r="11908" spans="1:3" x14ac:dyDescent="0.25">
      <c r="A11908">
        <v>97792</v>
      </c>
      <c r="B11908">
        <v>226</v>
      </c>
      <c r="C11908">
        <v>978442</v>
      </c>
    </row>
    <row r="11909" spans="1:3" x14ac:dyDescent="0.25">
      <c r="A11909">
        <v>97811</v>
      </c>
      <c r="B11909">
        <v>236</v>
      </c>
      <c r="C11909">
        <v>957014</v>
      </c>
    </row>
    <row r="11910" spans="1:3" x14ac:dyDescent="0.25">
      <c r="A11910">
        <v>97812</v>
      </c>
      <c r="B11910">
        <v>236</v>
      </c>
      <c r="C11910">
        <v>957016</v>
      </c>
    </row>
    <row r="11911" spans="1:3" x14ac:dyDescent="0.25">
      <c r="A11911">
        <v>97813</v>
      </c>
      <c r="B11911">
        <v>236</v>
      </c>
      <c r="C11911">
        <v>957019</v>
      </c>
    </row>
    <row r="11912" spans="1:3" x14ac:dyDescent="0.25">
      <c r="A11912">
        <v>97814</v>
      </c>
      <c r="B11912">
        <v>236</v>
      </c>
      <c r="C11912">
        <v>957020</v>
      </c>
    </row>
    <row r="11913" spans="1:3" x14ac:dyDescent="0.25">
      <c r="A11913">
        <v>97815</v>
      </c>
      <c r="B11913">
        <v>236</v>
      </c>
      <c r="C11913">
        <v>957021</v>
      </c>
    </row>
    <row r="11914" spans="1:3" x14ac:dyDescent="0.25">
      <c r="A11914">
        <v>97816</v>
      </c>
      <c r="B11914">
        <v>202</v>
      </c>
      <c r="C11914">
        <v>956961</v>
      </c>
    </row>
    <row r="11915" spans="1:3" x14ac:dyDescent="0.25">
      <c r="A11915">
        <v>97817</v>
      </c>
      <c r="B11915">
        <v>236</v>
      </c>
      <c r="C11915">
        <v>957022</v>
      </c>
    </row>
    <row r="11916" spans="1:3" x14ac:dyDescent="0.25">
      <c r="A11916">
        <v>97833</v>
      </c>
      <c r="B11916">
        <v>236</v>
      </c>
      <c r="C11916">
        <v>957023</v>
      </c>
    </row>
    <row r="11917" spans="1:3" x14ac:dyDescent="0.25">
      <c r="A11917">
        <v>97834</v>
      </c>
      <c r="B11917">
        <v>236</v>
      </c>
      <c r="C11917">
        <v>957024</v>
      </c>
    </row>
    <row r="11918" spans="1:3" x14ac:dyDescent="0.25">
      <c r="A11918">
        <v>97836</v>
      </c>
      <c r="B11918">
        <v>236</v>
      </c>
      <c r="C11918">
        <v>957025</v>
      </c>
    </row>
    <row r="11919" spans="1:3" x14ac:dyDescent="0.25">
      <c r="A11919">
        <v>97837</v>
      </c>
      <c r="B11919">
        <v>236</v>
      </c>
      <c r="C11919">
        <v>957026</v>
      </c>
    </row>
    <row r="11920" spans="1:3" x14ac:dyDescent="0.25">
      <c r="A11920">
        <v>97838</v>
      </c>
      <c r="B11920">
        <v>213</v>
      </c>
      <c r="C11920">
        <v>957027</v>
      </c>
    </row>
    <row r="11921" spans="1:3" x14ac:dyDescent="0.25">
      <c r="A11921">
        <v>97839</v>
      </c>
      <c r="B11921">
        <v>236</v>
      </c>
      <c r="C11921">
        <v>957028</v>
      </c>
    </row>
    <row r="11922" spans="1:3" x14ac:dyDescent="0.25">
      <c r="A11922">
        <v>97840</v>
      </c>
      <c r="B11922">
        <v>236</v>
      </c>
      <c r="C11922">
        <v>957029</v>
      </c>
    </row>
    <row r="11923" spans="1:3" x14ac:dyDescent="0.25">
      <c r="A11923">
        <v>97842</v>
      </c>
      <c r="B11923">
        <v>236</v>
      </c>
      <c r="C11923">
        <v>957030</v>
      </c>
    </row>
    <row r="11924" spans="1:3" x14ac:dyDescent="0.25">
      <c r="A11924">
        <v>97845</v>
      </c>
      <c r="B11924">
        <v>236</v>
      </c>
      <c r="C11924">
        <v>957031</v>
      </c>
    </row>
    <row r="11925" spans="1:3" x14ac:dyDescent="0.25">
      <c r="A11925">
        <v>97846</v>
      </c>
      <c r="B11925">
        <v>236</v>
      </c>
      <c r="C11925">
        <v>957032</v>
      </c>
    </row>
    <row r="11926" spans="1:3" x14ac:dyDescent="0.25">
      <c r="A11926">
        <v>97847</v>
      </c>
      <c r="B11926">
        <v>236</v>
      </c>
      <c r="C11926">
        <v>957033</v>
      </c>
    </row>
    <row r="11927" spans="1:3" x14ac:dyDescent="0.25">
      <c r="A11927">
        <v>97856</v>
      </c>
      <c r="B11927">
        <v>236</v>
      </c>
      <c r="C11927">
        <v>956984</v>
      </c>
    </row>
    <row r="11928" spans="1:3" x14ac:dyDescent="0.25">
      <c r="A11928">
        <v>97861</v>
      </c>
      <c r="B11928">
        <v>202</v>
      </c>
      <c r="C11928">
        <v>977739</v>
      </c>
    </row>
    <row r="11929" spans="1:3" x14ac:dyDescent="0.25">
      <c r="A11929">
        <v>97862</v>
      </c>
      <c r="B11929">
        <v>202</v>
      </c>
      <c r="C11929">
        <v>977738</v>
      </c>
    </row>
    <row r="11930" spans="1:3" x14ac:dyDescent="0.25">
      <c r="A11930">
        <v>97878</v>
      </c>
      <c r="B11930">
        <v>202</v>
      </c>
      <c r="C11930">
        <v>977783</v>
      </c>
    </row>
    <row r="11931" spans="1:3" x14ac:dyDescent="0.25">
      <c r="A11931">
        <v>97882</v>
      </c>
      <c r="B11931">
        <v>202</v>
      </c>
      <c r="C11931">
        <v>978434</v>
      </c>
    </row>
    <row r="11932" spans="1:3" x14ac:dyDescent="0.25">
      <c r="A11932">
        <v>97883</v>
      </c>
      <c r="B11932">
        <v>202</v>
      </c>
      <c r="C11932">
        <v>978631</v>
      </c>
    </row>
    <row r="11933" spans="1:3" x14ac:dyDescent="0.25">
      <c r="A11933">
        <v>97885</v>
      </c>
      <c r="B11933">
        <v>202</v>
      </c>
      <c r="C11933">
        <v>978567</v>
      </c>
    </row>
    <row r="11934" spans="1:3" x14ac:dyDescent="0.25">
      <c r="A11934">
        <v>97893</v>
      </c>
      <c r="B11934">
        <v>202</v>
      </c>
      <c r="C11934">
        <v>978560</v>
      </c>
    </row>
    <row r="11935" spans="1:3" x14ac:dyDescent="0.25">
      <c r="A11935">
        <v>97895</v>
      </c>
      <c r="B11935">
        <v>213</v>
      </c>
      <c r="C11935">
        <v>946476</v>
      </c>
    </row>
    <row r="11936" spans="1:3" x14ac:dyDescent="0.25">
      <c r="A11936">
        <v>97896</v>
      </c>
      <c r="B11936">
        <v>193</v>
      </c>
      <c r="C11936">
        <v>946572</v>
      </c>
    </row>
    <row r="11937" spans="1:3" x14ac:dyDescent="0.25">
      <c r="A11937">
        <v>97899</v>
      </c>
      <c r="B11937">
        <v>202</v>
      </c>
      <c r="C11937">
        <v>977737</v>
      </c>
    </row>
    <row r="11938" spans="1:3" x14ac:dyDescent="0.25">
      <c r="A11938">
        <v>97901</v>
      </c>
      <c r="B11938">
        <v>193</v>
      </c>
      <c r="C11938">
        <v>978170</v>
      </c>
    </row>
    <row r="11939" spans="1:3" x14ac:dyDescent="0.25">
      <c r="A11939">
        <v>97902</v>
      </c>
      <c r="B11939">
        <v>202</v>
      </c>
      <c r="C11939">
        <v>978171</v>
      </c>
    </row>
    <row r="11940" spans="1:3" x14ac:dyDescent="0.25">
      <c r="A11940">
        <v>97903</v>
      </c>
      <c r="B11940">
        <v>193</v>
      </c>
      <c r="C11940">
        <v>978650</v>
      </c>
    </row>
    <row r="11941" spans="1:3" x14ac:dyDescent="0.25">
      <c r="A11941">
        <v>97904</v>
      </c>
      <c r="B11941">
        <v>202</v>
      </c>
      <c r="C11941">
        <v>978589</v>
      </c>
    </row>
    <row r="11942" spans="1:3" x14ac:dyDescent="0.25">
      <c r="A11942">
        <v>97909</v>
      </c>
      <c r="B11942">
        <v>202</v>
      </c>
      <c r="C11942">
        <v>977772</v>
      </c>
    </row>
    <row r="11943" spans="1:3" x14ac:dyDescent="0.25">
      <c r="A11943">
        <v>97910</v>
      </c>
      <c r="B11943">
        <v>226</v>
      </c>
      <c r="C11943">
        <v>977774</v>
      </c>
    </row>
    <row r="11944" spans="1:3" x14ac:dyDescent="0.25">
      <c r="A11944">
        <v>97911</v>
      </c>
      <c r="B11944">
        <v>236</v>
      </c>
      <c r="C11944">
        <v>977773</v>
      </c>
    </row>
    <row r="11945" spans="1:3" x14ac:dyDescent="0.25">
      <c r="A11945">
        <v>97913</v>
      </c>
      <c r="B11945">
        <v>202</v>
      </c>
      <c r="C11945">
        <v>977778</v>
      </c>
    </row>
    <row r="11946" spans="1:3" x14ac:dyDescent="0.25">
      <c r="A11946">
        <v>97914</v>
      </c>
      <c r="B11946">
        <v>202</v>
      </c>
      <c r="C11946">
        <v>978388</v>
      </c>
    </row>
    <row r="11947" spans="1:3" x14ac:dyDescent="0.25">
      <c r="A11947">
        <v>97919</v>
      </c>
      <c r="B11947">
        <v>222</v>
      </c>
      <c r="C11947">
        <v>1334548</v>
      </c>
    </row>
    <row r="11948" spans="1:3" x14ac:dyDescent="0.25">
      <c r="A11948">
        <v>97920</v>
      </c>
      <c r="B11948">
        <v>222</v>
      </c>
      <c r="C11948">
        <v>1334549</v>
      </c>
    </row>
    <row r="11949" spans="1:3" x14ac:dyDescent="0.25">
      <c r="A11949">
        <v>97921</v>
      </c>
      <c r="B11949">
        <v>222</v>
      </c>
      <c r="C11949">
        <v>1334550</v>
      </c>
    </row>
    <row r="11950" spans="1:3" x14ac:dyDescent="0.25">
      <c r="A11950">
        <v>97958</v>
      </c>
      <c r="B11950">
        <v>202</v>
      </c>
      <c r="C11950">
        <v>1273070</v>
      </c>
    </row>
    <row r="11951" spans="1:3" x14ac:dyDescent="0.25">
      <c r="A11951">
        <v>97988</v>
      </c>
      <c r="B11951">
        <v>202</v>
      </c>
      <c r="C11951">
        <v>978426</v>
      </c>
    </row>
    <row r="11952" spans="1:3" x14ac:dyDescent="0.25">
      <c r="A11952">
        <v>97992</v>
      </c>
      <c r="B11952">
        <v>202</v>
      </c>
      <c r="C11952">
        <v>978175</v>
      </c>
    </row>
    <row r="11953" spans="1:3" x14ac:dyDescent="0.25">
      <c r="A11953">
        <v>97993</v>
      </c>
      <c r="B11953">
        <v>202</v>
      </c>
      <c r="C11953">
        <v>978176</v>
      </c>
    </row>
    <row r="11954" spans="1:3" x14ac:dyDescent="0.25">
      <c r="A11954">
        <v>97994</v>
      </c>
      <c r="B11954">
        <v>202</v>
      </c>
      <c r="C11954">
        <v>978177</v>
      </c>
    </row>
    <row r="11955" spans="1:3" x14ac:dyDescent="0.25">
      <c r="A11955">
        <v>97995</v>
      </c>
      <c r="B11955">
        <v>202</v>
      </c>
      <c r="C11955">
        <v>978178</v>
      </c>
    </row>
    <row r="11956" spans="1:3" x14ac:dyDescent="0.25">
      <c r="A11956">
        <v>97996</v>
      </c>
      <c r="B11956">
        <v>202</v>
      </c>
      <c r="C11956">
        <v>978179</v>
      </c>
    </row>
    <row r="11957" spans="1:3" x14ac:dyDescent="0.25">
      <c r="A11957">
        <v>97997</v>
      </c>
      <c r="B11957">
        <v>202</v>
      </c>
      <c r="C11957">
        <v>978180</v>
      </c>
    </row>
    <row r="11958" spans="1:3" x14ac:dyDescent="0.25">
      <c r="A11958">
        <v>97999</v>
      </c>
      <c r="B11958">
        <v>202</v>
      </c>
      <c r="C11958">
        <v>1168558</v>
      </c>
    </row>
    <row r="11959" spans="1:3" x14ac:dyDescent="0.25">
      <c r="A11959">
        <v>98000</v>
      </c>
      <c r="B11959">
        <v>202</v>
      </c>
      <c r="C11959">
        <v>1168496</v>
      </c>
    </row>
    <row r="11960" spans="1:3" x14ac:dyDescent="0.25">
      <c r="A11960">
        <v>98001</v>
      </c>
      <c r="B11960">
        <v>202</v>
      </c>
      <c r="C11960">
        <v>978183</v>
      </c>
    </row>
    <row r="11961" spans="1:3" x14ac:dyDescent="0.25">
      <c r="A11961">
        <v>98002</v>
      </c>
      <c r="B11961">
        <v>202</v>
      </c>
      <c r="C11961">
        <v>978184</v>
      </c>
    </row>
    <row r="11962" spans="1:3" x14ac:dyDescent="0.25">
      <c r="A11962">
        <v>98003</v>
      </c>
      <c r="B11962">
        <v>202</v>
      </c>
      <c r="C11962">
        <v>978185</v>
      </c>
    </row>
    <row r="11963" spans="1:3" x14ac:dyDescent="0.25">
      <c r="A11963">
        <v>98004</v>
      </c>
      <c r="B11963">
        <v>226</v>
      </c>
      <c r="C11963">
        <v>1334551</v>
      </c>
    </row>
    <row r="11964" spans="1:3" x14ac:dyDescent="0.25">
      <c r="A11964">
        <v>98005</v>
      </c>
      <c r="B11964">
        <v>226</v>
      </c>
      <c r="C11964">
        <v>1334552</v>
      </c>
    </row>
    <row r="11965" spans="1:3" x14ac:dyDescent="0.25">
      <c r="A11965">
        <v>98006</v>
      </c>
      <c r="B11965">
        <v>202</v>
      </c>
      <c r="C11965">
        <v>978188</v>
      </c>
    </row>
    <row r="11966" spans="1:3" x14ac:dyDescent="0.25">
      <c r="A11966">
        <v>98007</v>
      </c>
      <c r="B11966">
        <v>202</v>
      </c>
      <c r="C11966">
        <v>978189</v>
      </c>
    </row>
    <row r="11967" spans="1:3" x14ac:dyDescent="0.25">
      <c r="A11967">
        <v>98008</v>
      </c>
      <c r="B11967">
        <v>202</v>
      </c>
      <c r="C11967">
        <v>978394</v>
      </c>
    </row>
    <row r="11968" spans="1:3" x14ac:dyDescent="0.25">
      <c r="A11968">
        <v>98009</v>
      </c>
      <c r="B11968">
        <v>202</v>
      </c>
      <c r="C11968">
        <v>977780</v>
      </c>
    </row>
    <row r="11969" spans="1:3" x14ac:dyDescent="0.25">
      <c r="A11969">
        <v>98010</v>
      </c>
      <c r="B11969">
        <v>193</v>
      </c>
      <c r="C11969">
        <v>977781</v>
      </c>
    </row>
    <row r="11970" spans="1:3" x14ac:dyDescent="0.25">
      <c r="A11970">
        <v>98012</v>
      </c>
      <c r="B11970">
        <v>202</v>
      </c>
      <c r="C11970">
        <v>978190</v>
      </c>
    </row>
    <row r="11971" spans="1:3" x14ac:dyDescent="0.25">
      <c r="A11971">
        <v>98013</v>
      </c>
      <c r="B11971">
        <v>193</v>
      </c>
      <c r="C11971">
        <v>977779</v>
      </c>
    </row>
    <row r="11972" spans="1:3" x14ac:dyDescent="0.25">
      <c r="A11972">
        <v>98017</v>
      </c>
      <c r="B11972">
        <v>236</v>
      </c>
      <c r="C11972">
        <v>1058778</v>
      </c>
    </row>
    <row r="11973" spans="1:3" x14ac:dyDescent="0.25">
      <c r="A11973">
        <v>98023</v>
      </c>
      <c r="B11973">
        <v>236</v>
      </c>
      <c r="C11973">
        <v>977728</v>
      </c>
    </row>
    <row r="11974" spans="1:3" x14ac:dyDescent="0.25">
      <c r="A11974">
        <v>98036</v>
      </c>
      <c r="B11974">
        <v>236</v>
      </c>
      <c r="C11974">
        <v>1303544</v>
      </c>
    </row>
    <row r="11975" spans="1:3" x14ac:dyDescent="0.25">
      <c r="A11975">
        <v>98046</v>
      </c>
      <c r="B11975">
        <v>202</v>
      </c>
      <c r="C11975">
        <v>1048090</v>
      </c>
    </row>
    <row r="11976" spans="1:3" x14ac:dyDescent="0.25">
      <c r="A11976">
        <v>98048</v>
      </c>
      <c r="B11976">
        <v>222</v>
      </c>
      <c r="C11976">
        <v>1402867</v>
      </c>
    </row>
    <row r="11977" spans="1:3" x14ac:dyDescent="0.25">
      <c r="A11977">
        <v>98051</v>
      </c>
      <c r="B11977">
        <v>193</v>
      </c>
      <c r="C11977">
        <v>1059225</v>
      </c>
    </row>
    <row r="11978" spans="1:3" x14ac:dyDescent="0.25">
      <c r="A11978">
        <v>98052</v>
      </c>
      <c r="B11978">
        <v>193</v>
      </c>
      <c r="C11978">
        <v>978550</v>
      </c>
    </row>
    <row r="11979" spans="1:3" x14ac:dyDescent="0.25">
      <c r="A11979">
        <v>98053</v>
      </c>
      <c r="B11979">
        <v>202</v>
      </c>
      <c r="C11979">
        <v>978552</v>
      </c>
    </row>
    <row r="11980" spans="1:3" x14ac:dyDescent="0.25">
      <c r="A11980">
        <v>98055</v>
      </c>
      <c r="B11980">
        <v>202</v>
      </c>
      <c r="C11980">
        <v>978553</v>
      </c>
    </row>
    <row r="11981" spans="1:3" x14ac:dyDescent="0.25">
      <c r="A11981">
        <v>98065</v>
      </c>
      <c r="B11981">
        <v>202</v>
      </c>
      <c r="C11981">
        <v>978546</v>
      </c>
    </row>
    <row r="11982" spans="1:3" x14ac:dyDescent="0.25">
      <c r="A11982">
        <v>98077</v>
      </c>
      <c r="B11982">
        <v>233</v>
      </c>
      <c r="C11982">
        <v>978489</v>
      </c>
    </row>
    <row r="11983" spans="1:3" x14ac:dyDescent="0.25">
      <c r="A11983">
        <v>98078</v>
      </c>
      <c r="B11983">
        <v>202</v>
      </c>
      <c r="C11983">
        <v>978587</v>
      </c>
    </row>
    <row r="11984" spans="1:3" x14ac:dyDescent="0.25">
      <c r="A11984">
        <v>98079</v>
      </c>
      <c r="B11984">
        <v>202</v>
      </c>
      <c r="C11984">
        <v>978588</v>
      </c>
    </row>
    <row r="11985" spans="1:3" x14ac:dyDescent="0.25">
      <c r="A11985">
        <v>98091</v>
      </c>
      <c r="B11985">
        <v>193</v>
      </c>
      <c r="C11985">
        <v>977759</v>
      </c>
    </row>
    <row r="11986" spans="1:3" x14ac:dyDescent="0.25">
      <c r="A11986">
        <v>98092</v>
      </c>
      <c r="B11986">
        <v>193</v>
      </c>
      <c r="C11986">
        <v>978193</v>
      </c>
    </row>
    <row r="11987" spans="1:3" x14ac:dyDescent="0.25">
      <c r="A11987">
        <v>98093</v>
      </c>
      <c r="B11987">
        <v>213</v>
      </c>
      <c r="C11987">
        <v>978396</v>
      </c>
    </row>
    <row r="11988" spans="1:3" x14ac:dyDescent="0.25">
      <c r="A11988">
        <v>98095</v>
      </c>
      <c r="B11988">
        <v>236</v>
      </c>
      <c r="C11988">
        <v>977740</v>
      </c>
    </row>
    <row r="11989" spans="1:3" x14ac:dyDescent="0.25">
      <c r="A11989">
        <v>98096</v>
      </c>
      <c r="B11989">
        <v>222</v>
      </c>
      <c r="C11989">
        <v>977741</v>
      </c>
    </row>
    <row r="11990" spans="1:3" x14ac:dyDescent="0.25">
      <c r="A11990">
        <v>98098</v>
      </c>
      <c r="B11990">
        <v>213</v>
      </c>
      <c r="C11990">
        <v>977742</v>
      </c>
    </row>
    <row r="11991" spans="1:3" x14ac:dyDescent="0.25">
      <c r="A11991">
        <v>98107</v>
      </c>
      <c r="B11991">
        <v>202</v>
      </c>
      <c r="C11991">
        <v>978557</v>
      </c>
    </row>
    <row r="11992" spans="1:3" x14ac:dyDescent="0.25">
      <c r="A11992">
        <v>98109</v>
      </c>
      <c r="B11992">
        <v>202</v>
      </c>
      <c r="C11992">
        <v>978570</v>
      </c>
    </row>
    <row r="11993" spans="1:3" x14ac:dyDescent="0.25">
      <c r="A11993">
        <v>98110</v>
      </c>
      <c r="B11993">
        <v>202</v>
      </c>
      <c r="C11993">
        <v>978423</v>
      </c>
    </row>
    <row r="11994" spans="1:3" x14ac:dyDescent="0.25">
      <c r="A11994">
        <v>98111</v>
      </c>
      <c r="B11994">
        <v>202</v>
      </c>
      <c r="C11994">
        <v>978558</v>
      </c>
    </row>
    <row r="11995" spans="1:3" x14ac:dyDescent="0.25">
      <c r="A11995">
        <v>98112</v>
      </c>
      <c r="B11995">
        <v>202</v>
      </c>
      <c r="C11995">
        <v>978625</v>
      </c>
    </row>
    <row r="11996" spans="1:3" x14ac:dyDescent="0.25">
      <c r="A11996">
        <v>98113</v>
      </c>
      <c r="B11996">
        <v>202</v>
      </c>
      <c r="C11996">
        <v>978624</v>
      </c>
    </row>
    <row r="11997" spans="1:3" x14ac:dyDescent="0.25">
      <c r="A11997">
        <v>98114</v>
      </c>
      <c r="B11997">
        <v>202</v>
      </c>
      <c r="C11997">
        <v>978622</v>
      </c>
    </row>
    <row r="11998" spans="1:3" x14ac:dyDescent="0.25">
      <c r="A11998">
        <v>98117</v>
      </c>
      <c r="B11998">
        <v>202</v>
      </c>
      <c r="C11998">
        <v>1179870</v>
      </c>
    </row>
    <row r="11999" spans="1:3" x14ac:dyDescent="0.25">
      <c r="A11999">
        <v>98118</v>
      </c>
      <c r="B11999">
        <v>202</v>
      </c>
      <c r="C11999">
        <v>978322</v>
      </c>
    </row>
    <row r="12000" spans="1:3" x14ac:dyDescent="0.25">
      <c r="A12000">
        <v>98119</v>
      </c>
      <c r="B12000">
        <v>222</v>
      </c>
      <c r="C12000">
        <v>978310</v>
      </c>
    </row>
    <row r="12001" spans="1:3" x14ac:dyDescent="0.25">
      <c r="A12001">
        <v>98122</v>
      </c>
      <c r="B12001">
        <v>193</v>
      </c>
      <c r="C12001">
        <v>978312</v>
      </c>
    </row>
    <row r="12002" spans="1:3" x14ac:dyDescent="0.25">
      <c r="A12002">
        <v>98123</v>
      </c>
      <c r="B12002">
        <v>222</v>
      </c>
      <c r="C12002">
        <v>1242617</v>
      </c>
    </row>
    <row r="12003" spans="1:3" x14ac:dyDescent="0.25">
      <c r="A12003">
        <v>98124</v>
      </c>
      <c r="B12003">
        <v>193</v>
      </c>
      <c r="C12003">
        <v>1179871</v>
      </c>
    </row>
    <row r="12004" spans="1:3" x14ac:dyDescent="0.25">
      <c r="A12004">
        <v>98125</v>
      </c>
      <c r="B12004">
        <v>222</v>
      </c>
      <c r="C12004">
        <v>1334553</v>
      </c>
    </row>
    <row r="12005" spans="1:3" x14ac:dyDescent="0.25">
      <c r="A12005">
        <v>98126</v>
      </c>
      <c r="B12005">
        <v>202</v>
      </c>
      <c r="C12005">
        <v>977800</v>
      </c>
    </row>
    <row r="12006" spans="1:3" x14ac:dyDescent="0.25">
      <c r="A12006">
        <v>98128</v>
      </c>
      <c r="B12006">
        <v>222</v>
      </c>
      <c r="C12006">
        <v>1334554</v>
      </c>
    </row>
    <row r="12007" spans="1:3" x14ac:dyDescent="0.25">
      <c r="A12007">
        <v>98129</v>
      </c>
      <c r="B12007">
        <v>202</v>
      </c>
      <c r="C12007">
        <v>1179872</v>
      </c>
    </row>
    <row r="12008" spans="1:3" x14ac:dyDescent="0.25">
      <c r="A12008">
        <v>98130</v>
      </c>
      <c r="B12008">
        <v>202</v>
      </c>
      <c r="C12008">
        <v>1179957</v>
      </c>
    </row>
    <row r="12009" spans="1:3" x14ac:dyDescent="0.25">
      <c r="A12009">
        <v>98131</v>
      </c>
      <c r="B12009">
        <v>202</v>
      </c>
      <c r="C12009">
        <v>978196</v>
      </c>
    </row>
    <row r="12010" spans="1:3" x14ac:dyDescent="0.25">
      <c r="A12010">
        <v>98132</v>
      </c>
      <c r="B12010">
        <v>236</v>
      </c>
      <c r="C12010">
        <v>1436071</v>
      </c>
    </row>
    <row r="12011" spans="1:3" x14ac:dyDescent="0.25">
      <c r="A12011">
        <v>98133</v>
      </c>
      <c r="B12011">
        <v>202</v>
      </c>
      <c r="C12011">
        <v>1180033</v>
      </c>
    </row>
    <row r="12012" spans="1:3" x14ac:dyDescent="0.25">
      <c r="A12012">
        <v>98134</v>
      </c>
      <c r="B12012">
        <v>222</v>
      </c>
      <c r="C12012">
        <v>1334556</v>
      </c>
    </row>
    <row r="12013" spans="1:3" x14ac:dyDescent="0.25">
      <c r="A12013">
        <v>98135</v>
      </c>
      <c r="B12013">
        <v>236</v>
      </c>
      <c r="C12013">
        <v>1436072</v>
      </c>
    </row>
    <row r="12014" spans="1:3" x14ac:dyDescent="0.25">
      <c r="A12014">
        <v>98136</v>
      </c>
      <c r="B12014">
        <v>222</v>
      </c>
      <c r="C12014">
        <v>1334558</v>
      </c>
    </row>
    <row r="12015" spans="1:3" x14ac:dyDescent="0.25">
      <c r="A12015">
        <v>98137</v>
      </c>
      <c r="B12015">
        <v>222</v>
      </c>
      <c r="C12015">
        <v>1334559</v>
      </c>
    </row>
    <row r="12016" spans="1:3" x14ac:dyDescent="0.25">
      <c r="A12016">
        <v>98138</v>
      </c>
      <c r="B12016">
        <v>202</v>
      </c>
      <c r="C12016">
        <v>978202</v>
      </c>
    </row>
    <row r="12017" spans="1:3" x14ac:dyDescent="0.25">
      <c r="A12017">
        <v>98139</v>
      </c>
      <c r="B12017">
        <v>236</v>
      </c>
      <c r="C12017">
        <v>1436073</v>
      </c>
    </row>
    <row r="12018" spans="1:3" x14ac:dyDescent="0.25">
      <c r="A12018">
        <v>98140</v>
      </c>
      <c r="B12018">
        <v>236</v>
      </c>
      <c r="C12018">
        <v>1436074</v>
      </c>
    </row>
    <row r="12019" spans="1:3" x14ac:dyDescent="0.25">
      <c r="A12019">
        <v>98141</v>
      </c>
      <c r="B12019">
        <v>202</v>
      </c>
      <c r="C12019">
        <v>978204</v>
      </c>
    </row>
    <row r="12020" spans="1:3" x14ac:dyDescent="0.25">
      <c r="A12020">
        <v>98170</v>
      </c>
      <c r="B12020">
        <v>236</v>
      </c>
      <c r="C12020">
        <v>650571</v>
      </c>
    </row>
    <row r="12021" spans="1:3" x14ac:dyDescent="0.25">
      <c r="A12021">
        <v>98172</v>
      </c>
      <c r="B12021">
        <v>233</v>
      </c>
      <c r="C12021">
        <v>978450</v>
      </c>
    </row>
    <row r="12022" spans="1:3" x14ac:dyDescent="0.25">
      <c r="A12022">
        <v>98174</v>
      </c>
      <c r="B12022">
        <v>226</v>
      </c>
      <c r="C12022">
        <v>978451</v>
      </c>
    </row>
    <row r="12023" spans="1:3" x14ac:dyDescent="0.25">
      <c r="A12023">
        <v>98176</v>
      </c>
      <c r="B12023">
        <v>226</v>
      </c>
      <c r="C12023">
        <v>978443</v>
      </c>
    </row>
    <row r="12024" spans="1:3" x14ac:dyDescent="0.25">
      <c r="A12024">
        <v>98177</v>
      </c>
      <c r="B12024">
        <v>236</v>
      </c>
      <c r="C12024">
        <v>978452</v>
      </c>
    </row>
    <row r="12025" spans="1:3" x14ac:dyDescent="0.25">
      <c r="A12025">
        <v>98178</v>
      </c>
      <c r="B12025">
        <v>233</v>
      </c>
      <c r="C12025">
        <v>978453</v>
      </c>
    </row>
    <row r="12026" spans="1:3" x14ac:dyDescent="0.25">
      <c r="A12026">
        <v>98179</v>
      </c>
      <c r="B12026">
        <v>226</v>
      </c>
      <c r="C12026">
        <v>978454</v>
      </c>
    </row>
    <row r="12027" spans="1:3" x14ac:dyDescent="0.25">
      <c r="A12027">
        <v>98180</v>
      </c>
      <c r="B12027">
        <v>222</v>
      </c>
      <c r="C12027">
        <v>978455</v>
      </c>
    </row>
    <row r="12028" spans="1:3" x14ac:dyDescent="0.25">
      <c r="A12028">
        <v>98181</v>
      </c>
      <c r="B12028">
        <v>222</v>
      </c>
      <c r="C12028">
        <v>978456</v>
      </c>
    </row>
    <row r="12029" spans="1:3" x14ac:dyDescent="0.25">
      <c r="A12029">
        <v>98182</v>
      </c>
      <c r="B12029">
        <v>213</v>
      </c>
      <c r="C12029">
        <v>978457</v>
      </c>
    </row>
    <row r="12030" spans="1:3" x14ac:dyDescent="0.25">
      <c r="A12030">
        <v>98206</v>
      </c>
      <c r="B12030">
        <v>226</v>
      </c>
      <c r="C12030">
        <v>978470</v>
      </c>
    </row>
    <row r="12031" spans="1:3" x14ac:dyDescent="0.25">
      <c r="A12031">
        <v>98207</v>
      </c>
      <c r="B12031">
        <v>202</v>
      </c>
      <c r="C12031">
        <v>978205</v>
      </c>
    </row>
    <row r="12032" spans="1:3" x14ac:dyDescent="0.25">
      <c r="A12032">
        <v>98208</v>
      </c>
      <c r="B12032">
        <v>202</v>
      </c>
      <c r="C12032">
        <v>978391</v>
      </c>
    </row>
    <row r="12033" spans="1:3" x14ac:dyDescent="0.25">
      <c r="A12033">
        <v>98209</v>
      </c>
      <c r="B12033">
        <v>222</v>
      </c>
      <c r="C12033">
        <v>978471</v>
      </c>
    </row>
    <row r="12034" spans="1:3" x14ac:dyDescent="0.25">
      <c r="A12034">
        <v>98210</v>
      </c>
      <c r="B12034">
        <v>222</v>
      </c>
      <c r="C12034">
        <v>978472</v>
      </c>
    </row>
    <row r="12035" spans="1:3" x14ac:dyDescent="0.25">
      <c r="A12035">
        <v>98212</v>
      </c>
      <c r="B12035">
        <v>236</v>
      </c>
      <c r="C12035">
        <v>978490</v>
      </c>
    </row>
    <row r="12036" spans="1:3" x14ac:dyDescent="0.25">
      <c r="A12036">
        <v>98213</v>
      </c>
      <c r="B12036">
        <v>236</v>
      </c>
      <c r="C12036">
        <v>978491</v>
      </c>
    </row>
    <row r="12037" spans="1:3" x14ac:dyDescent="0.25">
      <c r="A12037">
        <v>98214</v>
      </c>
      <c r="B12037">
        <v>236</v>
      </c>
      <c r="C12037">
        <v>978492</v>
      </c>
    </row>
    <row r="12038" spans="1:3" x14ac:dyDescent="0.25">
      <c r="A12038">
        <v>98216</v>
      </c>
      <c r="B12038">
        <v>233</v>
      </c>
      <c r="C12038">
        <v>978473</v>
      </c>
    </row>
    <row r="12039" spans="1:3" x14ac:dyDescent="0.25">
      <c r="A12039">
        <v>98218</v>
      </c>
      <c r="B12039">
        <v>226</v>
      </c>
      <c r="C12039">
        <v>978476</v>
      </c>
    </row>
    <row r="12040" spans="1:3" x14ac:dyDescent="0.25">
      <c r="A12040">
        <v>98219</v>
      </c>
      <c r="B12040">
        <v>222</v>
      </c>
      <c r="C12040">
        <v>978474</v>
      </c>
    </row>
    <row r="12041" spans="1:3" x14ac:dyDescent="0.25">
      <c r="A12041">
        <v>98220</v>
      </c>
      <c r="B12041">
        <v>236</v>
      </c>
      <c r="C12041">
        <v>978475</v>
      </c>
    </row>
    <row r="12042" spans="1:3" x14ac:dyDescent="0.25">
      <c r="A12042">
        <v>98225</v>
      </c>
      <c r="B12042">
        <v>213</v>
      </c>
      <c r="C12042">
        <v>978465</v>
      </c>
    </row>
    <row r="12043" spans="1:3" x14ac:dyDescent="0.25">
      <c r="A12043">
        <v>98227</v>
      </c>
      <c r="B12043">
        <v>202</v>
      </c>
      <c r="C12043">
        <v>978469</v>
      </c>
    </row>
    <row r="12044" spans="1:3" x14ac:dyDescent="0.25">
      <c r="A12044">
        <v>98232</v>
      </c>
      <c r="B12044">
        <v>233</v>
      </c>
      <c r="C12044">
        <v>978400</v>
      </c>
    </row>
    <row r="12045" spans="1:3" x14ac:dyDescent="0.25">
      <c r="A12045">
        <v>98233</v>
      </c>
      <c r="B12045">
        <v>226</v>
      </c>
      <c r="C12045">
        <v>978477</v>
      </c>
    </row>
    <row r="12046" spans="1:3" x14ac:dyDescent="0.25">
      <c r="A12046">
        <v>98234</v>
      </c>
      <c r="B12046">
        <v>222</v>
      </c>
      <c r="C12046">
        <v>978483</v>
      </c>
    </row>
    <row r="12047" spans="1:3" x14ac:dyDescent="0.25">
      <c r="A12047">
        <v>98235</v>
      </c>
      <c r="B12047">
        <v>236</v>
      </c>
      <c r="C12047">
        <v>978478</v>
      </c>
    </row>
    <row r="12048" spans="1:3" x14ac:dyDescent="0.25">
      <c r="A12048">
        <v>98236</v>
      </c>
      <c r="B12048">
        <v>236</v>
      </c>
      <c r="C12048">
        <v>978484</v>
      </c>
    </row>
    <row r="12049" spans="1:3" x14ac:dyDescent="0.25">
      <c r="A12049">
        <v>98237</v>
      </c>
      <c r="B12049">
        <v>236</v>
      </c>
      <c r="C12049">
        <v>978485</v>
      </c>
    </row>
    <row r="12050" spans="1:3" x14ac:dyDescent="0.25">
      <c r="A12050">
        <v>98238</v>
      </c>
      <c r="B12050">
        <v>226</v>
      </c>
      <c r="C12050">
        <v>1168581</v>
      </c>
    </row>
    <row r="12051" spans="1:3" x14ac:dyDescent="0.25">
      <c r="A12051">
        <v>98239</v>
      </c>
      <c r="B12051">
        <v>236</v>
      </c>
      <c r="C12051">
        <v>978480</v>
      </c>
    </row>
    <row r="12052" spans="1:3" x14ac:dyDescent="0.25">
      <c r="A12052">
        <v>98240</v>
      </c>
      <c r="B12052">
        <v>222</v>
      </c>
      <c r="C12052">
        <v>978481</v>
      </c>
    </row>
    <row r="12053" spans="1:3" x14ac:dyDescent="0.25">
      <c r="A12053">
        <v>98241</v>
      </c>
      <c r="B12053">
        <v>236</v>
      </c>
      <c r="C12053">
        <v>978482</v>
      </c>
    </row>
    <row r="12054" spans="1:3" x14ac:dyDescent="0.25">
      <c r="A12054">
        <v>98243</v>
      </c>
      <c r="B12054">
        <v>222</v>
      </c>
      <c r="C12054">
        <v>1334562</v>
      </c>
    </row>
    <row r="12055" spans="1:3" x14ac:dyDescent="0.25">
      <c r="A12055">
        <v>98244</v>
      </c>
      <c r="B12055">
        <v>236</v>
      </c>
      <c r="C12055">
        <v>978486</v>
      </c>
    </row>
    <row r="12056" spans="1:3" x14ac:dyDescent="0.25">
      <c r="A12056">
        <v>98245</v>
      </c>
      <c r="B12056">
        <v>236</v>
      </c>
      <c r="C12056">
        <v>978487</v>
      </c>
    </row>
    <row r="12057" spans="1:3" x14ac:dyDescent="0.25">
      <c r="A12057">
        <v>98247</v>
      </c>
      <c r="B12057">
        <v>236</v>
      </c>
      <c r="C12057">
        <v>978488</v>
      </c>
    </row>
    <row r="12058" spans="1:3" x14ac:dyDescent="0.25">
      <c r="A12058">
        <v>98250</v>
      </c>
      <c r="B12058">
        <v>193</v>
      </c>
      <c r="C12058">
        <v>978206</v>
      </c>
    </row>
    <row r="12059" spans="1:3" x14ac:dyDescent="0.25">
      <c r="A12059">
        <v>98251</v>
      </c>
      <c r="B12059">
        <v>202</v>
      </c>
      <c r="C12059">
        <v>978207</v>
      </c>
    </row>
    <row r="12060" spans="1:3" x14ac:dyDescent="0.25">
      <c r="A12060">
        <v>98252</v>
      </c>
      <c r="B12060">
        <v>222</v>
      </c>
      <c r="C12060">
        <v>1335324</v>
      </c>
    </row>
    <row r="12061" spans="1:3" x14ac:dyDescent="0.25">
      <c r="A12061">
        <v>98253</v>
      </c>
      <c r="B12061">
        <v>202</v>
      </c>
      <c r="C12061">
        <v>978209</v>
      </c>
    </row>
    <row r="12062" spans="1:3" x14ac:dyDescent="0.25">
      <c r="A12062">
        <v>98254</v>
      </c>
      <c r="B12062">
        <v>222</v>
      </c>
      <c r="C12062">
        <v>1335325</v>
      </c>
    </row>
    <row r="12063" spans="1:3" x14ac:dyDescent="0.25">
      <c r="A12063">
        <v>98256</v>
      </c>
      <c r="B12063">
        <v>222</v>
      </c>
      <c r="C12063">
        <v>1335326</v>
      </c>
    </row>
    <row r="12064" spans="1:3" x14ac:dyDescent="0.25">
      <c r="A12064">
        <v>98258</v>
      </c>
      <c r="B12064">
        <v>202</v>
      </c>
      <c r="C12064">
        <v>978212</v>
      </c>
    </row>
    <row r="12065" spans="1:3" x14ac:dyDescent="0.25">
      <c r="A12065">
        <v>98260</v>
      </c>
      <c r="B12065">
        <v>222</v>
      </c>
      <c r="C12065">
        <v>1335327</v>
      </c>
    </row>
    <row r="12066" spans="1:3" x14ac:dyDescent="0.25">
      <c r="A12066">
        <v>98261</v>
      </c>
      <c r="B12066">
        <v>222</v>
      </c>
      <c r="C12066">
        <v>1334563</v>
      </c>
    </row>
    <row r="12067" spans="1:3" x14ac:dyDescent="0.25">
      <c r="A12067">
        <v>98263</v>
      </c>
      <c r="B12067">
        <v>222</v>
      </c>
      <c r="C12067">
        <v>1334564</v>
      </c>
    </row>
    <row r="12068" spans="1:3" x14ac:dyDescent="0.25">
      <c r="A12068">
        <v>98264</v>
      </c>
      <c r="B12068">
        <v>202</v>
      </c>
      <c r="C12068">
        <v>978216</v>
      </c>
    </row>
    <row r="12069" spans="1:3" x14ac:dyDescent="0.25">
      <c r="A12069">
        <v>98265</v>
      </c>
      <c r="B12069">
        <v>222</v>
      </c>
      <c r="C12069">
        <v>1334565</v>
      </c>
    </row>
    <row r="12070" spans="1:3" x14ac:dyDescent="0.25">
      <c r="A12070">
        <v>98266</v>
      </c>
      <c r="B12070">
        <v>222</v>
      </c>
      <c r="C12070">
        <v>1334566</v>
      </c>
    </row>
    <row r="12071" spans="1:3" x14ac:dyDescent="0.25">
      <c r="A12071">
        <v>98267</v>
      </c>
      <c r="B12071">
        <v>222</v>
      </c>
      <c r="C12071">
        <v>1334567</v>
      </c>
    </row>
    <row r="12072" spans="1:3" x14ac:dyDescent="0.25">
      <c r="A12072">
        <v>98269</v>
      </c>
      <c r="B12072">
        <v>222</v>
      </c>
      <c r="C12072">
        <v>1334568</v>
      </c>
    </row>
    <row r="12073" spans="1:3" x14ac:dyDescent="0.25">
      <c r="A12073">
        <v>98271</v>
      </c>
      <c r="B12073">
        <v>222</v>
      </c>
      <c r="C12073">
        <v>1334569</v>
      </c>
    </row>
    <row r="12074" spans="1:3" x14ac:dyDescent="0.25">
      <c r="A12074">
        <v>98273</v>
      </c>
      <c r="B12074">
        <v>236</v>
      </c>
      <c r="C12074">
        <v>1168499</v>
      </c>
    </row>
    <row r="12075" spans="1:3" x14ac:dyDescent="0.25">
      <c r="A12075">
        <v>98274</v>
      </c>
      <c r="B12075">
        <v>193</v>
      </c>
      <c r="C12075">
        <v>1168338</v>
      </c>
    </row>
    <row r="12076" spans="1:3" x14ac:dyDescent="0.25">
      <c r="A12076">
        <v>98278</v>
      </c>
      <c r="B12076">
        <v>202</v>
      </c>
      <c r="C12076">
        <v>1243092</v>
      </c>
    </row>
    <row r="12077" spans="1:3" x14ac:dyDescent="0.25">
      <c r="A12077">
        <v>98279</v>
      </c>
      <c r="B12077">
        <v>222</v>
      </c>
      <c r="C12077">
        <v>978259</v>
      </c>
    </row>
    <row r="12078" spans="1:3" x14ac:dyDescent="0.25">
      <c r="A12078">
        <v>98281</v>
      </c>
      <c r="B12078">
        <v>226</v>
      </c>
      <c r="C12078">
        <v>978249</v>
      </c>
    </row>
    <row r="12079" spans="1:3" x14ac:dyDescent="0.25">
      <c r="A12079">
        <v>98283</v>
      </c>
      <c r="B12079">
        <v>222</v>
      </c>
      <c r="C12079">
        <v>978256</v>
      </c>
    </row>
    <row r="12080" spans="1:3" x14ac:dyDescent="0.25">
      <c r="A12080">
        <v>98284</v>
      </c>
      <c r="B12080">
        <v>226</v>
      </c>
      <c r="C12080">
        <v>978257</v>
      </c>
    </row>
    <row r="12081" spans="1:3" x14ac:dyDescent="0.25">
      <c r="A12081">
        <v>98285</v>
      </c>
      <c r="B12081">
        <v>236</v>
      </c>
      <c r="C12081">
        <v>978438</v>
      </c>
    </row>
    <row r="12082" spans="1:3" x14ac:dyDescent="0.25">
      <c r="A12082">
        <v>98287</v>
      </c>
      <c r="B12082">
        <v>236</v>
      </c>
      <c r="C12082">
        <v>978439</v>
      </c>
    </row>
    <row r="12083" spans="1:3" x14ac:dyDescent="0.25">
      <c r="A12083">
        <v>98288</v>
      </c>
      <c r="B12083">
        <v>202</v>
      </c>
      <c r="C12083">
        <v>978466</v>
      </c>
    </row>
    <row r="12084" spans="1:3" x14ac:dyDescent="0.25">
      <c r="A12084">
        <v>98291</v>
      </c>
      <c r="B12084">
        <v>193</v>
      </c>
      <c r="C12084">
        <v>978444</v>
      </c>
    </row>
    <row r="12085" spans="1:3" x14ac:dyDescent="0.25">
      <c r="A12085">
        <v>98292</v>
      </c>
      <c r="B12085">
        <v>236</v>
      </c>
      <c r="C12085">
        <v>978445</v>
      </c>
    </row>
    <row r="12086" spans="1:3" x14ac:dyDescent="0.25">
      <c r="A12086">
        <v>98293</v>
      </c>
      <c r="B12086">
        <v>226</v>
      </c>
      <c r="C12086">
        <v>978446</v>
      </c>
    </row>
    <row r="12087" spans="1:3" x14ac:dyDescent="0.25">
      <c r="A12087">
        <v>98294</v>
      </c>
      <c r="B12087">
        <v>213</v>
      </c>
      <c r="C12087">
        <v>978467</v>
      </c>
    </row>
    <row r="12088" spans="1:3" x14ac:dyDescent="0.25">
      <c r="A12088">
        <v>98295</v>
      </c>
      <c r="B12088">
        <v>236</v>
      </c>
      <c r="C12088">
        <v>978447</v>
      </c>
    </row>
    <row r="12089" spans="1:3" x14ac:dyDescent="0.25">
      <c r="A12089">
        <v>98297</v>
      </c>
      <c r="B12089">
        <v>236</v>
      </c>
      <c r="C12089">
        <v>978448</v>
      </c>
    </row>
    <row r="12090" spans="1:3" x14ac:dyDescent="0.25">
      <c r="A12090">
        <v>98298</v>
      </c>
      <c r="B12090">
        <v>226</v>
      </c>
      <c r="C12090">
        <v>978449</v>
      </c>
    </row>
    <row r="12091" spans="1:3" x14ac:dyDescent="0.25">
      <c r="A12091">
        <v>98303</v>
      </c>
      <c r="B12091">
        <v>226</v>
      </c>
      <c r="C12091">
        <v>978464</v>
      </c>
    </row>
    <row r="12092" spans="1:3" x14ac:dyDescent="0.25">
      <c r="A12092">
        <v>98304</v>
      </c>
      <c r="B12092">
        <v>236</v>
      </c>
      <c r="C12092">
        <v>978468</v>
      </c>
    </row>
    <row r="12093" spans="1:3" x14ac:dyDescent="0.25">
      <c r="A12093">
        <v>98305</v>
      </c>
      <c r="B12093">
        <v>236</v>
      </c>
      <c r="C12093">
        <v>978440</v>
      </c>
    </row>
    <row r="12094" spans="1:3" x14ac:dyDescent="0.25">
      <c r="A12094">
        <v>98308</v>
      </c>
      <c r="B12094">
        <v>222</v>
      </c>
      <c r="C12094">
        <v>978458</v>
      </c>
    </row>
    <row r="12095" spans="1:3" x14ac:dyDescent="0.25">
      <c r="A12095">
        <v>98309</v>
      </c>
      <c r="B12095">
        <v>222</v>
      </c>
      <c r="C12095">
        <v>978459</v>
      </c>
    </row>
    <row r="12096" spans="1:3" x14ac:dyDescent="0.25">
      <c r="A12096">
        <v>98310</v>
      </c>
      <c r="B12096">
        <v>222</v>
      </c>
      <c r="C12096">
        <v>978460</v>
      </c>
    </row>
    <row r="12097" spans="1:3" x14ac:dyDescent="0.25">
      <c r="A12097">
        <v>98311</v>
      </c>
      <c r="B12097">
        <v>202</v>
      </c>
      <c r="C12097">
        <v>978461</v>
      </c>
    </row>
    <row r="12098" spans="1:3" x14ac:dyDescent="0.25">
      <c r="A12098">
        <v>98312</v>
      </c>
      <c r="B12098">
        <v>222</v>
      </c>
      <c r="C12098">
        <v>978462</v>
      </c>
    </row>
    <row r="12099" spans="1:3" x14ac:dyDescent="0.25">
      <c r="A12099">
        <v>98313</v>
      </c>
      <c r="B12099">
        <v>222</v>
      </c>
      <c r="C12099">
        <v>978463</v>
      </c>
    </row>
    <row r="12100" spans="1:3" x14ac:dyDescent="0.25">
      <c r="A12100">
        <v>98314</v>
      </c>
      <c r="B12100">
        <v>182</v>
      </c>
      <c r="C12100">
        <v>978387</v>
      </c>
    </row>
    <row r="12101" spans="1:3" x14ac:dyDescent="0.25">
      <c r="A12101">
        <v>98315</v>
      </c>
      <c r="B12101">
        <v>202</v>
      </c>
      <c r="C12101">
        <v>978566</v>
      </c>
    </row>
    <row r="12102" spans="1:3" x14ac:dyDescent="0.25">
      <c r="A12102">
        <v>98357</v>
      </c>
      <c r="B12102">
        <v>202</v>
      </c>
      <c r="C12102">
        <v>978223</v>
      </c>
    </row>
    <row r="12103" spans="1:3" x14ac:dyDescent="0.25">
      <c r="A12103">
        <v>98358</v>
      </c>
      <c r="B12103">
        <v>202</v>
      </c>
      <c r="C12103">
        <v>978253</v>
      </c>
    </row>
    <row r="12104" spans="1:3" x14ac:dyDescent="0.25">
      <c r="A12104">
        <v>98359</v>
      </c>
      <c r="B12104">
        <v>182</v>
      </c>
      <c r="C12104">
        <v>978224</v>
      </c>
    </row>
    <row r="12105" spans="1:3" x14ac:dyDescent="0.25">
      <c r="A12105">
        <v>98360</v>
      </c>
      <c r="B12105">
        <v>182</v>
      </c>
      <c r="C12105">
        <v>978225</v>
      </c>
    </row>
    <row r="12106" spans="1:3" x14ac:dyDescent="0.25">
      <c r="A12106">
        <v>98361</v>
      </c>
      <c r="B12106">
        <v>236</v>
      </c>
      <c r="C12106">
        <v>978226</v>
      </c>
    </row>
    <row r="12107" spans="1:3" x14ac:dyDescent="0.25">
      <c r="A12107">
        <v>98362</v>
      </c>
      <c r="B12107">
        <v>182</v>
      </c>
      <c r="C12107">
        <v>978227</v>
      </c>
    </row>
    <row r="12108" spans="1:3" x14ac:dyDescent="0.25">
      <c r="A12108">
        <v>98367</v>
      </c>
      <c r="B12108">
        <v>182</v>
      </c>
      <c r="C12108">
        <v>978262</v>
      </c>
    </row>
    <row r="12109" spans="1:3" x14ac:dyDescent="0.25">
      <c r="A12109">
        <v>98368</v>
      </c>
      <c r="B12109">
        <v>226</v>
      </c>
      <c r="C12109">
        <v>978264</v>
      </c>
    </row>
    <row r="12110" spans="1:3" x14ac:dyDescent="0.25">
      <c r="A12110">
        <v>98370</v>
      </c>
      <c r="B12110">
        <v>226</v>
      </c>
      <c r="C12110">
        <v>978267</v>
      </c>
    </row>
    <row r="12111" spans="1:3" x14ac:dyDescent="0.25">
      <c r="A12111">
        <v>98371</v>
      </c>
      <c r="B12111">
        <v>233</v>
      </c>
      <c r="C12111">
        <v>978275</v>
      </c>
    </row>
    <row r="12112" spans="1:3" x14ac:dyDescent="0.25">
      <c r="A12112">
        <v>98372</v>
      </c>
      <c r="B12112">
        <v>236</v>
      </c>
      <c r="C12112">
        <v>978279</v>
      </c>
    </row>
    <row r="12113" spans="1:3" x14ac:dyDescent="0.25">
      <c r="A12113">
        <v>98374</v>
      </c>
      <c r="B12113">
        <v>222</v>
      </c>
      <c r="C12113">
        <v>978282</v>
      </c>
    </row>
    <row r="12114" spans="1:3" x14ac:dyDescent="0.25">
      <c r="A12114">
        <v>98375</v>
      </c>
      <c r="B12114">
        <v>226</v>
      </c>
      <c r="C12114">
        <v>978286</v>
      </c>
    </row>
    <row r="12115" spans="1:3" x14ac:dyDescent="0.25">
      <c r="A12115">
        <v>98376</v>
      </c>
      <c r="B12115">
        <v>226</v>
      </c>
      <c r="C12115">
        <v>978290</v>
      </c>
    </row>
    <row r="12116" spans="1:3" x14ac:dyDescent="0.25">
      <c r="A12116">
        <v>98377</v>
      </c>
      <c r="B12116">
        <v>226</v>
      </c>
      <c r="C12116">
        <v>978293</v>
      </c>
    </row>
    <row r="12117" spans="1:3" x14ac:dyDescent="0.25">
      <c r="A12117">
        <v>98378</v>
      </c>
      <c r="B12117">
        <v>226</v>
      </c>
      <c r="C12117">
        <v>978295</v>
      </c>
    </row>
    <row r="12118" spans="1:3" x14ac:dyDescent="0.25">
      <c r="A12118">
        <v>98379</v>
      </c>
      <c r="B12118">
        <v>226</v>
      </c>
      <c r="C12118">
        <v>978297</v>
      </c>
    </row>
    <row r="12119" spans="1:3" x14ac:dyDescent="0.25">
      <c r="A12119">
        <v>98380</v>
      </c>
      <c r="B12119">
        <v>226</v>
      </c>
      <c r="C12119">
        <v>978300</v>
      </c>
    </row>
    <row r="12120" spans="1:3" x14ac:dyDescent="0.25">
      <c r="A12120">
        <v>98381</v>
      </c>
      <c r="B12120">
        <v>226</v>
      </c>
      <c r="C12120">
        <v>978307</v>
      </c>
    </row>
    <row r="12121" spans="1:3" x14ac:dyDescent="0.25">
      <c r="A12121">
        <v>98382</v>
      </c>
      <c r="B12121">
        <v>226</v>
      </c>
      <c r="C12121">
        <v>978308</v>
      </c>
    </row>
    <row r="12122" spans="1:3" x14ac:dyDescent="0.25">
      <c r="A12122">
        <v>98383</v>
      </c>
      <c r="B12122">
        <v>226</v>
      </c>
      <c r="C12122">
        <v>978309</v>
      </c>
    </row>
    <row r="12123" spans="1:3" x14ac:dyDescent="0.25">
      <c r="A12123">
        <v>98384</v>
      </c>
      <c r="B12123">
        <v>222</v>
      </c>
      <c r="C12123">
        <v>978314</v>
      </c>
    </row>
    <row r="12124" spans="1:3" x14ac:dyDescent="0.25">
      <c r="A12124">
        <v>98386</v>
      </c>
      <c r="B12124">
        <v>222</v>
      </c>
      <c r="C12124">
        <v>978316</v>
      </c>
    </row>
    <row r="12125" spans="1:3" x14ac:dyDescent="0.25">
      <c r="A12125">
        <v>98387</v>
      </c>
      <c r="B12125">
        <v>222</v>
      </c>
      <c r="C12125">
        <v>978318</v>
      </c>
    </row>
    <row r="12126" spans="1:3" x14ac:dyDescent="0.25">
      <c r="A12126">
        <v>98388</v>
      </c>
      <c r="B12126">
        <v>193</v>
      </c>
      <c r="C12126">
        <v>978320</v>
      </c>
    </row>
    <row r="12127" spans="1:3" x14ac:dyDescent="0.25">
      <c r="A12127">
        <v>98389</v>
      </c>
      <c r="B12127">
        <v>202</v>
      </c>
      <c r="C12127">
        <v>978324</v>
      </c>
    </row>
    <row r="12128" spans="1:3" x14ac:dyDescent="0.25">
      <c r="A12128">
        <v>98390</v>
      </c>
      <c r="B12128">
        <v>213</v>
      </c>
      <c r="C12128">
        <v>978328</v>
      </c>
    </row>
    <row r="12129" spans="1:3" x14ac:dyDescent="0.25">
      <c r="A12129">
        <v>98391</v>
      </c>
      <c r="B12129">
        <v>222</v>
      </c>
      <c r="C12129">
        <v>978326</v>
      </c>
    </row>
    <row r="12130" spans="1:3" x14ac:dyDescent="0.25">
      <c r="A12130">
        <v>98392</v>
      </c>
      <c r="B12130">
        <v>202</v>
      </c>
      <c r="C12130">
        <v>978244</v>
      </c>
    </row>
    <row r="12131" spans="1:3" x14ac:dyDescent="0.25">
      <c r="A12131">
        <v>98417</v>
      </c>
      <c r="B12131">
        <v>213</v>
      </c>
      <c r="C12131">
        <v>978329</v>
      </c>
    </row>
    <row r="12132" spans="1:3" x14ac:dyDescent="0.25">
      <c r="A12132">
        <v>98418</v>
      </c>
      <c r="B12132">
        <v>213</v>
      </c>
      <c r="C12132">
        <v>978330</v>
      </c>
    </row>
    <row r="12133" spans="1:3" x14ac:dyDescent="0.25">
      <c r="A12133">
        <v>98419</v>
      </c>
      <c r="B12133">
        <v>213</v>
      </c>
      <c r="C12133">
        <v>978331</v>
      </c>
    </row>
    <row r="12134" spans="1:3" x14ac:dyDescent="0.25">
      <c r="A12134">
        <v>98420</v>
      </c>
      <c r="B12134">
        <v>202</v>
      </c>
      <c r="C12134">
        <v>978332</v>
      </c>
    </row>
    <row r="12135" spans="1:3" x14ac:dyDescent="0.25">
      <c r="A12135">
        <v>98421</v>
      </c>
      <c r="B12135">
        <v>222</v>
      </c>
      <c r="C12135">
        <v>978334</v>
      </c>
    </row>
    <row r="12136" spans="1:3" x14ac:dyDescent="0.25">
      <c r="A12136">
        <v>98422</v>
      </c>
      <c r="B12136">
        <v>233</v>
      </c>
      <c r="C12136">
        <v>978345</v>
      </c>
    </row>
    <row r="12137" spans="1:3" x14ac:dyDescent="0.25">
      <c r="A12137">
        <v>98424</v>
      </c>
      <c r="B12137">
        <v>202</v>
      </c>
      <c r="C12137">
        <v>978637</v>
      </c>
    </row>
    <row r="12138" spans="1:3" x14ac:dyDescent="0.25">
      <c r="A12138">
        <v>98425</v>
      </c>
      <c r="B12138">
        <v>222</v>
      </c>
      <c r="C12138">
        <v>978344</v>
      </c>
    </row>
    <row r="12139" spans="1:3" x14ac:dyDescent="0.25">
      <c r="A12139">
        <v>98426</v>
      </c>
      <c r="B12139">
        <v>202</v>
      </c>
      <c r="C12139">
        <v>978640</v>
      </c>
    </row>
    <row r="12140" spans="1:3" x14ac:dyDescent="0.25">
      <c r="A12140">
        <v>98427</v>
      </c>
      <c r="B12140">
        <v>222</v>
      </c>
      <c r="C12140">
        <v>978354</v>
      </c>
    </row>
    <row r="12141" spans="1:3" x14ac:dyDescent="0.25">
      <c r="A12141">
        <v>98428</v>
      </c>
      <c r="B12141">
        <v>226</v>
      </c>
      <c r="C12141">
        <v>978355</v>
      </c>
    </row>
    <row r="12142" spans="1:3" x14ac:dyDescent="0.25">
      <c r="A12142">
        <v>98429</v>
      </c>
      <c r="B12142">
        <v>222</v>
      </c>
      <c r="C12142">
        <v>978357</v>
      </c>
    </row>
    <row r="12143" spans="1:3" x14ac:dyDescent="0.25">
      <c r="A12143">
        <v>98430</v>
      </c>
      <c r="B12143">
        <v>233</v>
      </c>
      <c r="C12143">
        <v>978358</v>
      </c>
    </row>
    <row r="12144" spans="1:3" x14ac:dyDescent="0.25">
      <c r="A12144">
        <v>98431</v>
      </c>
      <c r="B12144">
        <v>202</v>
      </c>
      <c r="C12144">
        <v>978639</v>
      </c>
    </row>
    <row r="12145" spans="1:3" x14ac:dyDescent="0.25">
      <c r="A12145">
        <v>98432</v>
      </c>
      <c r="B12145">
        <v>222</v>
      </c>
      <c r="C12145">
        <v>978638</v>
      </c>
    </row>
    <row r="12146" spans="1:3" x14ac:dyDescent="0.25">
      <c r="A12146">
        <v>98433</v>
      </c>
      <c r="B12146">
        <v>222</v>
      </c>
      <c r="C12146">
        <v>978359</v>
      </c>
    </row>
    <row r="12147" spans="1:3" x14ac:dyDescent="0.25">
      <c r="A12147">
        <v>98434</v>
      </c>
      <c r="B12147">
        <v>222</v>
      </c>
      <c r="C12147">
        <v>978360</v>
      </c>
    </row>
    <row r="12148" spans="1:3" x14ac:dyDescent="0.25">
      <c r="A12148">
        <v>98435</v>
      </c>
      <c r="B12148">
        <v>226</v>
      </c>
      <c r="C12148">
        <v>978361</v>
      </c>
    </row>
    <row r="12149" spans="1:3" x14ac:dyDescent="0.25">
      <c r="A12149">
        <v>98436</v>
      </c>
      <c r="B12149">
        <v>222</v>
      </c>
      <c r="C12149">
        <v>978362</v>
      </c>
    </row>
    <row r="12150" spans="1:3" x14ac:dyDescent="0.25">
      <c r="A12150">
        <v>98437</v>
      </c>
      <c r="B12150">
        <v>222</v>
      </c>
      <c r="C12150">
        <v>1058815</v>
      </c>
    </row>
    <row r="12151" spans="1:3" x14ac:dyDescent="0.25">
      <c r="A12151">
        <v>98438</v>
      </c>
      <c r="B12151">
        <v>226</v>
      </c>
      <c r="C12151">
        <v>978347</v>
      </c>
    </row>
    <row r="12152" spans="1:3" x14ac:dyDescent="0.25">
      <c r="A12152">
        <v>98439</v>
      </c>
      <c r="B12152">
        <v>202</v>
      </c>
      <c r="C12152">
        <v>978364</v>
      </c>
    </row>
    <row r="12153" spans="1:3" x14ac:dyDescent="0.25">
      <c r="A12153">
        <v>98440</v>
      </c>
      <c r="B12153">
        <v>202</v>
      </c>
      <c r="C12153">
        <v>978349</v>
      </c>
    </row>
    <row r="12154" spans="1:3" x14ac:dyDescent="0.25">
      <c r="A12154">
        <v>98441</v>
      </c>
      <c r="B12154">
        <v>213</v>
      </c>
      <c r="C12154">
        <v>978663</v>
      </c>
    </row>
    <row r="12155" spans="1:3" x14ac:dyDescent="0.25">
      <c r="A12155">
        <v>98442</v>
      </c>
      <c r="B12155">
        <v>213</v>
      </c>
      <c r="C12155">
        <v>978367</v>
      </c>
    </row>
    <row r="12156" spans="1:3" x14ac:dyDescent="0.25">
      <c r="A12156">
        <v>98443</v>
      </c>
      <c r="B12156">
        <v>213</v>
      </c>
      <c r="C12156">
        <v>978368</v>
      </c>
    </row>
    <row r="12157" spans="1:3" x14ac:dyDescent="0.25">
      <c r="A12157">
        <v>98444</v>
      </c>
      <c r="B12157">
        <v>222</v>
      </c>
      <c r="C12157">
        <v>1059629</v>
      </c>
    </row>
    <row r="12158" spans="1:3" x14ac:dyDescent="0.25">
      <c r="A12158">
        <v>98445</v>
      </c>
      <c r="B12158">
        <v>226</v>
      </c>
      <c r="C12158">
        <v>1059631</v>
      </c>
    </row>
    <row r="12159" spans="1:3" x14ac:dyDescent="0.25">
      <c r="A12159">
        <v>98446</v>
      </c>
      <c r="B12159">
        <v>236</v>
      </c>
      <c r="C12159">
        <v>1323650</v>
      </c>
    </row>
    <row r="12160" spans="1:3" x14ac:dyDescent="0.25">
      <c r="A12160">
        <v>98447</v>
      </c>
      <c r="B12160">
        <v>202</v>
      </c>
      <c r="C12160">
        <v>978372</v>
      </c>
    </row>
    <row r="12161" spans="1:3" x14ac:dyDescent="0.25">
      <c r="A12161">
        <v>98448</v>
      </c>
      <c r="B12161">
        <v>213</v>
      </c>
      <c r="C12161">
        <v>978662</v>
      </c>
    </row>
    <row r="12162" spans="1:3" x14ac:dyDescent="0.25">
      <c r="A12162">
        <v>98449</v>
      </c>
      <c r="B12162">
        <v>236</v>
      </c>
      <c r="C12162">
        <v>978374</v>
      </c>
    </row>
    <row r="12163" spans="1:3" x14ac:dyDescent="0.25">
      <c r="A12163">
        <v>98450</v>
      </c>
      <c r="B12163">
        <v>182</v>
      </c>
      <c r="C12163">
        <v>1071084</v>
      </c>
    </row>
    <row r="12164" spans="1:3" x14ac:dyDescent="0.25">
      <c r="A12164">
        <v>98452</v>
      </c>
      <c r="B12164">
        <v>222</v>
      </c>
      <c r="C12164">
        <v>978424</v>
      </c>
    </row>
    <row r="12165" spans="1:3" x14ac:dyDescent="0.25">
      <c r="A12165">
        <v>98453</v>
      </c>
      <c r="B12165">
        <v>222</v>
      </c>
      <c r="C12165">
        <v>978659</v>
      </c>
    </row>
    <row r="12166" spans="1:3" x14ac:dyDescent="0.25">
      <c r="A12166">
        <v>98454</v>
      </c>
      <c r="B12166">
        <v>236</v>
      </c>
      <c r="C12166">
        <v>1059302</v>
      </c>
    </row>
    <row r="12167" spans="1:3" x14ac:dyDescent="0.25">
      <c r="A12167">
        <v>98455</v>
      </c>
      <c r="B12167">
        <v>213</v>
      </c>
      <c r="C12167">
        <v>978660</v>
      </c>
    </row>
    <row r="12168" spans="1:3" x14ac:dyDescent="0.25">
      <c r="A12168">
        <v>98456</v>
      </c>
      <c r="B12168">
        <v>202</v>
      </c>
      <c r="C12168">
        <v>978381</v>
      </c>
    </row>
    <row r="12169" spans="1:3" x14ac:dyDescent="0.25">
      <c r="A12169">
        <v>98457</v>
      </c>
      <c r="B12169">
        <v>213</v>
      </c>
      <c r="C12169">
        <v>978382</v>
      </c>
    </row>
    <row r="12170" spans="1:3" x14ac:dyDescent="0.25">
      <c r="A12170">
        <v>98458</v>
      </c>
      <c r="B12170">
        <v>213</v>
      </c>
      <c r="C12170">
        <v>978661</v>
      </c>
    </row>
    <row r="12171" spans="1:3" x14ac:dyDescent="0.25">
      <c r="A12171">
        <v>98459</v>
      </c>
      <c r="B12171">
        <v>226</v>
      </c>
      <c r="C12171">
        <v>1058816</v>
      </c>
    </row>
    <row r="12172" spans="1:3" x14ac:dyDescent="0.25">
      <c r="A12172">
        <v>98460</v>
      </c>
      <c r="B12172">
        <v>222</v>
      </c>
      <c r="C12172">
        <v>1058817</v>
      </c>
    </row>
    <row r="12173" spans="1:3" x14ac:dyDescent="0.25">
      <c r="A12173">
        <v>98472</v>
      </c>
      <c r="B12173">
        <v>202</v>
      </c>
      <c r="C12173">
        <v>1020692</v>
      </c>
    </row>
    <row r="12174" spans="1:3" x14ac:dyDescent="0.25">
      <c r="A12174">
        <v>98473</v>
      </c>
      <c r="B12174">
        <v>213</v>
      </c>
      <c r="C12174">
        <v>1020693</v>
      </c>
    </row>
    <row r="12175" spans="1:3" x14ac:dyDescent="0.25">
      <c r="A12175">
        <v>98475</v>
      </c>
      <c r="B12175">
        <v>226</v>
      </c>
      <c r="C12175">
        <v>1020694</v>
      </c>
    </row>
    <row r="12176" spans="1:3" x14ac:dyDescent="0.25">
      <c r="A12176">
        <v>98480</v>
      </c>
      <c r="B12176">
        <v>202</v>
      </c>
      <c r="C12176">
        <v>1070734</v>
      </c>
    </row>
    <row r="12177" spans="1:3" x14ac:dyDescent="0.25">
      <c r="A12177">
        <v>98481</v>
      </c>
      <c r="B12177">
        <v>202</v>
      </c>
      <c r="C12177">
        <v>978384</v>
      </c>
    </row>
    <row r="12178" spans="1:3" x14ac:dyDescent="0.25">
      <c r="A12178">
        <v>98484</v>
      </c>
      <c r="B12178">
        <v>202</v>
      </c>
      <c r="C12178">
        <v>1070766</v>
      </c>
    </row>
    <row r="12179" spans="1:3" x14ac:dyDescent="0.25">
      <c r="A12179">
        <v>98486</v>
      </c>
      <c r="B12179">
        <v>202</v>
      </c>
      <c r="C12179">
        <v>978428</v>
      </c>
    </row>
    <row r="12180" spans="1:3" x14ac:dyDescent="0.25">
      <c r="A12180">
        <v>98487</v>
      </c>
      <c r="B12180">
        <v>222</v>
      </c>
      <c r="C12180">
        <v>978397</v>
      </c>
    </row>
    <row r="12181" spans="1:3" x14ac:dyDescent="0.25">
      <c r="A12181">
        <v>98493</v>
      </c>
      <c r="B12181">
        <v>202</v>
      </c>
      <c r="C12181">
        <v>978586</v>
      </c>
    </row>
    <row r="12182" spans="1:3" x14ac:dyDescent="0.25">
      <c r="A12182">
        <v>98494</v>
      </c>
      <c r="B12182">
        <v>193</v>
      </c>
      <c r="C12182">
        <v>978547</v>
      </c>
    </row>
    <row r="12183" spans="1:3" x14ac:dyDescent="0.25">
      <c r="A12183">
        <v>98495</v>
      </c>
      <c r="B12183">
        <v>202</v>
      </c>
      <c r="C12183">
        <v>978666</v>
      </c>
    </row>
    <row r="12184" spans="1:3" x14ac:dyDescent="0.25">
      <c r="A12184">
        <v>98496</v>
      </c>
      <c r="B12184">
        <v>202</v>
      </c>
      <c r="C12184">
        <v>978548</v>
      </c>
    </row>
    <row r="12185" spans="1:3" x14ac:dyDescent="0.25">
      <c r="A12185">
        <v>98497</v>
      </c>
      <c r="B12185">
        <v>202</v>
      </c>
      <c r="C12185">
        <v>978549</v>
      </c>
    </row>
    <row r="12186" spans="1:3" x14ac:dyDescent="0.25">
      <c r="A12186">
        <v>98498</v>
      </c>
      <c r="B12186">
        <v>182</v>
      </c>
      <c r="C12186">
        <v>977838</v>
      </c>
    </row>
    <row r="12187" spans="1:3" x14ac:dyDescent="0.25">
      <c r="A12187">
        <v>98509</v>
      </c>
      <c r="B12187">
        <v>236</v>
      </c>
      <c r="C12187">
        <v>1059267</v>
      </c>
    </row>
    <row r="12188" spans="1:3" x14ac:dyDescent="0.25">
      <c r="A12188">
        <v>98510</v>
      </c>
      <c r="B12188">
        <v>202</v>
      </c>
      <c r="C12188">
        <v>1071058</v>
      </c>
    </row>
    <row r="12189" spans="1:3" x14ac:dyDescent="0.25">
      <c r="A12189">
        <v>98528</v>
      </c>
      <c r="B12189">
        <v>236</v>
      </c>
      <c r="C12189">
        <v>978404</v>
      </c>
    </row>
    <row r="12190" spans="1:3" x14ac:dyDescent="0.25">
      <c r="A12190">
        <v>98533</v>
      </c>
      <c r="B12190">
        <v>236</v>
      </c>
      <c r="C12190">
        <v>1059268</v>
      </c>
    </row>
    <row r="12191" spans="1:3" x14ac:dyDescent="0.25">
      <c r="A12191">
        <v>98623</v>
      </c>
      <c r="B12191">
        <v>202</v>
      </c>
      <c r="C12191">
        <v>1070797</v>
      </c>
    </row>
    <row r="12192" spans="1:3" x14ac:dyDescent="0.25">
      <c r="A12192">
        <v>98624</v>
      </c>
      <c r="B12192">
        <v>202</v>
      </c>
      <c r="C12192">
        <v>1070798</v>
      </c>
    </row>
    <row r="12193" spans="1:3" x14ac:dyDescent="0.25">
      <c r="A12193">
        <v>98633</v>
      </c>
      <c r="B12193">
        <v>202</v>
      </c>
      <c r="C12193">
        <v>1070799</v>
      </c>
    </row>
    <row r="12194" spans="1:3" x14ac:dyDescent="0.25">
      <c r="A12194">
        <v>98634</v>
      </c>
      <c r="B12194">
        <v>202</v>
      </c>
      <c r="C12194">
        <v>1070800</v>
      </c>
    </row>
    <row r="12195" spans="1:3" x14ac:dyDescent="0.25">
      <c r="A12195">
        <v>98635</v>
      </c>
      <c r="B12195">
        <v>202</v>
      </c>
      <c r="C12195">
        <v>1070801</v>
      </c>
    </row>
    <row r="12196" spans="1:3" x14ac:dyDescent="0.25">
      <c r="A12196">
        <v>98636</v>
      </c>
      <c r="B12196">
        <v>202</v>
      </c>
      <c r="C12196">
        <v>1070802</v>
      </c>
    </row>
    <row r="12197" spans="1:3" x14ac:dyDescent="0.25">
      <c r="A12197">
        <v>98637</v>
      </c>
      <c r="B12197">
        <v>202</v>
      </c>
      <c r="C12197">
        <v>1070803</v>
      </c>
    </row>
    <row r="12198" spans="1:3" x14ac:dyDescent="0.25">
      <c r="A12198">
        <v>98638</v>
      </c>
      <c r="B12198">
        <v>202</v>
      </c>
      <c r="C12198">
        <v>1070804</v>
      </c>
    </row>
    <row r="12199" spans="1:3" x14ac:dyDescent="0.25">
      <c r="A12199">
        <v>98639</v>
      </c>
      <c r="B12199">
        <v>202</v>
      </c>
      <c r="C12199">
        <v>1070805</v>
      </c>
    </row>
    <row r="12200" spans="1:3" x14ac:dyDescent="0.25">
      <c r="A12200">
        <v>98640</v>
      </c>
      <c r="B12200">
        <v>202</v>
      </c>
      <c r="C12200">
        <v>1070806</v>
      </c>
    </row>
    <row r="12201" spans="1:3" x14ac:dyDescent="0.25">
      <c r="A12201">
        <v>98641</v>
      </c>
      <c r="B12201">
        <v>202</v>
      </c>
      <c r="C12201">
        <v>1070807</v>
      </c>
    </row>
    <row r="12202" spans="1:3" x14ac:dyDescent="0.25">
      <c r="A12202">
        <v>98642</v>
      </c>
      <c r="B12202">
        <v>202</v>
      </c>
      <c r="C12202">
        <v>1070808</v>
      </c>
    </row>
    <row r="12203" spans="1:3" x14ac:dyDescent="0.25">
      <c r="A12203">
        <v>98643</v>
      </c>
      <c r="B12203">
        <v>202</v>
      </c>
      <c r="C12203">
        <v>1070809</v>
      </c>
    </row>
    <row r="12204" spans="1:3" x14ac:dyDescent="0.25">
      <c r="A12204">
        <v>98645</v>
      </c>
      <c r="B12204">
        <v>202</v>
      </c>
      <c r="C12204">
        <v>1070810</v>
      </c>
    </row>
    <row r="12205" spans="1:3" x14ac:dyDescent="0.25">
      <c r="A12205">
        <v>98646</v>
      </c>
      <c r="B12205">
        <v>202</v>
      </c>
      <c r="C12205">
        <v>1070811</v>
      </c>
    </row>
    <row r="12206" spans="1:3" x14ac:dyDescent="0.25">
      <c r="A12206">
        <v>98656</v>
      </c>
      <c r="B12206">
        <v>202</v>
      </c>
      <c r="C12206">
        <v>1070812</v>
      </c>
    </row>
    <row r="12207" spans="1:3" x14ac:dyDescent="0.25">
      <c r="A12207">
        <v>98657</v>
      </c>
      <c r="B12207">
        <v>202</v>
      </c>
      <c r="C12207">
        <v>1070813</v>
      </c>
    </row>
    <row r="12208" spans="1:3" x14ac:dyDescent="0.25">
      <c r="A12208">
        <v>98658</v>
      </c>
      <c r="B12208">
        <v>202</v>
      </c>
      <c r="C12208">
        <v>1070814</v>
      </c>
    </row>
    <row r="12209" spans="1:3" x14ac:dyDescent="0.25">
      <c r="A12209">
        <v>98659</v>
      </c>
      <c r="B12209">
        <v>202</v>
      </c>
      <c r="C12209">
        <v>1070815</v>
      </c>
    </row>
    <row r="12210" spans="1:3" x14ac:dyDescent="0.25">
      <c r="A12210">
        <v>98660</v>
      </c>
      <c r="B12210">
        <v>202</v>
      </c>
      <c r="C12210">
        <v>1070816</v>
      </c>
    </row>
    <row r="12211" spans="1:3" x14ac:dyDescent="0.25">
      <c r="A12211">
        <v>98661</v>
      </c>
      <c r="B12211">
        <v>202</v>
      </c>
      <c r="C12211">
        <v>1070817</v>
      </c>
    </row>
    <row r="12212" spans="1:3" x14ac:dyDescent="0.25">
      <c r="A12212">
        <v>98662</v>
      </c>
      <c r="B12212">
        <v>202</v>
      </c>
      <c r="C12212">
        <v>1070818</v>
      </c>
    </row>
    <row r="12213" spans="1:3" x14ac:dyDescent="0.25">
      <c r="A12213">
        <v>98663</v>
      </c>
      <c r="B12213">
        <v>202</v>
      </c>
      <c r="C12213">
        <v>1070819</v>
      </c>
    </row>
    <row r="12214" spans="1:3" x14ac:dyDescent="0.25">
      <c r="A12214">
        <v>98664</v>
      </c>
      <c r="B12214">
        <v>202</v>
      </c>
      <c r="C12214">
        <v>1070820</v>
      </c>
    </row>
    <row r="12215" spans="1:3" x14ac:dyDescent="0.25">
      <c r="A12215">
        <v>98665</v>
      </c>
      <c r="B12215">
        <v>202</v>
      </c>
      <c r="C12215">
        <v>1070821</v>
      </c>
    </row>
    <row r="12216" spans="1:3" x14ac:dyDescent="0.25">
      <c r="A12216">
        <v>98666</v>
      </c>
      <c r="B12216">
        <v>202</v>
      </c>
      <c r="C12216">
        <v>1070822</v>
      </c>
    </row>
    <row r="12217" spans="1:3" x14ac:dyDescent="0.25">
      <c r="A12217">
        <v>98667</v>
      </c>
      <c r="B12217">
        <v>202</v>
      </c>
      <c r="C12217">
        <v>1070823</v>
      </c>
    </row>
    <row r="12218" spans="1:3" x14ac:dyDescent="0.25">
      <c r="A12218">
        <v>98668</v>
      </c>
      <c r="B12218">
        <v>202</v>
      </c>
      <c r="C12218">
        <v>1070824</v>
      </c>
    </row>
    <row r="12219" spans="1:3" x14ac:dyDescent="0.25">
      <c r="A12219">
        <v>98673</v>
      </c>
      <c r="B12219">
        <v>202</v>
      </c>
      <c r="C12219">
        <v>1070825</v>
      </c>
    </row>
    <row r="12220" spans="1:3" x14ac:dyDescent="0.25">
      <c r="A12220">
        <v>98675</v>
      </c>
      <c r="B12220">
        <v>202</v>
      </c>
      <c r="C12220">
        <v>1070826</v>
      </c>
    </row>
    <row r="12221" spans="1:3" x14ac:dyDescent="0.25">
      <c r="A12221">
        <v>98676</v>
      </c>
      <c r="B12221">
        <v>202</v>
      </c>
      <c r="C12221">
        <v>1070827</v>
      </c>
    </row>
    <row r="12222" spans="1:3" x14ac:dyDescent="0.25">
      <c r="A12222">
        <v>98677</v>
      </c>
      <c r="B12222">
        <v>202</v>
      </c>
      <c r="C12222">
        <v>1070828</v>
      </c>
    </row>
    <row r="12223" spans="1:3" x14ac:dyDescent="0.25">
      <c r="A12223">
        <v>98678</v>
      </c>
      <c r="B12223">
        <v>202</v>
      </c>
      <c r="C12223">
        <v>1070829</v>
      </c>
    </row>
    <row r="12224" spans="1:3" x14ac:dyDescent="0.25">
      <c r="A12224">
        <v>98679</v>
      </c>
      <c r="B12224">
        <v>202</v>
      </c>
      <c r="C12224">
        <v>1070830</v>
      </c>
    </row>
    <row r="12225" spans="1:3" x14ac:dyDescent="0.25">
      <c r="A12225">
        <v>98680</v>
      </c>
      <c r="B12225">
        <v>202</v>
      </c>
      <c r="C12225">
        <v>1070831</v>
      </c>
    </row>
    <row r="12226" spans="1:3" x14ac:dyDescent="0.25">
      <c r="A12226">
        <v>98681</v>
      </c>
      <c r="B12226">
        <v>202</v>
      </c>
      <c r="C12226">
        <v>1070832</v>
      </c>
    </row>
    <row r="12227" spans="1:3" x14ac:dyDescent="0.25">
      <c r="A12227">
        <v>98682</v>
      </c>
      <c r="B12227">
        <v>202</v>
      </c>
      <c r="C12227">
        <v>1070833</v>
      </c>
    </row>
    <row r="12228" spans="1:3" x14ac:dyDescent="0.25">
      <c r="A12228">
        <v>98720</v>
      </c>
      <c r="B12228">
        <v>236</v>
      </c>
      <c r="C12228">
        <v>1058772</v>
      </c>
    </row>
    <row r="12229" spans="1:3" x14ac:dyDescent="0.25">
      <c r="A12229">
        <v>98734</v>
      </c>
      <c r="B12229">
        <v>202</v>
      </c>
      <c r="C12229">
        <v>978628</v>
      </c>
    </row>
    <row r="12230" spans="1:3" x14ac:dyDescent="0.25">
      <c r="A12230">
        <v>98737</v>
      </c>
      <c r="B12230">
        <v>222</v>
      </c>
      <c r="C12230">
        <v>1334570</v>
      </c>
    </row>
    <row r="12231" spans="1:3" x14ac:dyDescent="0.25">
      <c r="A12231">
        <v>98749</v>
      </c>
      <c r="B12231">
        <v>226</v>
      </c>
      <c r="C12231">
        <v>1071163</v>
      </c>
    </row>
    <row r="12232" spans="1:3" x14ac:dyDescent="0.25">
      <c r="A12232">
        <v>98750</v>
      </c>
      <c r="B12232">
        <v>202</v>
      </c>
      <c r="C12232">
        <v>1059157</v>
      </c>
    </row>
    <row r="12233" spans="1:3" x14ac:dyDescent="0.25">
      <c r="A12233">
        <v>98753</v>
      </c>
      <c r="B12233">
        <v>236</v>
      </c>
      <c r="C12233">
        <v>1070947</v>
      </c>
    </row>
    <row r="12234" spans="1:3" x14ac:dyDescent="0.25">
      <c r="A12234">
        <v>98757</v>
      </c>
      <c r="B12234">
        <v>202</v>
      </c>
      <c r="C12234">
        <v>1127359</v>
      </c>
    </row>
    <row r="12235" spans="1:3" x14ac:dyDescent="0.25">
      <c r="A12235">
        <v>98785</v>
      </c>
      <c r="B12235">
        <v>193</v>
      </c>
      <c r="C12235">
        <v>1059663</v>
      </c>
    </row>
    <row r="12236" spans="1:3" x14ac:dyDescent="0.25">
      <c r="A12236">
        <v>98786</v>
      </c>
      <c r="B12236">
        <v>193</v>
      </c>
      <c r="C12236">
        <v>1059604</v>
      </c>
    </row>
    <row r="12237" spans="1:3" x14ac:dyDescent="0.25">
      <c r="A12237">
        <v>98787</v>
      </c>
      <c r="B12237">
        <v>202</v>
      </c>
      <c r="C12237">
        <v>978606</v>
      </c>
    </row>
    <row r="12238" spans="1:3" x14ac:dyDescent="0.25">
      <c r="A12238">
        <v>98789</v>
      </c>
      <c r="B12238">
        <v>182</v>
      </c>
      <c r="C12238">
        <v>978632</v>
      </c>
    </row>
    <row r="12239" spans="1:3" x14ac:dyDescent="0.25">
      <c r="A12239">
        <v>98790</v>
      </c>
      <c r="B12239">
        <v>193</v>
      </c>
      <c r="C12239">
        <v>978634</v>
      </c>
    </row>
    <row r="12240" spans="1:3" x14ac:dyDescent="0.25">
      <c r="A12240">
        <v>98791</v>
      </c>
      <c r="B12240">
        <v>202</v>
      </c>
      <c r="C12240">
        <v>978635</v>
      </c>
    </row>
    <row r="12241" spans="1:3" x14ac:dyDescent="0.25">
      <c r="A12241">
        <v>98792</v>
      </c>
      <c r="B12241">
        <v>193</v>
      </c>
      <c r="C12241">
        <v>978633</v>
      </c>
    </row>
    <row r="12242" spans="1:3" x14ac:dyDescent="0.25">
      <c r="A12242">
        <v>98803</v>
      </c>
      <c r="B12242">
        <v>202</v>
      </c>
      <c r="C12242">
        <v>946558</v>
      </c>
    </row>
    <row r="12243" spans="1:3" x14ac:dyDescent="0.25">
      <c r="A12243">
        <v>98804</v>
      </c>
      <c r="B12243">
        <v>236</v>
      </c>
      <c r="C12243">
        <v>935765</v>
      </c>
    </row>
    <row r="12244" spans="1:3" x14ac:dyDescent="0.25">
      <c r="A12244">
        <v>98805</v>
      </c>
      <c r="B12244">
        <v>233</v>
      </c>
      <c r="C12244">
        <v>935627</v>
      </c>
    </row>
    <row r="12245" spans="1:3" x14ac:dyDescent="0.25">
      <c r="A12245">
        <v>98806</v>
      </c>
      <c r="B12245">
        <v>236</v>
      </c>
      <c r="C12245">
        <v>935668</v>
      </c>
    </row>
    <row r="12246" spans="1:3" x14ac:dyDescent="0.25">
      <c r="A12246">
        <v>98807</v>
      </c>
      <c r="B12246">
        <v>236</v>
      </c>
      <c r="C12246">
        <v>935751</v>
      </c>
    </row>
    <row r="12247" spans="1:3" x14ac:dyDescent="0.25">
      <c r="A12247">
        <v>98808</v>
      </c>
      <c r="B12247">
        <v>233</v>
      </c>
      <c r="C12247">
        <v>935695</v>
      </c>
    </row>
    <row r="12248" spans="1:3" x14ac:dyDescent="0.25">
      <c r="A12248">
        <v>98810</v>
      </c>
      <c r="B12248">
        <v>236</v>
      </c>
      <c r="C12248">
        <v>935635</v>
      </c>
    </row>
    <row r="12249" spans="1:3" x14ac:dyDescent="0.25">
      <c r="A12249">
        <v>98811</v>
      </c>
      <c r="B12249">
        <v>236</v>
      </c>
      <c r="C12249">
        <v>935634</v>
      </c>
    </row>
    <row r="12250" spans="1:3" x14ac:dyDescent="0.25">
      <c r="A12250">
        <v>98812</v>
      </c>
      <c r="B12250">
        <v>213</v>
      </c>
      <c r="C12250">
        <v>935633</v>
      </c>
    </row>
    <row r="12251" spans="1:3" x14ac:dyDescent="0.25">
      <c r="A12251">
        <v>98813</v>
      </c>
      <c r="B12251">
        <v>236</v>
      </c>
      <c r="C12251">
        <v>935745</v>
      </c>
    </row>
    <row r="12252" spans="1:3" x14ac:dyDescent="0.25">
      <c r="A12252">
        <v>98815</v>
      </c>
      <c r="B12252">
        <v>236</v>
      </c>
      <c r="C12252">
        <v>935692</v>
      </c>
    </row>
    <row r="12253" spans="1:3" x14ac:dyDescent="0.25">
      <c r="A12253">
        <v>98816</v>
      </c>
      <c r="B12253">
        <v>236</v>
      </c>
      <c r="C12253">
        <v>935989</v>
      </c>
    </row>
    <row r="12254" spans="1:3" x14ac:dyDescent="0.25">
      <c r="A12254">
        <v>98817</v>
      </c>
      <c r="B12254">
        <v>182</v>
      </c>
      <c r="C12254">
        <v>935763</v>
      </c>
    </row>
    <row r="12255" spans="1:3" x14ac:dyDescent="0.25">
      <c r="A12255">
        <v>98818</v>
      </c>
      <c r="B12255">
        <v>193</v>
      </c>
      <c r="C12255">
        <v>1071239</v>
      </c>
    </row>
    <row r="12256" spans="1:3" x14ac:dyDescent="0.25">
      <c r="A12256">
        <v>98819</v>
      </c>
      <c r="B12256">
        <v>193</v>
      </c>
      <c r="C12256">
        <v>1059623</v>
      </c>
    </row>
    <row r="12257" spans="1:3" x14ac:dyDescent="0.25">
      <c r="A12257">
        <v>98820</v>
      </c>
      <c r="B12257">
        <v>226</v>
      </c>
      <c r="C12257">
        <v>1059316</v>
      </c>
    </row>
    <row r="12258" spans="1:3" x14ac:dyDescent="0.25">
      <c r="A12258">
        <v>98821</v>
      </c>
      <c r="B12258">
        <v>236</v>
      </c>
      <c r="C12258">
        <v>935761</v>
      </c>
    </row>
    <row r="12259" spans="1:3" x14ac:dyDescent="0.25">
      <c r="A12259">
        <v>98822</v>
      </c>
      <c r="B12259">
        <v>236</v>
      </c>
      <c r="C12259">
        <v>935760</v>
      </c>
    </row>
    <row r="12260" spans="1:3" x14ac:dyDescent="0.25">
      <c r="A12260">
        <v>98823</v>
      </c>
      <c r="B12260">
        <v>236</v>
      </c>
      <c r="C12260">
        <v>935759</v>
      </c>
    </row>
    <row r="12261" spans="1:3" x14ac:dyDescent="0.25">
      <c r="A12261">
        <v>98824</v>
      </c>
      <c r="B12261">
        <v>236</v>
      </c>
      <c r="C12261">
        <v>935689</v>
      </c>
    </row>
    <row r="12262" spans="1:3" x14ac:dyDescent="0.25">
      <c r="A12262">
        <v>98825</v>
      </c>
      <c r="B12262">
        <v>213</v>
      </c>
      <c r="C12262">
        <v>935688</v>
      </c>
    </row>
    <row r="12263" spans="1:3" x14ac:dyDescent="0.25">
      <c r="A12263">
        <v>98826</v>
      </c>
      <c r="B12263">
        <v>233</v>
      </c>
      <c r="C12263">
        <v>935687</v>
      </c>
    </row>
    <row r="12264" spans="1:3" x14ac:dyDescent="0.25">
      <c r="A12264">
        <v>98827</v>
      </c>
      <c r="B12264">
        <v>236</v>
      </c>
      <c r="C12264">
        <v>935686</v>
      </c>
    </row>
    <row r="12265" spans="1:3" x14ac:dyDescent="0.25">
      <c r="A12265">
        <v>98828</v>
      </c>
      <c r="B12265">
        <v>236</v>
      </c>
      <c r="C12265">
        <v>935685</v>
      </c>
    </row>
    <row r="12266" spans="1:3" x14ac:dyDescent="0.25">
      <c r="A12266">
        <v>98829</v>
      </c>
      <c r="B12266">
        <v>236</v>
      </c>
      <c r="C12266">
        <v>935679</v>
      </c>
    </row>
    <row r="12267" spans="1:3" x14ac:dyDescent="0.25">
      <c r="A12267">
        <v>98830</v>
      </c>
      <c r="B12267">
        <v>236</v>
      </c>
      <c r="C12267">
        <v>935678</v>
      </c>
    </row>
    <row r="12268" spans="1:3" x14ac:dyDescent="0.25">
      <c r="A12268">
        <v>98831</v>
      </c>
      <c r="B12268">
        <v>236</v>
      </c>
      <c r="C12268">
        <v>936008</v>
      </c>
    </row>
    <row r="12269" spans="1:3" x14ac:dyDescent="0.25">
      <c r="A12269">
        <v>98832</v>
      </c>
      <c r="B12269">
        <v>226</v>
      </c>
      <c r="C12269">
        <v>935943</v>
      </c>
    </row>
    <row r="12270" spans="1:3" x14ac:dyDescent="0.25">
      <c r="A12270">
        <v>98833</v>
      </c>
      <c r="B12270">
        <v>182</v>
      </c>
      <c r="C12270">
        <v>977975</v>
      </c>
    </row>
    <row r="12271" spans="1:3" x14ac:dyDescent="0.25">
      <c r="A12271">
        <v>98835</v>
      </c>
      <c r="B12271">
        <v>222</v>
      </c>
      <c r="C12271">
        <v>1334572</v>
      </c>
    </row>
    <row r="12272" spans="1:3" x14ac:dyDescent="0.25">
      <c r="A12272">
        <v>98836</v>
      </c>
      <c r="B12272">
        <v>222</v>
      </c>
      <c r="C12272">
        <v>1334573</v>
      </c>
    </row>
    <row r="12273" spans="1:3" x14ac:dyDescent="0.25">
      <c r="A12273">
        <v>98837</v>
      </c>
      <c r="B12273">
        <v>193</v>
      </c>
      <c r="C12273">
        <v>935748</v>
      </c>
    </row>
    <row r="12274" spans="1:3" x14ac:dyDescent="0.25">
      <c r="A12274">
        <v>98839</v>
      </c>
      <c r="B12274">
        <v>193</v>
      </c>
      <c r="C12274">
        <v>935747</v>
      </c>
    </row>
    <row r="12275" spans="1:3" x14ac:dyDescent="0.25">
      <c r="A12275">
        <v>98847</v>
      </c>
      <c r="B12275">
        <v>236</v>
      </c>
      <c r="C12275">
        <v>1191342</v>
      </c>
    </row>
    <row r="12276" spans="1:3" x14ac:dyDescent="0.25">
      <c r="A12276">
        <v>98852</v>
      </c>
      <c r="B12276">
        <v>202</v>
      </c>
      <c r="C12276">
        <v>1059660</v>
      </c>
    </row>
    <row r="12277" spans="1:3" x14ac:dyDescent="0.25">
      <c r="A12277">
        <v>98853</v>
      </c>
      <c r="B12277">
        <v>193</v>
      </c>
      <c r="C12277">
        <v>1059456</v>
      </c>
    </row>
    <row r="12278" spans="1:3" x14ac:dyDescent="0.25">
      <c r="A12278">
        <v>98855</v>
      </c>
      <c r="B12278">
        <v>193</v>
      </c>
      <c r="C12278">
        <v>1059652</v>
      </c>
    </row>
    <row r="12279" spans="1:3" x14ac:dyDescent="0.25">
      <c r="A12279">
        <v>98871</v>
      </c>
      <c r="B12279">
        <v>202</v>
      </c>
      <c r="C12279">
        <v>978614</v>
      </c>
    </row>
    <row r="12280" spans="1:3" x14ac:dyDescent="0.25">
      <c r="A12280">
        <v>98872</v>
      </c>
      <c r="B12280">
        <v>202</v>
      </c>
      <c r="C12280">
        <v>978615</v>
      </c>
    </row>
    <row r="12281" spans="1:3" x14ac:dyDescent="0.25">
      <c r="A12281">
        <v>98873</v>
      </c>
      <c r="B12281">
        <v>202</v>
      </c>
      <c r="C12281">
        <v>978616</v>
      </c>
    </row>
    <row r="12282" spans="1:3" x14ac:dyDescent="0.25">
      <c r="A12282">
        <v>98874</v>
      </c>
      <c r="B12282">
        <v>202</v>
      </c>
      <c r="C12282">
        <v>978617</v>
      </c>
    </row>
    <row r="12283" spans="1:3" x14ac:dyDescent="0.25">
      <c r="A12283">
        <v>98875</v>
      </c>
      <c r="B12283">
        <v>202</v>
      </c>
      <c r="C12283">
        <v>1058805</v>
      </c>
    </row>
    <row r="12284" spans="1:3" x14ac:dyDescent="0.25">
      <c r="A12284">
        <v>98882</v>
      </c>
      <c r="B12284">
        <v>233</v>
      </c>
      <c r="C12284">
        <v>936126</v>
      </c>
    </row>
    <row r="12285" spans="1:3" x14ac:dyDescent="0.25">
      <c r="A12285">
        <v>98883</v>
      </c>
      <c r="B12285">
        <v>236</v>
      </c>
      <c r="C12285">
        <v>936129</v>
      </c>
    </row>
    <row r="12286" spans="1:3" x14ac:dyDescent="0.25">
      <c r="A12286">
        <v>98895</v>
      </c>
      <c r="B12286">
        <v>222</v>
      </c>
      <c r="C12286">
        <v>1048092</v>
      </c>
    </row>
    <row r="12287" spans="1:3" x14ac:dyDescent="0.25">
      <c r="A12287">
        <v>98896</v>
      </c>
      <c r="B12287">
        <v>202</v>
      </c>
      <c r="C12287">
        <v>977997</v>
      </c>
    </row>
    <row r="12288" spans="1:3" x14ac:dyDescent="0.25">
      <c r="A12288">
        <v>98898</v>
      </c>
      <c r="B12288">
        <v>193</v>
      </c>
      <c r="C12288">
        <v>978630</v>
      </c>
    </row>
    <row r="12289" spans="1:3" x14ac:dyDescent="0.25">
      <c r="A12289">
        <v>98899</v>
      </c>
      <c r="B12289">
        <v>222</v>
      </c>
      <c r="C12289">
        <v>1059809</v>
      </c>
    </row>
    <row r="12290" spans="1:3" x14ac:dyDescent="0.25">
      <c r="A12290">
        <v>98905</v>
      </c>
      <c r="B12290">
        <v>226</v>
      </c>
      <c r="C12290">
        <v>1127149</v>
      </c>
    </row>
    <row r="12291" spans="1:3" x14ac:dyDescent="0.25">
      <c r="A12291">
        <v>98909</v>
      </c>
      <c r="B12291">
        <v>226</v>
      </c>
      <c r="C12291">
        <v>1059477</v>
      </c>
    </row>
    <row r="12292" spans="1:3" x14ac:dyDescent="0.25">
      <c r="A12292">
        <v>98914</v>
      </c>
      <c r="B12292">
        <v>193</v>
      </c>
      <c r="C12292">
        <v>978636</v>
      </c>
    </row>
    <row r="12293" spans="1:3" x14ac:dyDescent="0.25">
      <c r="A12293">
        <v>98915</v>
      </c>
      <c r="B12293">
        <v>236</v>
      </c>
      <c r="C12293">
        <v>1168786</v>
      </c>
    </row>
    <row r="12294" spans="1:3" x14ac:dyDescent="0.25">
      <c r="A12294">
        <v>98918</v>
      </c>
      <c r="B12294">
        <v>193</v>
      </c>
      <c r="C12294">
        <v>1168790</v>
      </c>
    </row>
    <row r="12295" spans="1:3" x14ac:dyDescent="0.25">
      <c r="A12295">
        <v>98919</v>
      </c>
      <c r="B12295">
        <v>226</v>
      </c>
      <c r="C12295">
        <v>1048093</v>
      </c>
    </row>
    <row r="12296" spans="1:3" x14ac:dyDescent="0.25">
      <c r="A12296">
        <v>98930</v>
      </c>
      <c r="B12296">
        <v>222</v>
      </c>
      <c r="C12296">
        <v>1334574</v>
      </c>
    </row>
    <row r="12297" spans="1:3" x14ac:dyDescent="0.25">
      <c r="A12297">
        <v>98931</v>
      </c>
      <c r="B12297">
        <v>202</v>
      </c>
      <c r="C12297">
        <v>1059269</v>
      </c>
    </row>
    <row r="12298" spans="1:3" x14ac:dyDescent="0.25">
      <c r="A12298">
        <v>98932</v>
      </c>
      <c r="B12298">
        <v>193</v>
      </c>
      <c r="C12298">
        <v>1127204</v>
      </c>
    </row>
    <row r="12299" spans="1:3" x14ac:dyDescent="0.25">
      <c r="A12299">
        <v>98933</v>
      </c>
      <c r="B12299">
        <v>236</v>
      </c>
      <c r="C12299">
        <v>1048080</v>
      </c>
    </row>
    <row r="12300" spans="1:3" x14ac:dyDescent="0.25">
      <c r="A12300">
        <v>98936</v>
      </c>
      <c r="B12300">
        <v>202</v>
      </c>
      <c r="C12300">
        <v>977834</v>
      </c>
    </row>
    <row r="12301" spans="1:3" x14ac:dyDescent="0.25">
      <c r="A12301">
        <v>98937</v>
      </c>
      <c r="B12301">
        <v>193</v>
      </c>
      <c r="C12301">
        <v>1127206</v>
      </c>
    </row>
    <row r="12302" spans="1:3" x14ac:dyDescent="0.25">
      <c r="A12302">
        <v>98940</v>
      </c>
      <c r="B12302">
        <v>202</v>
      </c>
      <c r="C12302">
        <v>1127316</v>
      </c>
    </row>
    <row r="12303" spans="1:3" x14ac:dyDescent="0.25">
      <c r="A12303">
        <v>98941</v>
      </c>
      <c r="B12303">
        <v>222</v>
      </c>
      <c r="C12303">
        <v>1334575</v>
      </c>
    </row>
    <row r="12304" spans="1:3" x14ac:dyDescent="0.25">
      <c r="A12304">
        <v>98942</v>
      </c>
      <c r="B12304">
        <v>202</v>
      </c>
      <c r="C12304">
        <v>1127213</v>
      </c>
    </row>
    <row r="12305" spans="1:3" x14ac:dyDescent="0.25">
      <c r="A12305">
        <v>98943</v>
      </c>
      <c r="B12305">
        <v>222</v>
      </c>
      <c r="C12305">
        <v>1334576</v>
      </c>
    </row>
    <row r="12306" spans="1:3" x14ac:dyDescent="0.25">
      <c r="A12306">
        <v>98944</v>
      </c>
      <c r="B12306">
        <v>222</v>
      </c>
      <c r="C12306">
        <v>1334577</v>
      </c>
    </row>
    <row r="12307" spans="1:3" x14ac:dyDescent="0.25">
      <c r="A12307">
        <v>98945</v>
      </c>
      <c r="B12307">
        <v>222</v>
      </c>
      <c r="C12307">
        <v>1334578</v>
      </c>
    </row>
    <row r="12308" spans="1:3" x14ac:dyDescent="0.25">
      <c r="A12308">
        <v>98946</v>
      </c>
      <c r="B12308">
        <v>222</v>
      </c>
      <c r="C12308">
        <v>1334579</v>
      </c>
    </row>
    <row r="12309" spans="1:3" x14ac:dyDescent="0.25">
      <c r="A12309">
        <v>98947</v>
      </c>
      <c r="B12309">
        <v>222</v>
      </c>
      <c r="C12309">
        <v>1334580</v>
      </c>
    </row>
    <row r="12310" spans="1:3" x14ac:dyDescent="0.25">
      <c r="A12310">
        <v>98948</v>
      </c>
      <c r="B12310">
        <v>222</v>
      </c>
      <c r="C12310">
        <v>1334581</v>
      </c>
    </row>
    <row r="12311" spans="1:3" x14ac:dyDescent="0.25">
      <c r="A12311">
        <v>98949</v>
      </c>
      <c r="B12311">
        <v>222</v>
      </c>
      <c r="C12311">
        <v>1334582</v>
      </c>
    </row>
    <row r="12312" spans="1:3" x14ac:dyDescent="0.25">
      <c r="A12312">
        <v>98950</v>
      </c>
      <c r="B12312">
        <v>222</v>
      </c>
      <c r="C12312">
        <v>946415</v>
      </c>
    </row>
    <row r="12313" spans="1:3" x14ac:dyDescent="0.25">
      <c r="A12313">
        <v>98951</v>
      </c>
      <c r="B12313">
        <v>222</v>
      </c>
      <c r="C12313">
        <v>936155</v>
      </c>
    </row>
    <row r="12314" spans="1:3" x14ac:dyDescent="0.25">
      <c r="A12314">
        <v>98952</v>
      </c>
      <c r="B12314">
        <v>202</v>
      </c>
      <c r="C12314">
        <v>936154</v>
      </c>
    </row>
    <row r="12315" spans="1:3" x14ac:dyDescent="0.25">
      <c r="A12315">
        <v>98953</v>
      </c>
      <c r="B12315">
        <v>193</v>
      </c>
      <c r="C12315">
        <v>936153</v>
      </c>
    </row>
    <row r="12316" spans="1:3" x14ac:dyDescent="0.25">
      <c r="A12316">
        <v>98954</v>
      </c>
      <c r="B12316">
        <v>236</v>
      </c>
      <c r="C12316">
        <v>935803</v>
      </c>
    </row>
    <row r="12317" spans="1:3" x14ac:dyDescent="0.25">
      <c r="A12317">
        <v>98955</v>
      </c>
      <c r="B12317">
        <v>202</v>
      </c>
      <c r="C12317">
        <v>977833</v>
      </c>
    </row>
    <row r="12318" spans="1:3" x14ac:dyDescent="0.25">
      <c r="A12318">
        <v>98956</v>
      </c>
      <c r="B12318">
        <v>236</v>
      </c>
      <c r="C12318">
        <v>935793</v>
      </c>
    </row>
    <row r="12319" spans="1:3" x14ac:dyDescent="0.25">
      <c r="A12319">
        <v>98957</v>
      </c>
      <c r="B12319">
        <v>236</v>
      </c>
      <c r="C12319">
        <v>935782</v>
      </c>
    </row>
    <row r="12320" spans="1:3" x14ac:dyDescent="0.25">
      <c r="A12320">
        <v>98958</v>
      </c>
      <c r="B12320">
        <v>236</v>
      </c>
      <c r="C12320">
        <v>935772</v>
      </c>
    </row>
    <row r="12321" spans="1:3" x14ac:dyDescent="0.25">
      <c r="A12321">
        <v>98959</v>
      </c>
      <c r="B12321">
        <v>222</v>
      </c>
      <c r="C12321">
        <v>1334583</v>
      </c>
    </row>
    <row r="12322" spans="1:3" x14ac:dyDescent="0.25">
      <c r="A12322">
        <v>98960</v>
      </c>
      <c r="B12322">
        <v>236</v>
      </c>
      <c r="C12322">
        <v>935770</v>
      </c>
    </row>
    <row r="12323" spans="1:3" x14ac:dyDescent="0.25">
      <c r="A12323">
        <v>98961</v>
      </c>
      <c r="B12323">
        <v>202</v>
      </c>
      <c r="C12323">
        <v>977831</v>
      </c>
    </row>
    <row r="12324" spans="1:3" x14ac:dyDescent="0.25">
      <c r="A12324">
        <v>98962</v>
      </c>
      <c r="B12324">
        <v>202</v>
      </c>
      <c r="C12324">
        <v>935768</v>
      </c>
    </row>
    <row r="12325" spans="1:3" x14ac:dyDescent="0.25">
      <c r="A12325">
        <v>98963</v>
      </c>
      <c r="B12325">
        <v>182</v>
      </c>
      <c r="C12325">
        <v>935767</v>
      </c>
    </row>
    <row r="12326" spans="1:3" x14ac:dyDescent="0.25">
      <c r="A12326">
        <v>98964</v>
      </c>
      <c r="B12326">
        <v>202</v>
      </c>
      <c r="C12326">
        <v>977830</v>
      </c>
    </row>
    <row r="12327" spans="1:3" x14ac:dyDescent="0.25">
      <c r="A12327">
        <v>98965</v>
      </c>
      <c r="B12327">
        <v>236</v>
      </c>
      <c r="C12327">
        <v>935766</v>
      </c>
    </row>
    <row r="12328" spans="1:3" x14ac:dyDescent="0.25">
      <c r="A12328">
        <v>98966</v>
      </c>
      <c r="B12328">
        <v>193</v>
      </c>
      <c r="C12328">
        <v>935536</v>
      </c>
    </row>
    <row r="12329" spans="1:3" x14ac:dyDescent="0.25">
      <c r="A12329">
        <v>98967</v>
      </c>
      <c r="B12329">
        <v>202</v>
      </c>
      <c r="C12329">
        <v>977829</v>
      </c>
    </row>
    <row r="12330" spans="1:3" x14ac:dyDescent="0.25">
      <c r="A12330">
        <v>98969</v>
      </c>
      <c r="B12330">
        <v>202</v>
      </c>
      <c r="C12330">
        <v>977828</v>
      </c>
    </row>
    <row r="12331" spans="1:3" x14ac:dyDescent="0.25">
      <c r="A12331">
        <v>98970</v>
      </c>
      <c r="B12331">
        <v>193</v>
      </c>
      <c r="C12331">
        <v>977827</v>
      </c>
    </row>
    <row r="12332" spans="1:3" x14ac:dyDescent="0.25">
      <c r="A12332">
        <v>98971</v>
      </c>
      <c r="B12332">
        <v>202</v>
      </c>
      <c r="C12332">
        <v>977816</v>
      </c>
    </row>
    <row r="12333" spans="1:3" x14ac:dyDescent="0.25">
      <c r="A12333">
        <v>98972</v>
      </c>
      <c r="B12333">
        <v>202</v>
      </c>
      <c r="C12333">
        <v>977815</v>
      </c>
    </row>
    <row r="12334" spans="1:3" x14ac:dyDescent="0.25">
      <c r="A12334">
        <v>98973</v>
      </c>
      <c r="B12334">
        <v>202</v>
      </c>
      <c r="C12334">
        <v>977814</v>
      </c>
    </row>
    <row r="12335" spans="1:3" x14ac:dyDescent="0.25">
      <c r="A12335">
        <v>98974</v>
      </c>
      <c r="B12335">
        <v>222</v>
      </c>
      <c r="C12335">
        <v>1334584</v>
      </c>
    </row>
    <row r="12336" spans="1:3" x14ac:dyDescent="0.25">
      <c r="A12336">
        <v>98975</v>
      </c>
      <c r="B12336">
        <v>202</v>
      </c>
      <c r="C12336">
        <v>977812</v>
      </c>
    </row>
    <row r="12337" spans="1:3" x14ac:dyDescent="0.25">
      <c r="A12337">
        <v>98976</v>
      </c>
      <c r="B12337">
        <v>202</v>
      </c>
      <c r="C12337">
        <v>977811</v>
      </c>
    </row>
    <row r="12338" spans="1:3" x14ac:dyDescent="0.25">
      <c r="A12338">
        <v>98977</v>
      </c>
      <c r="B12338">
        <v>202</v>
      </c>
      <c r="C12338">
        <v>977810</v>
      </c>
    </row>
    <row r="12339" spans="1:3" x14ac:dyDescent="0.25">
      <c r="A12339">
        <v>98978</v>
      </c>
      <c r="B12339">
        <v>202</v>
      </c>
      <c r="C12339">
        <v>977809</v>
      </c>
    </row>
    <row r="12340" spans="1:3" x14ac:dyDescent="0.25">
      <c r="A12340">
        <v>98979</v>
      </c>
      <c r="B12340">
        <v>202</v>
      </c>
      <c r="C12340">
        <v>977808</v>
      </c>
    </row>
    <row r="12341" spans="1:3" x14ac:dyDescent="0.25">
      <c r="A12341">
        <v>98980</v>
      </c>
      <c r="B12341">
        <v>202</v>
      </c>
      <c r="C12341">
        <v>977807</v>
      </c>
    </row>
    <row r="12342" spans="1:3" x14ac:dyDescent="0.25">
      <c r="A12342">
        <v>98981</v>
      </c>
      <c r="B12342">
        <v>202</v>
      </c>
      <c r="C12342">
        <v>977806</v>
      </c>
    </row>
    <row r="12343" spans="1:3" x14ac:dyDescent="0.25">
      <c r="A12343">
        <v>98982</v>
      </c>
      <c r="B12343">
        <v>202</v>
      </c>
      <c r="C12343">
        <v>977805</v>
      </c>
    </row>
    <row r="12344" spans="1:3" x14ac:dyDescent="0.25">
      <c r="A12344">
        <v>98983</v>
      </c>
      <c r="B12344">
        <v>202</v>
      </c>
      <c r="C12344">
        <v>977804</v>
      </c>
    </row>
    <row r="12345" spans="1:3" x14ac:dyDescent="0.25">
      <c r="A12345">
        <v>98984</v>
      </c>
      <c r="B12345">
        <v>202</v>
      </c>
      <c r="C12345">
        <v>1191020</v>
      </c>
    </row>
    <row r="12346" spans="1:3" x14ac:dyDescent="0.25">
      <c r="A12346">
        <v>98985</v>
      </c>
      <c r="B12346">
        <v>202</v>
      </c>
      <c r="C12346">
        <v>1168455</v>
      </c>
    </row>
    <row r="12347" spans="1:3" x14ac:dyDescent="0.25">
      <c r="A12347">
        <v>98986</v>
      </c>
      <c r="B12347">
        <v>202</v>
      </c>
      <c r="C12347">
        <v>977990</v>
      </c>
    </row>
    <row r="12348" spans="1:3" x14ac:dyDescent="0.25">
      <c r="A12348">
        <v>98987</v>
      </c>
      <c r="B12348">
        <v>202</v>
      </c>
      <c r="C12348">
        <v>1191019</v>
      </c>
    </row>
    <row r="12349" spans="1:3" x14ac:dyDescent="0.25">
      <c r="A12349">
        <v>98988</v>
      </c>
      <c r="B12349">
        <v>202</v>
      </c>
      <c r="C12349">
        <v>1168457</v>
      </c>
    </row>
    <row r="12350" spans="1:3" x14ac:dyDescent="0.25">
      <c r="A12350">
        <v>98989</v>
      </c>
      <c r="B12350">
        <v>202</v>
      </c>
      <c r="C12350">
        <v>977987</v>
      </c>
    </row>
    <row r="12351" spans="1:3" x14ac:dyDescent="0.25">
      <c r="A12351">
        <v>98990</v>
      </c>
      <c r="B12351">
        <v>202</v>
      </c>
      <c r="C12351">
        <v>977986</v>
      </c>
    </row>
    <row r="12352" spans="1:3" x14ac:dyDescent="0.25">
      <c r="A12352">
        <v>98991</v>
      </c>
      <c r="B12352">
        <v>202</v>
      </c>
      <c r="C12352">
        <v>977985</v>
      </c>
    </row>
    <row r="12353" spans="1:3" x14ac:dyDescent="0.25">
      <c r="A12353">
        <v>98992</v>
      </c>
      <c r="B12353">
        <v>202</v>
      </c>
      <c r="C12353">
        <v>977984</v>
      </c>
    </row>
    <row r="12354" spans="1:3" x14ac:dyDescent="0.25">
      <c r="A12354">
        <v>98993</v>
      </c>
      <c r="B12354">
        <v>202</v>
      </c>
      <c r="C12354">
        <v>977978</v>
      </c>
    </row>
    <row r="12355" spans="1:3" x14ac:dyDescent="0.25">
      <c r="A12355">
        <v>98994</v>
      </c>
      <c r="B12355">
        <v>236</v>
      </c>
      <c r="C12355">
        <v>936127</v>
      </c>
    </row>
    <row r="12356" spans="1:3" x14ac:dyDescent="0.25">
      <c r="A12356">
        <v>98996</v>
      </c>
      <c r="B12356">
        <v>202</v>
      </c>
      <c r="C12356">
        <v>1070980</v>
      </c>
    </row>
    <row r="12357" spans="1:3" x14ac:dyDescent="0.25">
      <c r="A12357">
        <v>98997</v>
      </c>
      <c r="B12357">
        <v>202</v>
      </c>
      <c r="C12357">
        <v>977826</v>
      </c>
    </row>
    <row r="12358" spans="1:3" x14ac:dyDescent="0.25">
      <c r="A12358">
        <v>98998</v>
      </c>
      <c r="B12358">
        <v>202</v>
      </c>
      <c r="C12358">
        <v>1168458</v>
      </c>
    </row>
    <row r="12359" spans="1:3" x14ac:dyDescent="0.25">
      <c r="A12359">
        <v>98999</v>
      </c>
      <c r="B12359">
        <v>202</v>
      </c>
      <c r="C12359">
        <v>977995</v>
      </c>
    </row>
    <row r="12360" spans="1:3" x14ac:dyDescent="0.25">
      <c r="A12360">
        <v>99001</v>
      </c>
      <c r="B12360">
        <v>202</v>
      </c>
      <c r="C12360">
        <v>977824</v>
      </c>
    </row>
    <row r="12361" spans="1:3" x14ac:dyDescent="0.25">
      <c r="A12361">
        <v>99002</v>
      </c>
      <c r="B12361">
        <v>202</v>
      </c>
      <c r="C12361">
        <v>977994</v>
      </c>
    </row>
    <row r="12362" spans="1:3" x14ac:dyDescent="0.25">
      <c r="A12362">
        <v>99003</v>
      </c>
      <c r="B12362">
        <v>202</v>
      </c>
      <c r="C12362">
        <v>977993</v>
      </c>
    </row>
    <row r="12363" spans="1:3" x14ac:dyDescent="0.25">
      <c r="A12363">
        <v>99004</v>
      </c>
      <c r="B12363">
        <v>193</v>
      </c>
      <c r="C12363">
        <v>936130</v>
      </c>
    </row>
    <row r="12364" spans="1:3" x14ac:dyDescent="0.25">
      <c r="A12364">
        <v>99005</v>
      </c>
      <c r="B12364">
        <v>202</v>
      </c>
      <c r="C12364">
        <v>977823</v>
      </c>
    </row>
    <row r="12365" spans="1:3" x14ac:dyDescent="0.25">
      <c r="A12365">
        <v>99006</v>
      </c>
      <c r="B12365">
        <v>236</v>
      </c>
      <c r="C12365">
        <v>935746</v>
      </c>
    </row>
    <row r="12366" spans="1:3" x14ac:dyDescent="0.25">
      <c r="A12366">
        <v>99007</v>
      </c>
      <c r="B12366">
        <v>202</v>
      </c>
      <c r="C12366">
        <v>977822</v>
      </c>
    </row>
    <row r="12367" spans="1:3" x14ac:dyDescent="0.25">
      <c r="A12367">
        <v>99008</v>
      </c>
      <c r="B12367">
        <v>202</v>
      </c>
      <c r="C12367">
        <v>977821</v>
      </c>
    </row>
    <row r="12368" spans="1:3" x14ac:dyDescent="0.25">
      <c r="A12368">
        <v>99009</v>
      </c>
      <c r="B12368">
        <v>202</v>
      </c>
      <c r="C12368">
        <v>977820</v>
      </c>
    </row>
    <row r="12369" spans="1:3" x14ac:dyDescent="0.25">
      <c r="A12369">
        <v>99010</v>
      </c>
      <c r="B12369">
        <v>202</v>
      </c>
      <c r="C12369">
        <v>977819</v>
      </c>
    </row>
    <row r="12370" spans="1:3" x14ac:dyDescent="0.25">
      <c r="A12370">
        <v>99011</v>
      </c>
      <c r="B12370">
        <v>202</v>
      </c>
      <c r="C12370">
        <v>977818</v>
      </c>
    </row>
    <row r="12371" spans="1:3" x14ac:dyDescent="0.25">
      <c r="A12371">
        <v>99012</v>
      </c>
      <c r="B12371">
        <v>202</v>
      </c>
      <c r="C12371">
        <v>977817</v>
      </c>
    </row>
    <row r="12372" spans="1:3" x14ac:dyDescent="0.25">
      <c r="A12372">
        <v>99013</v>
      </c>
      <c r="B12372">
        <v>202</v>
      </c>
      <c r="C12372">
        <v>977803</v>
      </c>
    </row>
    <row r="12373" spans="1:3" x14ac:dyDescent="0.25">
      <c r="A12373">
        <v>99014</v>
      </c>
      <c r="B12373">
        <v>222</v>
      </c>
      <c r="C12373">
        <v>1334585</v>
      </c>
    </row>
    <row r="12374" spans="1:3" x14ac:dyDescent="0.25">
      <c r="A12374">
        <v>99015</v>
      </c>
      <c r="B12374">
        <v>222</v>
      </c>
      <c r="C12374">
        <v>1334586</v>
      </c>
    </row>
    <row r="12375" spans="1:3" x14ac:dyDescent="0.25">
      <c r="A12375">
        <v>99016</v>
      </c>
      <c r="B12375">
        <v>222</v>
      </c>
      <c r="C12375">
        <v>1334587</v>
      </c>
    </row>
    <row r="12376" spans="1:3" x14ac:dyDescent="0.25">
      <c r="A12376">
        <v>99017</v>
      </c>
      <c r="B12376">
        <v>202</v>
      </c>
      <c r="C12376">
        <v>977998</v>
      </c>
    </row>
    <row r="12377" spans="1:3" x14ac:dyDescent="0.25">
      <c r="A12377">
        <v>99027</v>
      </c>
      <c r="B12377">
        <v>182</v>
      </c>
      <c r="C12377">
        <v>1058790</v>
      </c>
    </row>
    <row r="12378" spans="1:3" x14ac:dyDescent="0.25">
      <c r="A12378">
        <v>99028</v>
      </c>
      <c r="B12378">
        <v>182</v>
      </c>
      <c r="C12378">
        <v>1058792</v>
      </c>
    </row>
    <row r="12379" spans="1:3" x14ac:dyDescent="0.25">
      <c r="A12379">
        <v>99029</v>
      </c>
      <c r="B12379">
        <v>182</v>
      </c>
      <c r="C12379">
        <v>1048086</v>
      </c>
    </row>
    <row r="12380" spans="1:3" x14ac:dyDescent="0.25">
      <c r="A12380">
        <v>99030</v>
      </c>
      <c r="B12380">
        <v>202</v>
      </c>
      <c r="C12380">
        <v>1058844</v>
      </c>
    </row>
    <row r="12381" spans="1:3" x14ac:dyDescent="0.25">
      <c r="A12381">
        <v>99052</v>
      </c>
      <c r="B12381">
        <v>202</v>
      </c>
      <c r="C12381">
        <v>1127203</v>
      </c>
    </row>
    <row r="12382" spans="1:3" x14ac:dyDescent="0.25">
      <c r="A12382">
        <v>99054</v>
      </c>
      <c r="B12382">
        <v>236</v>
      </c>
      <c r="C12382">
        <v>1070948</v>
      </c>
    </row>
    <row r="12383" spans="1:3" x14ac:dyDescent="0.25">
      <c r="A12383">
        <v>99055</v>
      </c>
      <c r="B12383">
        <v>193</v>
      </c>
      <c r="C12383">
        <v>997357</v>
      </c>
    </row>
    <row r="12384" spans="1:3" x14ac:dyDescent="0.25">
      <c r="A12384">
        <v>99056</v>
      </c>
      <c r="B12384">
        <v>193</v>
      </c>
      <c r="C12384">
        <v>997359</v>
      </c>
    </row>
    <row r="12385" spans="1:3" x14ac:dyDescent="0.25">
      <c r="A12385">
        <v>99057</v>
      </c>
      <c r="B12385">
        <v>202</v>
      </c>
      <c r="C12385">
        <v>1168693</v>
      </c>
    </row>
    <row r="12386" spans="1:3" x14ac:dyDescent="0.25">
      <c r="A12386">
        <v>99058</v>
      </c>
      <c r="B12386">
        <v>193</v>
      </c>
      <c r="C12386">
        <v>997360</v>
      </c>
    </row>
    <row r="12387" spans="1:3" x14ac:dyDescent="0.25">
      <c r="A12387">
        <v>99071</v>
      </c>
      <c r="B12387">
        <v>193</v>
      </c>
      <c r="C12387">
        <v>1168785</v>
      </c>
    </row>
    <row r="12388" spans="1:3" x14ac:dyDescent="0.25">
      <c r="A12388">
        <v>99098</v>
      </c>
      <c r="B12388">
        <v>202</v>
      </c>
      <c r="C12388">
        <v>1059124</v>
      </c>
    </row>
    <row r="12389" spans="1:3" x14ac:dyDescent="0.25">
      <c r="A12389">
        <v>99103</v>
      </c>
      <c r="B12389">
        <v>202</v>
      </c>
      <c r="C12389">
        <v>1002000</v>
      </c>
    </row>
    <row r="12390" spans="1:3" x14ac:dyDescent="0.25">
      <c r="A12390">
        <v>99104</v>
      </c>
      <c r="B12390">
        <v>202</v>
      </c>
      <c r="C12390">
        <v>1002001</v>
      </c>
    </row>
    <row r="12391" spans="1:3" x14ac:dyDescent="0.25">
      <c r="A12391">
        <v>99105</v>
      </c>
      <c r="B12391">
        <v>202</v>
      </c>
      <c r="C12391">
        <v>1059291</v>
      </c>
    </row>
    <row r="12392" spans="1:3" x14ac:dyDescent="0.25">
      <c r="A12392">
        <v>99106</v>
      </c>
      <c r="B12392">
        <v>202</v>
      </c>
      <c r="C12392">
        <v>1002002</v>
      </c>
    </row>
    <row r="12393" spans="1:3" x14ac:dyDescent="0.25">
      <c r="A12393">
        <v>99107</v>
      </c>
      <c r="B12393">
        <v>236</v>
      </c>
      <c r="C12393">
        <v>1459314</v>
      </c>
    </row>
    <row r="12394" spans="1:3" x14ac:dyDescent="0.25">
      <c r="A12394">
        <v>99109</v>
      </c>
      <c r="B12394">
        <v>202</v>
      </c>
      <c r="C12394">
        <v>1058769</v>
      </c>
    </row>
    <row r="12395" spans="1:3" x14ac:dyDescent="0.25">
      <c r="A12395">
        <v>99110</v>
      </c>
      <c r="B12395">
        <v>202</v>
      </c>
      <c r="C12395">
        <v>1191018</v>
      </c>
    </row>
    <row r="12396" spans="1:3" x14ac:dyDescent="0.25">
      <c r="A12396">
        <v>99112</v>
      </c>
      <c r="B12396">
        <v>202</v>
      </c>
      <c r="C12396">
        <v>1243227</v>
      </c>
    </row>
    <row r="12397" spans="1:3" x14ac:dyDescent="0.25">
      <c r="A12397">
        <v>99113</v>
      </c>
      <c r="B12397">
        <v>202</v>
      </c>
      <c r="C12397">
        <v>1048084</v>
      </c>
    </row>
    <row r="12398" spans="1:3" x14ac:dyDescent="0.25">
      <c r="A12398">
        <v>99123</v>
      </c>
      <c r="B12398">
        <v>202</v>
      </c>
      <c r="C12398">
        <v>1059122</v>
      </c>
    </row>
    <row r="12399" spans="1:3" x14ac:dyDescent="0.25">
      <c r="A12399">
        <v>99124</v>
      </c>
      <c r="B12399">
        <v>202</v>
      </c>
      <c r="C12399">
        <v>1059125</v>
      </c>
    </row>
    <row r="12400" spans="1:3" x14ac:dyDescent="0.25">
      <c r="A12400">
        <v>99143</v>
      </c>
      <c r="B12400">
        <v>226</v>
      </c>
      <c r="C12400">
        <v>1191240</v>
      </c>
    </row>
    <row r="12401" spans="1:3" x14ac:dyDescent="0.25">
      <c r="A12401">
        <v>99159</v>
      </c>
      <c r="B12401">
        <v>193</v>
      </c>
      <c r="C12401">
        <v>1048097</v>
      </c>
    </row>
    <row r="12402" spans="1:3" x14ac:dyDescent="0.25">
      <c r="A12402">
        <v>99160</v>
      </c>
      <c r="B12402">
        <v>202</v>
      </c>
      <c r="C12402">
        <v>1070834</v>
      </c>
    </row>
    <row r="12403" spans="1:3" x14ac:dyDescent="0.25">
      <c r="A12403">
        <v>99162</v>
      </c>
      <c r="B12403">
        <v>202</v>
      </c>
      <c r="C12403">
        <v>1070835</v>
      </c>
    </row>
    <row r="12404" spans="1:3" x14ac:dyDescent="0.25">
      <c r="A12404">
        <v>99164</v>
      </c>
      <c r="B12404">
        <v>202</v>
      </c>
      <c r="C12404">
        <v>1180078</v>
      </c>
    </row>
    <row r="12405" spans="1:3" x14ac:dyDescent="0.25">
      <c r="A12405">
        <v>99167</v>
      </c>
      <c r="B12405">
        <v>222</v>
      </c>
      <c r="C12405">
        <v>1419338</v>
      </c>
    </row>
    <row r="12406" spans="1:3" x14ac:dyDescent="0.25">
      <c r="A12406">
        <v>99168</v>
      </c>
      <c r="B12406">
        <v>222</v>
      </c>
      <c r="C12406">
        <v>1059375</v>
      </c>
    </row>
    <row r="12407" spans="1:3" x14ac:dyDescent="0.25">
      <c r="A12407">
        <v>99172</v>
      </c>
      <c r="B12407">
        <v>236</v>
      </c>
      <c r="C12407">
        <v>1059100</v>
      </c>
    </row>
    <row r="12408" spans="1:3" x14ac:dyDescent="0.25">
      <c r="A12408">
        <v>99180</v>
      </c>
      <c r="B12408">
        <v>236</v>
      </c>
      <c r="C12408">
        <v>1048088</v>
      </c>
    </row>
    <row r="12409" spans="1:3" x14ac:dyDescent="0.25">
      <c r="A12409">
        <v>99183</v>
      </c>
      <c r="B12409">
        <v>202</v>
      </c>
      <c r="C12409">
        <v>1168694</v>
      </c>
    </row>
    <row r="12410" spans="1:3" x14ac:dyDescent="0.25">
      <c r="A12410">
        <v>99184</v>
      </c>
      <c r="B12410">
        <v>202</v>
      </c>
      <c r="C12410">
        <v>1168695</v>
      </c>
    </row>
    <row r="12411" spans="1:3" x14ac:dyDescent="0.25">
      <c r="A12411">
        <v>99185</v>
      </c>
      <c r="B12411">
        <v>202</v>
      </c>
      <c r="C12411">
        <v>1168696</v>
      </c>
    </row>
    <row r="12412" spans="1:3" x14ac:dyDescent="0.25">
      <c r="A12412">
        <v>99187</v>
      </c>
      <c r="B12412">
        <v>202</v>
      </c>
      <c r="C12412">
        <v>1127360</v>
      </c>
    </row>
    <row r="12413" spans="1:3" x14ac:dyDescent="0.25">
      <c r="A12413">
        <v>99193</v>
      </c>
      <c r="B12413">
        <v>202</v>
      </c>
      <c r="C12413">
        <v>1058818</v>
      </c>
    </row>
    <row r="12414" spans="1:3" x14ac:dyDescent="0.25">
      <c r="A12414">
        <v>99194</v>
      </c>
      <c r="B12414">
        <v>236</v>
      </c>
      <c r="C12414">
        <v>936131</v>
      </c>
    </row>
    <row r="12415" spans="1:3" x14ac:dyDescent="0.25">
      <c r="A12415">
        <v>99234</v>
      </c>
      <c r="B12415">
        <v>226</v>
      </c>
      <c r="C12415">
        <v>1059210</v>
      </c>
    </row>
    <row r="12416" spans="1:3" x14ac:dyDescent="0.25">
      <c r="A12416">
        <v>99238</v>
      </c>
      <c r="B12416">
        <v>202</v>
      </c>
      <c r="C12416">
        <v>1070932</v>
      </c>
    </row>
    <row r="12417" spans="1:3" x14ac:dyDescent="0.25">
      <c r="A12417">
        <v>99250</v>
      </c>
      <c r="B12417">
        <v>226</v>
      </c>
      <c r="C12417">
        <v>1059169</v>
      </c>
    </row>
    <row r="12418" spans="1:3" x14ac:dyDescent="0.25">
      <c r="A12418">
        <v>99256</v>
      </c>
      <c r="B12418">
        <v>222</v>
      </c>
      <c r="C12418">
        <v>1059459</v>
      </c>
    </row>
    <row r="12419" spans="1:3" x14ac:dyDescent="0.25">
      <c r="A12419">
        <v>99291</v>
      </c>
      <c r="B12419">
        <v>202</v>
      </c>
      <c r="C12419">
        <v>1059181</v>
      </c>
    </row>
    <row r="12420" spans="1:3" x14ac:dyDescent="0.25">
      <c r="A12420">
        <v>99292</v>
      </c>
      <c r="B12420">
        <v>202</v>
      </c>
      <c r="C12420">
        <v>1059182</v>
      </c>
    </row>
    <row r="12421" spans="1:3" x14ac:dyDescent="0.25">
      <c r="A12421">
        <v>99293</v>
      </c>
      <c r="B12421">
        <v>202</v>
      </c>
      <c r="C12421">
        <v>1059185</v>
      </c>
    </row>
    <row r="12422" spans="1:3" x14ac:dyDescent="0.25">
      <c r="A12422">
        <v>99296</v>
      </c>
      <c r="B12422">
        <v>202</v>
      </c>
      <c r="C12422">
        <v>1127045</v>
      </c>
    </row>
    <row r="12423" spans="1:3" x14ac:dyDescent="0.25">
      <c r="A12423">
        <v>99297</v>
      </c>
      <c r="B12423">
        <v>222</v>
      </c>
      <c r="C12423">
        <v>1334588</v>
      </c>
    </row>
    <row r="12424" spans="1:3" x14ac:dyDescent="0.25">
      <c r="A12424">
        <v>99299</v>
      </c>
      <c r="B12424">
        <v>236</v>
      </c>
      <c r="C12424">
        <v>1436075</v>
      </c>
    </row>
    <row r="12425" spans="1:3" x14ac:dyDescent="0.25">
      <c r="A12425">
        <v>99300</v>
      </c>
      <c r="B12425">
        <v>182</v>
      </c>
      <c r="C12425">
        <v>1059429</v>
      </c>
    </row>
    <row r="12426" spans="1:3" x14ac:dyDescent="0.25">
      <c r="A12426">
        <v>99321</v>
      </c>
      <c r="B12426">
        <v>202</v>
      </c>
      <c r="C12426">
        <v>1127277</v>
      </c>
    </row>
    <row r="12427" spans="1:3" x14ac:dyDescent="0.25">
      <c r="A12427">
        <v>99322</v>
      </c>
      <c r="B12427">
        <v>202</v>
      </c>
      <c r="C12427">
        <v>1127278</v>
      </c>
    </row>
    <row r="12428" spans="1:3" x14ac:dyDescent="0.25">
      <c r="A12428">
        <v>99323</v>
      </c>
      <c r="B12428">
        <v>202</v>
      </c>
      <c r="C12428">
        <v>1127279</v>
      </c>
    </row>
    <row r="12429" spans="1:3" x14ac:dyDescent="0.25">
      <c r="A12429">
        <v>99324</v>
      </c>
      <c r="B12429">
        <v>202</v>
      </c>
      <c r="C12429">
        <v>1127280</v>
      </c>
    </row>
    <row r="12430" spans="1:3" x14ac:dyDescent="0.25">
      <c r="A12430">
        <v>99325</v>
      </c>
      <c r="B12430">
        <v>202</v>
      </c>
      <c r="C12430">
        <v>1127281</v>
      </c>
    </row>
    <row r="12431" spans="1:3" x14ac:dyDescent="0.25">
      <c r="A12431">
        <v>99326</v>
      </c>
      <c r="B12431">
        <v>202</v>
      </c>
      <c r="C12431">
        <v>1127282</v>
      </c>
    </row>
    <row r="12432" spans="1:3" x14ac:dyDescent="0.25">
      <c r="A12432">
        <v>99327</v>
      </c>
      <c r="B12432">
        <v>202</v>
      </c>
      <c r="C12432">
        <v>1127289</v>
      </c>
    </row>
    <row r="12433" spans="1:3" x14ac:dyDescent="0.25">
      <c r="A12433">
        <v>99328</v>
      </c>
      <c r="B12433">
        <v>202</v>
      </c>
      <c r="C12433">
        <v>1127283</v>
      </c>
    </row>
    <row r="12434" spans="1:3" x14ac:dyDescent="0.25">
      <c r="A12434">
        <v>99329</v>
      </c>
      <c r="B12434">
        <v>202</v>
      </c>
      <c r="C12434">
        <v>1127284</v>
      </c>
    </row>
    <row r="12435" spans="1:3" x14ac:dyDescent="0.25">
      <c r="A12435">
        <v>99330</v>
      </c>
      <c r="B12435">
        <v>202</v>
      </c>
      <c r="C12435">
        <v>1127290</v>
      </c>
    </row>
    <row r="12436" spans="1:3" x14ac:dyDescent="0.25">
      <c r="A12436">
        <v>99331</v>
      </c>
      <c r="B12436">
        <v>202</v>
      </c>
      <c r="C12436">
        <v>1127285</v>
      </c>
    </row>
    <row r="12437" spans="1:3" x14ac:dyDescent="0.25">
      <c r="A12437">
        <v>99332</v>
      </c>
      <c r="B12437">
        <v>202</v>
      </c>
      <c r="C12437">
        <v>1127286</v>
      </c>
    </row>
    <row r="12438" spans="1:3" x14ac:dyDescent="0.25">
      <c r="A12438">
        <v>99333</v>
      </c>
      <c r="B12438">
        <v>202</v>
      </c>
      <c r="C12438">
        <v>1127287</v>
      </c>
    </row>
    <row r="12439" spans="1:3" x14ac:dyDescent="0.25">
      <c r="A12439">
        <v>99334</v>
      </c>
      <c r="B12439">
        <v>202</v>
      </c>
      <c r="C12439">
        <v>1127304</v>
      </c>
    </row>
    <row r="12440" spans="1:3" x14ac:dyDescent="0.25">
      <c r="A12440">
        <v>99335</v>
      </c>
      <c r="B12440">
        <v>202</v>
      </c>
      <c r="C12440">
        <v>1127288</v>
      </c>
    </row>
    <row r="12441" spans="1:3" x14ac:dyDescent="0.25">
      <c r="A12441">
        <v>99336</v>
      </c>
      <c r="B12441">
        <v>202</v>
      </c>
      <c r="C12441">
        <v>1127292</v>
      </c>
    </row>
    <row r="12442" spans="1:3" x14ac:dyDescent="0.25">
      <c r="A12442">
        <v>99337</v>
      </c>
      <c r="B12442">
        <v>202</v>
      </c>
      <c r="C12442">
        <v>1127306</v>
      </c>
    </row>
    <row r="12443" spans="1:3" x14ac:dyDescent="0.25">
      <c r="A12443">
        <v>99338</v>
      </c>
      <c r="B12443">
        <v>202</v>
      </c>
      <c r="C12443">
        <v>1127293</v>
      </c>
    </row>
    <row r="12444" spans="1:3" x14ac:dyDescent="0.25">
      <c r="A12444">
        <v>99339</v>
      </c>
      <c r="B12444">
        <v>202</v>
      </c>
      <c r="C12444">
        <v>1127024</v>
      </c>
    </row>
    <row r="12445" spans="1:3" x14ac:dyDescent="0.25">
      <c r="A12445">
        <v>99340</v>
      </c>
      <c r="B12445">
        <v>202</v>
      </c>
      <c r="C12445">
        <v>1127141</v>
      </c>
    </row>
    <row r="12446" spans="1:3" x14ac:dyDescent="0.25">
      <c r="A12446">
        <v>99342</v>
      </c>
      <c r="B12446">
        <v>202</v>
      </c>
      <c r="C12446">
        <v>1127143</v>
      </c>
    </row>
    <row r="12447" spans="1:3" x14ac:dyDescent="0.25">
      <c r="A12447">
        <v>99343</v>
      </c>
      <c r="B12447">
        <v>202</v>
      </c>
      <c r="C12447">
        <v>1127145</v>
      </c>
    </row>
    <row r="12448" spans="1:3" x14ac:dyDescent="0.25">
      <c r="A12448">
        <v>99344</v>
      </c>
      <c r="B12448">
        <v>202</v>
      </c>
      <c r="C12448">
        <v>1127230</v>
      </c>
    </row>
    <row r="12449" spans="1:3" x14ac:dyDescent="0.25">
      <c r="A12449">
        <v>99345</v>
      </c>
      <c r="B12449">
        <v>202</v>
      </c>
      <c r="C12449">
        <v>1127249</v>
      </c>
    </row>
    <row r="12450" spans="1:3" x14ac:dyDescent="0.25">
      <c r="A12450">
        <v>99346</v>
      </c>
      <c r="B12450">
        <v>202</v>
      </c>
      <c r="C12450">
        <v>1127229</v>
      </c>
    </row>
    <row r="12451" spans="1:3" x14ac:dyDescent="0.25">
      <c r="A12451">
        <v>99347</v>
      </c>
      <c r="B12451">
        <v>202</v>
      </c>
      <c r="C12451">
        <v>1127251</v>
      </c>
    </row>
    <row r="12452" spans="1:3" x14ac:dyDescent="0.25">
      <c r="A12452">
        <v>99380</v>
      </c>
      <c r="B12452">
        <v>236</v>
      </c>
      <c r="C12452">
        <v>1059596</v>
      </c>
    </row>
    <row r="12453" spans="1:3" x14ac:dyDescent="0.25">
      <c r="A12453">
        <v>99382</v>
      </c>
      <c r="B12453">
        <v>202</v>
      </c>
      <c r="C12453">
        <v>1059332</v>
      </c>
    </row>
    <row r="12454" spans="1:3" x14ac:dyDescent="0.25">
      <c r="A12454">
        <v>99383</v>
      </c>
      <c r="B12454">
        <v>202</v>
      </c>
      <c r="C12454">
        <v>1059331</v>
      </c>
    </row>
    <row r="12455" spans="1:3" x14ac:dyDescent="0.25">
      <c r="A12455">
        <v>99402</v>
      </c>
      <c r="B12455">
        <v>213</v>
      </c>
      <c r="C12455">
        <v>1058795</v>
      </c>
    </row>
    <row r="12456" spans="1:3" x14ac:dyDescent="0.25">
      <c r="A12456">
        <v>99403</v>
      </c>
      <c r="B12456">
        <v>236</v>
      </c>
      <c r="C12456">
        <v>1058797</v>
      </c>
    </row>
    <row r="12457" spans="1:3" x14ac:dyDescent="0.25">
      <c r="A12457">
        <v>99404</v>
      </c>
      <c r="B12457">
        <v>202</v>
      </c>
      <c r="C12457">
        <v>1058808</v>
      </c>
    </row>
    <row r="12458" spans="1:3" x14ac:dyDescent="0.25">
      <c r="A12458">
        <v>99408</v>
      </c>
      <c r="B12458">
        <v>202</v>
      </c>
      <c r="C12458">
        <v>1059321</v>
      </c>
    </row>
    <row r="12459" spans="1:3" x14ac:dyDescent="0.25">
      <c r="A12459">
        <v>99409</v>
      </c>
      <c r="B12459">
        <v>202</v>
      </c>
      <c r="C12459">
        <v>1168544</v>
      </c>
    </row>
    <row r="12460" spans="1:3" x14ac:dyDescent="0.25">
      <c r="A12460">
        <v>99410</v>
      </c>
      <c r="B12460">
        <v>222</v>
      </c>
      <c r="C12460">
        <v>1334590</v>
      </c>
    </row>
    <row r="12461" spans="1:3" x14ac:dyDescent="0.25">
      <c r="A12461">
        <v>99412</v>
      </c>
      <c r="B12461">
        <v>222</v>
      </c>
      <c r="C12461">
        <v>1334591</v>
      </c>
    </row>
    <row r="12462" spans="1:3" x14ac:dyDescent="0.25">
      <c r="A12462">
        <v>99413</v>
      </c>
      <c r="B12462">
        <v>236</v>
      </c>
      <c r="C12462">
        <v>1436076</v>
      </c>
    </row>
    <row r="12463" spans="1:3" x14ac:dyDescent="0.25">
      <c r="A12463">
        <v>99414</v>
      </c>
      <c r="B12463">
        <v>222</v>
      </c>
      <c r="C12463">
        <v>1334593</v>
      </c>
    </row>
    <row r="12464" spans="1:3" x14ac:dyDescent="0.25">
      <c r="A12464">
        <v>99415</v>
      </c>
      <c r="B12464">
        <v>236</v>
      </c>
      <c r="C12464">
        <v>1436077</v>
      </c>
    </row>
    <row r="12465" spans="1:3" x14ac:dyDescent="0.25">
      <c r="A12465">
        <v>99416</v>
      </c>
      <c r="B12465">
        <v>236</v>
      </c>
      <c r="C12465">
        <v>1436078</v>
      </c>
    </row>
    <row r="12466" spans="1:3" x14ac:dyDescent="0.25">
      <c r="A12466">
        <v>99417</v>
      </c>
      <c r="B12466">
        <v>222</v>
      </c>
      <c r="C12466">
        <v>1334596</v>
      </c>
    </row>
    <row r="12467" spans="1:3" x14ac:dyDescent="0.25">
      <c r="A12467">
        <v>99418</v>
      </c>
      <c r="B12467">
        <v>236</v>
      </c>
      <c r="C12467">
        <v>1436079</v>
      </c>
    </row>
    <row r="12468" spans="1:3" x14ac:dyDescent="0.25">
      <c r="A12468">
        <v>99420</v>
      </c>
      <c r="B12468">
        <v>236</v>
      </c>
      <c r="C12468">
        <v>1436080</v>
      </c>
    </row>
    <row r="12469" spans="1:3" x14ac:dyDescent="0.25">
      <c r="A12469">
        <v>99422</v>
      </c>
      <c r="B12469">
        <v>222</v>
      </c>
      <c r="C12469">
        <v>1334598</v>
      </c>
    </row>
    <row r="12470" spans="1:3" x14ac:dyDescent="0.25">
      <c r="A12470">
        <v>99423</v>
      </c>
      <c r="B12470">
        <v>222</v>
      </c>
      <c r="C12470">
        <v>1334599</v>
      </c>
    </row>
    <row r="12471" spans="1:3" x14ac:dyDescent="0.25">
      <c r="A12471">
        <v>99425</v>
      </c>
      <c r="B12471">
        <v>236</v>
      </c>
      <c r="C12471">
        <v>1059670</v>
      </c>
    </row>
    <row r="12472" spans="1:3" x14ac:dyDescent="0.25">
      <c r="A12472">
        <v>99426</v>
      </c>
      <c r="B12472">
        <v>222</v>
      </c>
      <c r="C12472">
        <v>1334600</v>
      </c>
    </row>
    <row r="12473" spans="1:3" x14ac:dyDescent="0.25">
      <c r="A12473">
        <v>99427</v>
      </c>
      <c r="B12473">
        <v>222</v>
      </c>
      <c r="C12473">
        <v>1334601</v>
      </c>
    </row>
    <row r="12474" spans="1:3" x14ac:dyDescent="0.25">
      <c r="A12474">
        <v>99433</v>
      </c>
      <c r="B12474">
        <v>182</v>
      </c>
      <c r="C12474">
        <v>1059135</v>
      </c>
    </row>
    <row r="12475" spans="1:3" x14ac:dyDescent="0.25">
      <c r="A12475">
        <v>99434</v>
      </c>
      <c r="B12475">
        <v>182</v>
      </c>
      <c r="C12475">
        <v>1059132</v>
      </c>
    </row>
    <row r="12476" spans="1:3" x14ac:dyDescent="0.25">
      <c r="A12476">
        <v>99436</v>
      </c>
      <c r="B12476">
        <v>182</v>
      </c>
      <c r="C12476">
        <v>1059126</v>
      </c>
    </row>
    <row r="12477" spans="1:3" x14ac:dyDescent="0.25">
      <c r="A12477">
        <v>99437</v>
      </c>
      <c r="B12477">
        <v>222</v>
      </c>
      <c r="C12477">
        <v>1168588</v>
      </c>
    </row>
    <row r="12478" spans="1:3" x14ac:dyDescent="0.25">
      <c r="A12478">
        <v>99455</v>
      </c>
      <c r="B12478">
        <v>202</v>
      </c>
      <c r="C12478">
        <v>1059191</v>
      </c>
    </row>
    <row r="12479" spans="1:3" x14ac:dyDescent="0.25">
      <c r="A12479">
        <v>99458</v>
      </c>
      <c r="B12479">
        <v>202</v>
      </c>
      <c r="C12479">
        <v>1127167</v>
      </c>
    </row>
    <row r="12480" spans="1:3" x14ac:dyDescent="0.25">
      <c r="A12480">
        <v>99459</v>
      </c>
      <c r="B12480">
        <v>222</v>
      </c>
      <c r="C12480">
        <v>1334602</v>
      </c>
    </row>
    <row r="12481" spans="1:3" x14ac:dyDescent="0.25">
      <c r="A12481">
        <v>99460</v>
      </c>
      <c r="B12481">
        <v>202</v>
      </c>
      <c r="C12481">
        <v>1127171</v>
      </c>
    </row>
    <row r="12482" spans="1:3" x14ac:dyDescent="0.25">
      <c r="A12482">
        <v>99463</v>
      </c>
      <c r="B12482">
        <v>202</v>
      </c>
      <c r="C12482">
        <v>1127172</v>
      </c>
    </row>
    <row r="12483" spans="1:3" x14ac:dyDescent="0.25">
      <c r="A12483">
        <v>99472</v>
      </c>
      <c r="B12483">
        <v>202</v>
      </c>
      <c r="C12483">
        <v>1127163</v>
      </c>
    </row>
    <row r="12484" spans="1:3" x14ac:dyDescent="0.25">
      <c r="A12484">
        <v>99476</v>
      </c>
      <c r="B12484">
        <v>222</v>
      </c>
      <c r="C12484">
        <v>1334603</v>
      </c>
    </row>
    <row r="12485" spans="1:3" x14ac:dyDescent="0.25">
      <c r="A12485">
        <v>99478</v>
      </c>
      <c r="B12485">
        <v>236</v>
      </c>
      <c r="C12485">
        <v>1180054</v>
      </c>
    </row>
    <row r="12486" spans="1:3" x14ac:dyDescent="0.25">
      <c r="A12486">
        <v>99480</v>
      </c>
      <c r="B12486">
        <v>202</v>
      </c>
      <c r="C12486">
        <v>1059227</v>
      </c>
    </row>
    <row r="12487" spans="1:3" x14ac:dyDescent="0.25">
      <c r="A12487">
        <v>99481</v>
      </c>
      <c r="B12487">
        <v>236</v>
      </c>
      <c r="C12487">
        <v>1059460</v>
      </c>
    </row>
    <row r="12488" spans="1:3" x14ac:dyDescent="0.25">
      <c r="A12488">
        <v>99482</v>
      </c>
      <c r="B12488">
        <v>222</v>
      </c>
      <c r="C12488">
        <v>1191236</v>
      </c>
    </row>
    <row r="12489" spans="1:3" x14ac:dyDescent="0.25">
      <c r="A12489">
        <v>99500</v>
      </c>
      <c r="B12489">
        <v>202</v>
      </c>
      <c r="C12489">
        <v>1070838</v>
      </c>
    </row>
    <row r="12490" spans="1:3" x14ac:dyDescent="0.25">
      <c r="A12490">
        <v>99505</v>
      </c>
      <c r="B12490">
        <v>202</v>
      </c>
      <c r="C12490">
        <v>1059241</v>
      </c>
    </row>
    <row r="12491" spans="1:3" x14ac:dyDescent="0.25">
      <c r="A12491">
        <v>99508</v>
      </c>
      <c r="B12491">
        <v>202</v>
      </c>
      <c r="C12491">
        <v>1070839</v>
      </c>
    </row>
    <row r="12492" spans="1:3" x14ac:dyDescent="0.25">
      <c r="A12492">
        <v>99510</v>
      </c>
      <c r="B12492">
        <v>202</v>
      </c>
      <c r="C12492">
        <v>1059236</v>
      </c>
    </row>
    <row r="12493" spans="1:3" x14ac:dyDescent="0.25">
      <c r="A12493">
        <v>99512</v>
      </c>
      <c r="B12493">
        <v>226</v>
      </c>
      <c r="C12493">
        <v>1058827</v>
      </c>
    </row>
    <row r="12494" spans="1:3" x14ac:dyDescent="0.25">
      <c r="A12494">
        <v>99516</v>
      </c>
      <c r="B12494">
        <v>236</v>
      </c>
      <c r="C12494">
        <v>1059161</v>
      </c>
    </row>
    <row r="12495" spans="1:3" x14ac:dyDescent="0.25">
      <c r="A12495">
        <v>99518</v>
      </c>
      <c r="B12495">
        <v>236</v>
      </c>
      <c r="C12495">
        <v>1059464</v>
      </c>
    </row>
    <row r="12496" spans="1:3" x14ac:dyDescent="0.25">
      <c r="A12496">
        <v>99519</v>
      </c>
      <c r="B12496">
        <v>213</v>
      </c>
      <c r="C12496">
        <v>1059201</v>
      </c>
    </row>
    <row r="12497" spans="1:3" x14ac:dyDescent="0.25">
      <c r="A12497">
        <v>99520</v>
      </c>
      <c r="B12497">
        <v>202</v>
      </c>
      <c r="C12497">
        <v>1059330</v>
      </c>
    </row>
    <row r="12498" spans="1:3" x14ac:dyDescent="0.25">
      <c r="A12498">
        <v>99533</v>
      </c>
      <c r="B12498">
        <v>193</v>
      </c>
      <c r="C12498">
        <v>1059204</v>
      </c>
    </row>
    <row r="12499" spans="1:3" x14ac:dyDescent="0.25">
      <c r="A12499">
        <v>99540</v>
      </c>
      <c r="B12499">
        <v>202</v>
      </c>
      <c r="C12499">
        <v>1059218</v>
      </c>
    </row>
    <row r="12500" spans="1:3" x14ac:dyDescent="0.25">
      <c r="A12500">
        <v>99541</v>
      </c>
      <c r="B12500">
        <v>202</v>
      </c>
      <c r="C12500">
        <v>1059216</v>
      </c>
    </row>
    <row r="12501" spans="1:3" x14ac:dyDescent="0.25">
      <c r="A12501">
        <v>99542</v>
      </c>
      <c r="B12501">
        <v>236</v>
      </c>
      <c r="C12501">
        <v>1273236</v>
      </c>
    </row>
    <row r="12502" spans="1:3" x14ac:dyDescent="0.25">
      <c r="A12502">
        <v>99569</v>
      </c>
      <c r="B12502">
        <v>236</v>
      </c>
      <c r="C12502">
        <v>1059079</v>
      </c>
    </row>
    <row r="12503" spans="1:3" x14ac:dyDescent="0.25">
      <c r="A12503">
        <v>99570</v>
      </c>
      <c r="B12503">
        <v>236</v>
      </c>
      <c r="C12503">
        <v>1059081</v>
      </c>
    </row>
    <row r="12504" spans="1:3" x14ac:dyDescent="0.25">
      <c r="A12504">
        <v>99571</v>
      </c>
      <c r="B12504">
        <v>236</v>
      </c>
      <c r="C12504">
        <v>1059082</v>
      </c>
    </row>
    <row r="12505" spans="1:3" x14ac:dyDescent="0.25">
      <c r="A12505">
        <v>99579</v>
      </c>
      <c r="B12505">
        <v>236</v>
      </c>
      <c r="C12505">
        <v>1059080</v>
      </c>
    </row>
    <row r="12506" spans="1:3" x14ac:dyDescent="0.25">
      <c r="A12506">
        <v>99580</v>
      </c>
      <c r="B12506">
        <v>236</v>
      </c>
      <c r="C12506">
        <v>1059084</v>
      </c>
    </row>
    <row r="12507" spans="1:3" x14ac:dyDescent="0.25">
      <c r="A12507">
        <v>99581</v>
      </c>
      <c r="B12507">
        <v>236</v>
      </c>
      <c r="C12507">
        <v>1059085</v>
      </c>
    </row>
    <row r="12508" spans="1:3" x14ac:dyDescent="0.25">
      <c r="A12508">
        <v>99583</v>
      </c>
      <c r="B12508">
        <v>236</v>
      </c>
      <c r="C12508">
        <v>1059086</v>
      </c>
    </row>
    <row r="12509" spans="1:3" x14ac:dyDescent="0.25">
      <c r="A12509">
        <v>99584</v>
      </c>
      <c r="B12509">
        <v>236</v>
      </c>
      <c r="C12509">
        <v>1059087</v>
      </c>
    </row>
    <row r="12510" spans="1:3" x14ac:dyDescent="0.25">
      <c r="A12510">
        <v>99588</v>
      </c>
      <c r="B12510">
        <v>236</v>
      </c>
      <c r="C12510">
        <v>1059083</v>
      </c>
    </row>
    <row r="12511" spans="1:3" x14ac:dyDescent="0.25">
      <c r="A12511">
        <v>99620</v>
      </c>
      <c r="B12511">
        <v>226</v>
      </c>
      <c r="C12511">
        <v>1059475</v>
      </c>
    </row>
    <row r="12512" spans="1:3" x14ac:dyDescent="0.25">
      <c r="A12512">
        <v>99623</v>
      </c>
      <c r="B12512">
        <v>193</v>
      </c>
      <c r="C12512">
        <v>1059288</v>
      </c>
    </row>
    <row r="12513" spans="1:3" x14ac:dyDescent="0.25">
      <c r="A12513">
        <v>99625</v>
      </c>
      <c r="B12513">
        <v>236</v>
      </c>
      <c r="C12513">
        <v>1436081</v>
      </c>
    </row>
    <row r="12514" spans="1:3" x14ac:dyDescent="0.25">
      <c r="A12514">
        <v>99626</v>
      </c>
      <c r="B12514">
        <v>222</v>
      </c>
      <c r="C12514">
        <v>1334605</v>
      </c>
    </row>
    <row r="12515" spans="1:3" x14ac:dyDescent="0.25">
      <c r="A12515">
        <v>99647</v>
      </c>
      <c r="B12515">
        <v>202</v>
      </c>
      <c r="C12515">
        <v>1070966</v>
      </c>
    </row>
    <row r="12516" spans="1:3" x14ac:dyDescent="0.25">
      <c r="A12516">
        <v>99649</v>
      </c>
      <c r="B12516">
        <v>202</v>
      </c>
      <c r="C12516">
        <v>1059344</v>
      </c>
    </row>
    <row r="12517" spans="1:3" x14ac:dyDescent="0.25">
      <c r="A12517">
        <v>99650</v>
      </c>
      <c r="B12517">
        <v>202</v>
      </c>
      <c r="C12517">
        <v>1059346</v>
      </c>
    </row>
    <row r="12518" spans="1:3" x14ac:dyDescent="0.25">
      <c r="A12518">
        <v>99651</v>
      </c>
      <c r="B12518">
        <v>202</v>
      </c>
      <c r="C12518">
        <v>1059347</v>
      </c>
    </row>
    <row r="12519" spans="1:3" x14ac:dyDescent="0.25">
      <c r="A12519">
        <v>99652</v>
      </c>
      <c r="B12519">
        <v>213</v>
      </c>
      <c r="C12519">
        <v>1334606</v>
      </c>
    </row>
    <row r="12520" spans="1:3" x14ac:dyDescent="0.25">
      <c r="A12520">
        <v>99653</v>
      </c>
      <c r="B12520">
        <v>202</v>
      </c>
      <c r="C12520">
        <v>1059349</v>
      </c>
    </row>
    <row r="12521" spans="1:3" x14ac:dyDescent="0.25">
      <c r="A12521">
        <v>99654</v>
      </c>
      <c r="B12521">
        <v>182</v>
      </c>
      <c r="C12521">
        <v>1059350</v>
      </c>
    </row>
    <row r="12522" spans="1:3" x14ac:dyDescent="0.25">
      <c r="A12522">
        <v>99655</v>
      </c>
      <c r="B12522">
        <v>213</v>
      </c>
      <c r="C12522">
        <v>1334607</v>
      </c>
    </row>
    <row r="12523" spans="1:3" x14ac:dyDescent="0.25">
      <c r="A12523">
        <v>99656</v>
      </c>
      <c r="B12523">
        <v>202</v>
      </c>
      <c r="C12523">
        <v>1059352</v>
      </c>
    </row>
    <row r="12524" spans="1:3" x14ac:dyDescent="0.25">
      <c r="A12524">
        <v>99668</v>
      </c>
      <c r="B12524">
        <v>236</v>
      </c>
      <c r="C12524">
        <v>200029</v>
      </c>
    </row>
    <row r="12525" spans="1:3" x14ac:dyDescent="0.25">
      <c r="A12525">
        <v>99678</v>
      </c>
      <c r="B12525">
        <v>236</v>
      </c>
      <c r="C12525">
        <v>810385</v>
      </c>
    </row>
    <row r="12526" spans="1:3" x14ac:dyDescent="0.25">
      <c r="A12526">
        <v>99679</v>
      </c>
      <c r="B12526">
        <v>193</v>
      </c>
      <c r="C12526">
        <v>1070840</v>
      </c>
    </row>
    <row r="12527" spans="1:3" x14ac:dyDescent="0.25">
      <c r="A12527">
        <v>99683</v>
      </c>
      <c r="B12527">
        <v>236</v>
      </c>
      <c r="C12527">
        <v>200011</v>
      </c>
    </row>
    <row r="12528" spans="1:3" x14ac:dyDescent="0.25">
      <c r="A12528">
        <v>99684</v>
      </c>
      <c r="B12528">
        <v>193</v>
      </c>
      <c r="C12528">
        <v>200033</v>
      </c>
    </row>
    <row r="12529" spans="1:3" x14ac:dyDescent="0.25">
      <c r="A12529">
        <v>99685</v>
      </c>
      <c r="B12529">
        <v>236</v>
      </c>
      <c r="C12529">
        <v>200066</v>
      </c>
    </row>
    <row r="12530" spans="1:3" x14ac:dyDescent="0.25">
      <c r="A12530">
        <v>99686</v>
      </c>
      <c r="B12530">
        <v>236</v>
      </c>
      <c r="C12530">
        <v>200327</v>
      </c>
    </row>
    <row r="12531" spans="1:3" x14ac:dyDescent="0.25">
      <c r="A12531">
        <v>99687</v>
      </c>
      <c r="B12531">
        <v>236</v>
      </c>
      <c r="C12531">
        <v>200286</v>
      </c>
    </row>
    <row r="12532" spans="1:3" x14ac:dyDescent="0.25">
      <c r="A12532">
        <v>99688</v>
      </c>
      <c r="B12532">
        <v>236</v>
      </c>
      <c r="C12532">
        <v>200784</v>
      </c>
    </row>
    <row r="12533" spans="1:3" x14ac:dyDescent="0.25">
      <c r="A12533">
        <v>99692</v>
      </c>
      <c r="B12533">
        <v>236</v>
      </c>
      <c r="C12533">
        <v>200795</v>
      </c>
    </row>
    <row r="12534" spans="1:3" x14ac:dyDescent="0.25">
      <c r="A12534">
        <v>99693</v>
      </c>
      <c r="B12534">
        <v>236</v>
      </c>
      <c r="C12534">
        <v>200634</v>
      </c>
    </row>
    <row r="12535" spans="1:3" x14ac:dyDescent="0.25">
      <c r="A12535">
        <v>99695</v>
      </c>
      <c r="B12535">
        <v>236</v>
      </c>
      <c r="C12535">
        <v>200884</v>
      </c>
    </row>
    <row r="12536" spans="1:3" x14ac:dyDescent="0.25">
      <c r="A12536">
        <v>99696</v>
      </c>
      <c r="B12536">
        <v>236</v>
      </c>
      <c r="C12536">
        <v>200719</v>
      </c>
    </row>
    <row r="12537" spans="1:3" x14ac:dyDescent="0.25">
      <c r="A12537">
        <v>99697</v>
      </c>
      <c r="B12537">
        <v>236</v>
      </c>
      <c r="C12537">
        <v>200741</v>
      </c>
    </row>
    <row r="12538" spans="1:3" x14ac:dyDescent="0.25">
      <c r="A12538">
        <v>99698</v>
      </c>
      <c r="B12538">
        <v>236</v>
      </c>
      <c r="C12538">
        <v>200818</v>
      </c>
    </row>
    <row r="12539" spans="1:3" x14ac:dyDescent="0.25">
      <c r="A12539">
        <v>99700</v>
      </c>
      <c r="B12539">
        <v>236</v>
      </c>
      <c r="C12539">
        <v>200929</v>
      </c>
    </row>
    <row r="12540" spans="1:3" x14ac:dyDescent="0.25">
      <c r="A12540">
        <v>99701</v>
      </c>
      <c r="B12540">
        <v>236</v>
      </c>
      <c r="C12540">
        <v>199989</v>
      </c>
    </row>
    <row r="12541" spans="1:3" x14ac:dyDescent="0.25">
      <c r="A12541">
        <v>99702</v>
      </c>
      <c r="B12541">
        <v>236</v>
      </c>
      <c r="C12541">
        <v>200240</v>
      </c>
    </row>
    <row r="12542" spans="1:3" x14ac:dyDescent="0.25">
      <c r="A12542">
        <v>99703</v>
      </c>
      <c r="B12542">
        <v>236</v>
      </c>
      <c r="C12542">
        <v>200076</v>
      </c>
    </row>
    <row r="12543" spans="1:3" x14ac:dyDescent="0.25">
      <c r="A12543">
        <v>99712</v>
      </c>
      <c r="B12543">
        <v>236</v>
      </c>
      <c r="C12543">
        <v>1059220</v>
      </c>
    </row>
    <row r="12544" spans="1:3" x14ac:dyDescent="0.25">
      <c r="A12544">
        <v>99713</v>
      </c>
      <c r="B12544">
        <v>202</v>
      </c>
      <c r="C12544">
        <v>200034</v>
      </c>
    </row>
    <row r="12545" spans="1:3" x14ac:dyDescent="0.25">
      <c r="A12545">
        <v>99714</v>
      </c>
      <c r="B12545">
        <v>236</v>
      </c>
      <c r="C12545">
        <v>200338</v>
      </c>
    </row>
    <row r="12546" spans="1:3" x14ac:dyDescent="0.25">
      <c r="A12546">
        <v>99715</v>
      </c>
      <c r="B12546">
        <v>202</v>
      </c>
      <c r="C12546">
        <v>200067</v>
      </c>
    </row>
    <row r="12547" spans="1:3" x14ac:dyDescent="0.25">
      <c r="A12547">
        <v>99716</v>
      </c>
      <c r="B12547">
        <v>236</v>
      </c>
      <c r="C12547">
        <v>200490</v>
      </c>
    </row>
    <row r="12548" spans="1:3" x14ac:dyDescent="0.25">
      <c r="A12548">
        <v>99717</v>
      </c>
      <c r="B12548">
        <v>236</v>
      </c>
      <c r="C12548">
        <v>200512</v>
      </c>
    </row>
    <row r="12549" spans="1:3" x14ac:dyDescent="0.25">
      <c r="A12549">
        <v>99718</v>
      </c>
      <c r="B12549">
        <v>236</v>
      </c>
      <c r="C12549">
        <v>1427700</v>
      </c>
    </row>
    <row r="12550" spans="1:3" x14ac:dyDescent="0.25">
      <c r="A12550">
        <v>99719</v>
      </c>
      <c r="B12550">
        <v>236</v>
      </c>
      <c r="C12550">
        <v>200031</v>
      </c>
    </row>
    <row r="12551" spans="1:3" x14ac:dyDescent="0.25">
      <c r="A12551">
        <v>99720</v>
      </c>
      <c r="B12551">
        <v>236</v>
      </c>
      <c r="C12551">
        <v>200548</v>
      </c>
    </row>
    <row r="12552" spans="1:3" x14ac:dyDescent="0.25">
      <c r="A12552">
        <v>99721</v>
      </c>
      <c r="B12552">
        <v>202</v>
      </c>
      <c r="C12552">
        <v>200035</v>
      </c>
    </row>
    <row r="12553" spans="1:3" x14ac:dyDescent="0.25">
      <c r="A12553">
        <v>99729</v>
      </c>
      <c r="B12553">
        <v>236</v>
      </c>
      <c r="C12553">
        <v>200449</v>
      </c>
    </row>
    <row r="12554" spans="1:3" x14ac:dyDescent="0.25">
      <c r="A12554">
        <v>99730</v>
      </c>
      <c r="B12554">
        <v>236</v>
      </c>
      <c r="C12554">
        <v>200549</v>
      </c>
    </row>
    <row r="12555" spans="1:3" x14ac:dyDescent="0.25">
      <c r="A12555">
        <v>99731</v>
      </c>
      <c r="B12555">
        <v>236</v>
      </c>
      <c r="C12555">
        <v>199972</v>
      </c>
    </row>
    <row r="12556" spans="1:3" x14ac:dyDescent="0.25">
      <c r="A12556">
        <v>99732</v>
      </c>
      <c r="B12556">
        <v>236</v>
      </c>
      <c r="C12556">
        <v>200217</v>
      </c>
    </row>
    <row r="12557" spans="1:3" x14ac:dyDescent="0.25">
      <c r="A12557">
        <v>99733</v>
      </c>
      <c r="B12557">
        <v>236</v>
      </c>
      <c r="C12557">
        <v>200305</v>
      </c>
    </row>
    <row r="12558" spans="1:3" x14ac:dyDescent="0.25">
      <c r="A12558">
        <v>99734</v>
      </c>
      <c r="B12558">
        <v>236</v>
      </c>
      <c r="C12558">
        <v>200425</v>
      </c>
    </row>
    <row r="12559" spans="1:3" x14ac:dyDescent="0.25">
      <c r="A12559">
        <v>99735</v>
      </c>
      <c r="B12559">
        <v>236</v>
      </c>
      <c r="C12559">
        <v>200436</v>
      </c>
    </row>
    <row r="12560" spans="1:3" x14ac:dyDescent="0.25">
      <c r="A12560">
        <v>99737</v>
      </c>
      <c r="B12560">
        <v>236</v>
      </c>
      <c r="C12560">
        <v>200264</v>
      </c>
    </row>
    <row r="12561" spans="1:3" x14ac:dyDescent="0.25">
      <c r="A12561">
        <v>99739</v>
      </c>
      <c r="B12561">
        <v>236</v>
      </c>
      <c r="C12561">
        <v>200275</v>
      </c>
    </row>
    <row r="12562" spans="1:3" x14ac:dyDescent="0.25">
      <c r="A12562">
        <v>99740</v>
      </c>
      <c r="B12562">
        <v>236</v>
      </c>
      <c r="C12562">
        <v>200523</v>
      </c>
    </row>
    <row r="12563" spans="1:3" x14ac:dyDescent="0.25">
      <c r="A12563">
        <v>99741</v>
      </c>
      <c r="B12563">
        <v>236</v>
      </c>
      <c r="C12563">
        <v>200362</v>
      </c>
    </row>
    <row r="12564" spans="1:3" x14ac:dyDescent="0.25">
      <c r="A12564">
        <v>99742</v>
      </c>
      <c r="B12564">
        <v>236</v>
      </c>
      <c r="C12564">
        <v>200613</v>
      </c>
    </row>
    <row r="12565" spans="1:3" x14ac:dyDescent="0.25">
      <c r="A12565">
        <v>99743</v>
      </c>
      <c r="B12565">
        <v>193</v>
      </c>
      <c r="C12565">
        <v>200328</v>
      </c>
    </row>
    <row r="12566" spans="1:3" x14ac:dyDescent="0.25">
      <c r="A12566">
        <v>99745</v>
      </c>
      <c r="B12566">
        <v>193</v>
      </c>
      <c r="C12566">
        <v>200287</v>
      </c>
    </row>
    <row r="12567" spans="1:3" x14ac:dyDescent="0.25">
      <c r="A12567">
        <v>99746</v>
      </c>
      <c r="B12567">
        <v>236</v>
      </c>
      <c r="C12567">
        <v>200560</v>
      </c>
    </row>
    <row r="12568" spans="1:3" x14ac:dyDescent="0.25">
      <c r="A12568">
        <v>99747</v>
      </c>
      <c r="B12568">
        <v>236</v>
      </c>
      <c r="C12568">
        <v>200840</v>
      </c>
    </row>
    <row r="12569" spans="1:3" x14ac:dyDescent="0.25">
      <c r="A12569">
        <v>99749</v>
      </c>
      <c r="B12569">
        <v>236</v>
      </c>
      <c r="C12569">
        <v>200851</v>
      </c>
    </row>
    <row r="12570" spans="1:3" x14ac:dyDescent="0.25">
      <c r="A12570">
        <v>99750</v>
      </c>
      <c r="B12570">
        <v>236</v>
      </c>
      <c r="C12570">
        <v>200730</v>
      </c>
    </row>
    <row r="12571" spans="1:3" x14ac:dyDescent="0.25">
      <c r="A12571">
        <v>99751</v>
      </c>
      <c r="B12571">
        <v>233</v>
      </c>
      <c r="C12571">
        <v>200908</v>
      </c>
    </row>
    <row r="12572" spans="1:3" x14ac:dyDescent="0.25">
      <c r="A12572">
        <v>99755</v>
      </c>
      <c r="B12572">
        <v>202</v>
      </c>
      <c r="C12572">
        <v>1059585</v>
      </c>
    </row>
    <row r="12573" spans="1:3" x14ac:dyDescent="0.25">
      <c r="A12573">
        <v>99756</v>
      </c>
      <c r="B12573">
        <v>202</v>
      </c>
      <c r="C12573">
        <v>1059586</v>
      </c>
    </row>
    <row r="12574" spans="1:3" x14ac:dyDescent="0.25">
      <c r="A12574">
        <v>99758</v>
      </c>
      <c r="B12574">
        <v>236</v>
      </c>
      <c r="C12574">
        <v>200785</v>
      </c>
    </row>
    <row r="12575" spans="1:3" x14ac:dyDescent="0.25">
      <c r="A12575">
        <v>99759</v>
      </c>
      <c r="B12575">
        <v>236</v>
      </c>
      <c r="C12575">
        <v>1436082</v>
      </c>
    </row>
    <row r="12576" spans="1:3" x14ac:dyDescent="0.25">
      <c r="A12576">
        <v>99760</v>
      </c>
      <c r="B12576">
        <v>193</v>
      </c>
      <c r="C12576">
        <v>200796</v>
      </c>
    </row>
    <row r="12577" spans="1:3" x14ac:dyDescent="0.25">
      <c r="A12577">
        <v>99761</v>
      </c>
      <c r="B12577">
        <v>236</v>
      </c>
      <c r="C12577">
        <v>1436083</v>
      </c>
    </row>
    <row r="12578" spans="1:3" x14ac:dyDescent="0.25">
      <c r="A12578">
        <v>99763</v>
      </c>
      <c r="B12578">
        <v>236</v>
      </c>
      <c r="C12578">
        <v>200349</v>
      </c>
    </row>
    <row r="12579" spans="1:3" x14ac:dyDescent="0.25">
      <c r="A12579">
        <v>99764</v>
      </c>
      <c r="B12579">
        <v>202</v>
      </c>
      <c r="C12579">
        <v>200635</v>
      </c>
    </row>
    <row r="12580" spans="1:3" x14ac:dyDescent="0.25">
      <c r="A12580">
        <v>99765</v>
      </c>
      <c r="B12580">
        <v>236</v>
      </c>
      <c r="C12580">
        <v>1554872</v>
      </c>
    </row>
    <row r="12581" spans="1:3" x14ac:dyDescent="0.25">
      <c r="A12581">
        <v>99766</v>
      </c>
      <c r="B12581">
        <v>165</v>
      </c>
      <c r="C12581">
        <v>200885</v>
      </c>
    </row>
    <row r="12582" spans="1:3" x14ac:dyDescent="0.25">
      <c r="A12582">
        <v>99768</v>
      </c>
      <c r="B12582">
        <v>233</v>
      </c>
      <c r="C12582">
        <v>200414</v>
      </c>
    </row>
    <row r="12583" spans="1:3" x14ac:dyDescent="0.25">
      <c r="A12583">
        <v>99769</v>
      </c>
      <c r="B12583">
        <v>236</v>
      </c>
      <c r="C12583">
        <v>200720</v>
      </c>
    </row>
    <row r="12584" spans="1:3" x14ac:dyDescent="0.25">
      <c r="A12584">
        <v>99770</v>
      </c>
      <c r="B12584">
        <v>233</v>
      </c>
      <c r="C12584">
        <v>200602</v>
      </c>
    </row>
    <row r="12585" spans="1:3" x14ac:dyDescent="0.25">
      <c r="A12585">
        <v>99771</v>
      </c>
      <c r="B12585">
        <v>236</v>
      </c>
      <c r="C12585">
        <v>200742</v>
      </c>
    </row>
    <row r="12586" spans="1:3" x14ac:dyDescent="0.25">
      <c r="A12586">
        <v>99772</v>
      </c>
      <c r="B12586">
        <v>226</v>
      </c>
      <c r="C12586">
        <v>200645</v>
      </c>
    </row>
    <row r="12587" spans="1:3" x14ac:dyDescent="0.25">
      <c r="A12587">
        <v>99773</v>
      </c>
      <c r="B12587">
        <v>236</v>
      </c>
      <c r="C12587">
        <v>200819</v>
      </c>
    </row>
    <row r="12588" spans="1:3" x14ac:dyDescent="0.25">
      <c r="A12588">
        <v>99774</v>
      </c>
      <c r="B12588">
        <v>236</v>
      </c>
      <c r="C12588">
        <v>200862</v>
      </c>
    </row>
    <row r="12589" spans="1:3" x14ac:dyDescent="0.25">
      <c r="A12589">
        <v>99775</v>
      </c>
      <c r="B12589">
        <v>236</v>
      </c>
      <c r="C12589">
        <v>200930</v>
      </c>
    </row>
    <row r="12590" spans="1:3" x14ac:dyDescent="0.25">
      <c r="A12590">
        <v>99776</v>
      </c>
      <c r="B12590">
        <v>193</v>
      </c>
      <c r="C12590">
        <v>200873</v>
      </c>
    </row>
    <row r="12591" spans="1:3" x14ac:dyDescent="0.25">
      <c r="A12591">
        <v>99777</v>
      </c>
      <c r="B12591">
        <v>213</v>
      </c>
      <c r="C12591">
        <v>1070969</v>
      </c>
    </row>
    <row r="12592" spans="1:3" x14ac:dyDescent="0.25">
      <c r="A12592">
        <v>99780</v>
      </c>
      <c r="B12592">
        <v>226</v>
      </c>
      <c r="C12592">
        <v>200829</v>
      </c>
    </row>
    <row r="12593" spans="1:3" x14ac:dyDescent="0.25">
      <c r="A12593">
        <v>99781</v>
      </c>
      <c r="B12593">
        <v>236</v>
      </c>
      <c r="C12593">
        <v>200962</v>
      </c>
    </row>
    <row r="12594" spans="1:3" x14ac:dyDescent="0.25">
      <c r="A12594">
        <v>99782</v>
      </c>
      <c r="B12594">
        <v>236</v>
      </c>
      <c r="C12594">
        <v>199922</v>
      </c>
    </row>
    <row r="12595" spans="1:3" x14ac:dyDescent="0.25">
      <c r="A12595">
        <v>99783</v>
      </c>
      <c r="B12595">
        <v>236</v>
      </c>
      <c r="C12595">
        <v>199950</v>
      </c>
    </row>
    <row r="12596" spans="1:3" x14ac:dyDescent="0.25">
      <c r="A12596">
        <v>99784</v>
      </c>
      <c r="B12596">
        <v>202</v>
      </c>
      <c r="C12596">
        <v>1059310</v>
      </c>
    </row>
    <row r="12597" spans="1:3" x14ac:dyDescent="0.25">
      <c r="A12597">
        <v>99785</v>
      </c>
      <c r="B12597">
        <v>193</v>
      </c>
      <c r="C12597">
        <v>200032</v>
      </c>
    </row>
    <row r="12598" spans="1:3" x14ac:dyDescent="0.25">
      <c r="A12598">
        <v>99786</v>
      </c>
      <c r="B12598">
        <v>165</v>
      </c>
      <c r="C12598">
        <v>200065</v>
      </c>
    </row>
    <row r="12599" spans="1:3" x14ac:dyDescent="0.25">
      <c r="A12599">
        <v>99787</v>
      </c>
      <c r="B12599">
        <v>193</v>
      </c>
      <c r="C12599">
        <v>200010</v>
      </c>
    </row>
    <row r="12600" spans="1:3" x14ac:dyDescent="0.25">
      <c r="A12600">
        <v>99788</v>
      </c>
      <c r="B12600">
        <v>193</v>
      </c>
      <c r="C12600">
        <v>200326</v>
      </c>
    </row>
    <row r="12601" spans="1:3" x14ac:dyDescent="0.25">
      <c r="A12601">
        <v>99789</v>
      </c>
      <c r="B12601">
        <v>193</v>
      </c>
      <c r="C12601">
        <v>200285</v>
      </c>
    </row>
    <row r="12602" spans="1:3" x14ac:dyDescent="0.25">
      <c r="A12602">
        <v>99790</v>
      </c>
      <c r="B12602">
        <v>165</v>
      </c>
      <c r="C12602">
        <v>200783</v>
      </c>
    </row>
    <row r="12603" spans="1:3" x14ac:dyDescent="0.25">
      <c r="A12603">
        <v>99791</v>
      </c>
      <c r="B12603">
        <v>202</v>
      </c>
      <c r="C12603">
        <v>1273294</v>
      </c>
    </row>
    <row r="12604" spans="1:3" x14ac:dyDescent="0.25">
      <c r="A12604">
        <v>99792</v>
      </c>
      <c r="B12604">
        <v>236</v>
      </c>
      <c r="C12604">
        <v>199961</v>
      </c>
    </row>
    <row r="12605" spans="1:3" x14ac:dyDescent="0.25">
      <c r="A12605">
        <v>99793</v>
      </c>
      <c r="B12605">
        <v>202</v>
      </c>
      <c r="C12605">
        <v>200883</v>
      </c>
    </row>
    <row r="12606" spans="1:3" x14ac:dyDescent="0.25">
      <c r="A12606">
        <v>99794</v>
      </c>
      <c r="B12606">
        <v>202</v>
      </c>
      <c r="C12606">
        <v>1059571</v>
      </c>
    </row>
    <row r="12607" spans="1:3" x14ac:dyDescent="0.25">
      <c r="A12607">
        <v>99795</v>
      </c>
      <c r="B12607">
        <v>202</v>
      </c>
      <c r="C12607">
        <v>200718</v>
      </c>
    </row>
    <row r="12608" spans="1:3" x14ac:dyDescent="0.25">
      <c r="A12608">
        <v>99796</v>
      </c>
      <c r="B12608">
        <v>236</v>
      </c>
      <c r="C12608">
        <v>1436084</v>
      </c>
    </row>
    <row r="12609" spans="1:3" x14ac:dyDescent="0.25">
      <c r="A12609">
        <v>99797</v>
      </c>
      <c r="B12609">
        <v>236</v>
      </c>
      <c r="C12609">
        <v>200740</v>
      </c>
    </row>
    <row r="12610" spans="1:3" x14ac:dyDescent="0.25">
      <c r="A12610">
        <v>99798</v>
      </c>
      <c r="B12610">
        <v>236</v>
      </c>
      <c r="C12610">
        <v>200817</v>
      </c>
    </row>
    <row r="12611" spans="1:3" x14ac:dyDescent="0.25">
      <c r="A12611">
        <v>99799</v>
      </c>
      <c r="B12611">
        <v>236</v>
      </c>
      <c r="C12611">
        <v>200131</v>
      </c>
    </row>
    <row r="12612" spans="1:3" x14ac:dyDescent="0.25">
      <c r="A12612">
        <v>99800</v>
      </c>
      <c r="B12612">
        <v>236</v>
      </c>
      <c r="C12612">
        <v>200000</v>
      </c>
    </row>
    <row r="12613" spans="1:3" x14ac:dyDescent="0.25">
      <c r="A12613">
        <v>99801</v>
      </c>
      <c r="B12613">
        <v>123</v>
      </c>
      <c r="C12613">
        <v>200941</v>
      </c>
    </row>
    <row r="12614" spans="1:3" x14ac:dyDescent="0.25">
      <c r="A12614">
        <v>99802</v>
      </c>
      <c r="B12614">
        <v>202</v>
      </c>
      <c r="C12614">
        <v>200633</v>
      </c>
    </row>
    <row r="12615" spans="1:3" x14ac:dyDescent="0.25">
      <c r="A12615">
        <v>99803</v>
      </c>
      <c r="B12615">
        <v>236</v>
      </c>
      <c r="C12615">
        <v>200928</v>
      </c>
    </row>
    <row r="12616" spans="1:3" x14ac:dyDescent="0.25">
      <c r="A12616">
        <v>99804</v>
      </c>
      <c r="B12616">
        <v>202</v>
      </c>
      <c r="C12616">
        <v>199988</v>
      </c>
    </row>
    <row r="12617" spans="1:3" x14ac:dyDescent="0.25">
      <c r="A12617">
        <v>99805</v>
      </c>
      <c r="B12617">
        <v>236</v>
      </c>
      <c r="C12617">
        <v>200175</v>
      </c>
    </row>
    <row r="12618" spans="1:3" x14ac:dyDescent="0.25">
      <c r="A12618">
        <v>99814</v>
      </c>
      <c r="B12618">
        <v>236</v>
      </c>
      <c r="C12618">
        <v>200241</v>
      </c>
    </row>
    <row r="12619" spans="1:3" x14ac:dyDescent="0.25">
      <c r="A12619">
        <v>99816</v>
      </c>
      <c r="B12619">
        <v>236</v>
      </c>
      <c r="C12619">
        <v>200077</v>
      </c>
    </row>
    <row r="12620" spans="1:3" x14ac:dyDescent="0.25">
      <c r="A12620">
        <v>99818</v>
      </c>
      <c r="B12620">
        <v>236</v>
      </c>
      <c r="C12620">
        <v>200339</v>
      </c>
    </row>
    <row r="12621" spans="1:3" x14ac:dyDescent="0.25">
      <c r="A12621">
        <v>99819</v>
      </c>
      <c r="B12621">
        <v>202</v>
      </c>
      <c r="C12621">
        <v>200491</v>
      </c>
    </row>
    <row r="12622" spans="1:3" x14ac:dyDescent="0.25">
      <c r="A12622">
        <v>99821</v>
      </c>
      <c r="B12622">
        <v>236</v>
      </c>
      <c r="C12622">
        <v>200513</v>
      </c>
    </row>
    <row r="12623" spans="1:3" x14ac:dyDescent="0.25">
      <c r="A12623">
        <v>99822</v>
      </c>
      <c r="B12623">
        <v>202</v>
      </c>
      <c r="C12623">
        <v>200068</v>
      </c>
    </row>
    <row r="12624" spans="1:3" x14ac:dyDescent="0.25">
      <c r="A12624">
        <v>99823</v>
      </c>
      <c r="B12624">
        <v>236</v>
      </c>
      <c r="C12624">
        <v>200450</v>
      </c>
    </row>
    <row r="12625" spans="1:3" x14ac:dyDescent="0.25">
      <c r="A12625">
        <v>99824</v>
      </c>
      <c r="B12625">
        <v>236</v>
      </c>
      <c r="C12625">
        <v>200550</v>
      </c>
    </row>
    <row r="12626" spans="1:3" x14ac:dyDescent="0.25">
      <c r="A12626">
        <v>99825</v>
      </c>
      <c r="B12626">
        <v>236</v>
      </c>
      <c r="C12626">
        <v>199973</v>
      </c>
    </row>
    <row r="12627" spans="1:3" x14ac:dyDescent="0.25">
      <c r="A12627">
        <v>99826</v>
      </c>
      <c r="B12627">
        <v>236</v>
      </c>
      <c r="C12627">
        <v>200218</v>
      </c>
    </row>
    <row r="12628" spans="1:3" x14ac:dyDescent="0.25">
      <c r="A12628">
        <v>99827</v>
      </c>
      <c r="B12628">
        <v>236</v>
      </c>
      <c r="C12628">
        <v>200306</v>
      </c>
    </row>
    <row r="12629" spans="1:3" x14ac:dyDescent="0.25">
      <c r="A12629">
        <v>99829</v>
      </c>
      <c r="B12629">
        <v>202</v>
      </c>
      <c r="C12629">
        <v>200197</v>
      </c>
    </row>
    <row r="12630" spans="1:3" x14ac:dyDescent="0.25">
      <c r="A12630">
        <v>99831</v>
      </c>
      <c r="B12630">
        <v>202</v>
      </c>
      <c r="C12630">
        <v>200329</v>
      </c>
    </row>
    <row r="12631" spans="1:3" x14ac:dyDescent="0.25">
      <c r="A12631">
        <v>99832</v>
      </c>
      <c r="B12631">
        <v>236</v>
      </c>
      <c r="C12631">
        <v>200426</v>
      </c>
    </row>
    <row r="12632" spans="1:3" x14ac:dyDescent="0.25">
      <c r="A12632">
        <v>99833</v>
      </c>
      <c r="B12632">
        <v>202</v>
      </c>
      <c r="C12632">
        <v>200288</v>
      </c>
    </row>
    <row r="12633" spans="1:3" x14ac:dyDescent="0.25">
      <c r="A12633">
        <v>99834</v>
      </c>
      <c r="B12633">
        <v>236</v>
      </c>
      <c r="C12633">
        <v>200437</v>
      </c>
    </row>
    <row r="12634" spans="1:3" x14ac:dyDescent="0.25">
      <c r="A12634">
        <v>99835</v>
      </c>
      <c r="B12634">
        <v>193</v>
      </c>
      <c r="C12634">
        <v>200786</v>
      </c>
    </row>
    <row r="12635" spans="1:3" x14ac:dyDescent="0.25">
      <c r="A12635">
        <v>99836</v>
      </c>
      <c r="B12635">
        <v>236</v>
      </c>
      <c r="C12635">
        <v>200580</v>
      </c>
    </row>
    <row r="12636" spans="1:3" x14ac:dyDescent="0.25">
      <c r="A12636">
        <v>99837</v>
      </c>
      <c r="B12636">
        <v>202</v>
      </c>
      <c r="C12636">
        <v>200797</v>
      </c>
    </row>
    <row r="12637" spans="1:3" x14ac:dyDescent="0.25">
      <c r="A12637">
        <v>99838</v>
      </c>
      <c r="B12637">
        <v>202</v>
      </c>
      <c r="C12637">
        <v>200636</v>
      </c>
    </row>
    <row r="12638" spans="1:3" x14ac:dyDescent="0.25">
      <c r="A12638">
        <v>99839</v>
      </c>
      <c r="B12638">
        <v>202</v>
      </c>
      <c r="C12638">
        <v>200886</v>
      </c>
    </row>
    <row r="12639" spans="1:3" x14ac:dyDescent="0.25">
      <c r="A12639">
        <v>99840</v>
      </c>
      <c r="B12639">
        <v>202</v>
      </c>
      <c r="C12639">
        <v>1070935</v>
      </c>
    </row>
    <row r="12640" spans="1:3" x14ac:dyDescent="0.25">
      <c r="A12640">
        <v>99841</v>
      </c>
      <c r="B12640">
        <v>202</v>
      </c>
      <c r="C12640">
        <v>200721</v>
      </c>
    </row>
    <row r="12641" spans="1:3" x14ac:dyDescent="0.25">
      <c r="A12641">
        <v>99842</v>
      </c>
      <c r="B12641">
        <v>202</v>
      </c>
      <c r="C12641">
        <v>200743</v>
      </c>
    </row>
    <row r="12642" spans="1:3" x14ac:dyDescent="0.25">
      <c r="A12642">
        <v>99843</v>
      </c>
      <c r="B12642">
        <v>202</v>
      </c>
      <c r="C12642">
        <v>200820</v>
      </c>
    </row>
    <row r="12643" spans="1:3" x14ac:dyDescent="0.25">
      <c r="A12643">
        <v>99844</v>
      </c>
      <c r="B12643">
        <v>236</v>
      </c>
      <c r="C12643">
        <v>200667</v>
      </c>
    </row>
    <row r="12644" spans="1:3" x14ac:dyDescent="0.25">
      <c r="A12644">
        <v>99845</v>
      </c>
      <c r="B12644">
        <v>236</v>
      </c>
      <c r="C12644">
        <v>200689</v>
      </c>
    </row>
    <row r="12645" spans="1:3" x14ac:dyDescent="0.25">
      <c r="A12645">
        <v>99846</v>
      </c>
      <c r="B12645">
        <v>236</v>
      </c>
      <c r="C12645">
        <v>200931</v>
      </c>
    </row>
    <row r="12646" spans="1:3" x14ac:dyDescent="0.25">
      <c r="A12646">
        <v>99847</v>
      </c>
      <c r="B12646">
        <v>202</v>
      </c>
      <c r="C12646">
        <v>199991</v>
      </c>
    </row>
    <row r="12647" spans="1:3" x14ac:dyDescent="0.25">
      <c r="A12647">
        <v>99848</v>
      </c>
      <c r="B12647">
        <v>202</v>
      </c>
      <c r="C12647">
        <v>200242</v>
      </c>
    </row>
    <row r="12648" spans="1:3" x14ac:dyDescent="0.25">
      <c r="A12648">
        <v>99849</v>
      </c>
      <c r="B12648">
        <v>202</v>
      </c>
      <c r="C12648">
        <v>200078</v>
      </c>
    </row>
    <row r="12649" spans="1:3" x14ac:dyDescent="0.25">
      <c r="A12649">
        <v>99850</v>
      </c>
      <c r="B12649">
        <v>236</v>
      </c>
      <c r="C12649">
        <v>200340</v>
      </c>
    </row>
    <row r="12650" spans="1:3" x14ac:dyDescent="0.25">
      <c r="A12650">
        <v>99851</v>
      </c>
      <c r="B12650">
        <v>202</v>
      </c>
      <c r="C12650">
        <v>200492</v>
      </c>
    </row>
    <row r="12651" spans="1:3" x14ac:dyDescent="0.25">
      <c r="A12651">
        <v>99852</v>
      </c>
      <c r="B12651">
        <v>202</v>
      </c>
      <c r="C12651">
        <v>200514</v>
      </c>
    </row>
    <row r="12652" spans="1:3" x14ac:dyDescent="0.25">
      <c r="A12652">
        <v>99853</v>
      </c>
      <c r="B12652">
        <v>226</v>
      </c>
      <c r="C12652">
        <v>200951</v>
      </c>
    </row>
    <row r="12653" spans="1:3" x14ac:dyDescent="0.25">
      <c r="A12653">
        <v>99854</v>
      </c>
      <c r="B12653">
        <v>202</v>
      </c>
      <c r="C12653">
        <v>200451</v>
      </c>
    </row>
    <row r="12654" spans="1:3" x14ac:dyDescent="0.25">
      <c r="A12654">
        <v>99855</v>
      </c>
      <c r="B12654">
        <v>165</v>
      </c>
      <c r="C12654">
        <v>200551</v>
      </c>
    </row>
    <row r="12655" spans="1:3" x14ac:dyDescent="0.25">
      <c r="A12655">
        <v>99858</v>
      </c>
      <c r="B12655">
        <v>202</v>
      </c>
      <c r="C12655">
        <v>199974</v>
      </c>
    </row>
    <row r="12656" spans="1:3" x14ac:dyDescent="0.25">
      <c r="A12656">
        <v>99861</v>
      </c>
      <c r="B12656">
        <v>226</v>
      </c>
      <c r="C12656">
        <v>200055</v>
      </c>
    </row>
    <row r="12657" spans="1:3" x14ac:dyDescent="0.25">
      <c r="A12657">
        <v>99862</v>
      </c>
      <c r="B12657">
        <v>123</v>
      </c>
      <c r="C12657">
        <v>200219</v>
      </c>
    </row>
    <row r="12658" spans="1:3" x14ac:dyDescent="0.25">
      <c r="A12658">
        <v>99863</v>
      </c>
      <c r="B12658">
        <v>236</v>
      </c>
      <c r="C12658">
        <v>200064</v>
      </c>
    </row>
    <row r="12659" spans="1:3" x14ac:dyDescent="0.25">
      <c r="A12659">
        <v>99864</v>
      </c>
      <c r="B12659">
        <v>202</v>
      </c>
      <c r="C12659">
        <v>200307</v>
      </c>
    </row>
    <row r="12660" spans="1:3" x14ac:dyDescent="0.25">
      <c r="A12660">
        <v>99865</v>
      </c>
      <c r="B12660">
        <v>165</v>
      </c>
      <c r="C12660">
        <v>200062</v>
      </c>
    </row>
    <row r="12661" spans="1:3" x14ac:dyDescent="0.25">
      <c r="A12661">
        <v>99866</v>
      </c>
      <c r="B12661">
        <v>226</v>
      </c>
      <c r="C12661">
        <v>200120</v>
      </c>
    </row>
    <row r="12662" spans="1:3" x14ac:dyDescent="0.25">
      <c r="A12662">
        <v>99867</v>
      </c>
      <c r="B12662">
        <v>236</v>
      </c>
      <c r="C12662">
        <v>200007</v>
      </c>
    </row>
    <row r="12663" spans="1:3" x14ac:dyDescent="0.25">
      <c r="A12663">
        <v>99868</v>
      </c>
      <c r="B12663">
        <v>236</v>
      </c>
      <c r="C12663">
        <v>200323</v>
      </c>
    </row>
    <row r="12664" spans="1:3" x14ac:dyDescent="0.25">
      <c r="A12664">
        <v>99869</v>
      </c>
      <c r="B12664">
        <v>236</v>
      </c>
      <c r="C12664">
        <v>200282</v>
      </c>
    </row>
    <row r="12665" spans="1:3" x14ac:dyDescent="0.25">
      <c r="A12665">
        <v>99870</v>
      </c>
      <c r="B12665">
        <v>236</v>
      </c>
      <c r="C12665">
        <v>200009</v>
      </c>
    </row>
    <row r="12666" spans="1:3" x14ac:dyDescent="0.25">
      <c r="A12666">
        <v>99871</v>
      </c>
      <c r="B12666">
        <v>202</v>
      </c>
      <c r="C12666">
        <v>200427</v>
      </c>
    </row>
    <row r="12667" spans="1:3" x14ac:dyDescent="0.25">
      <c r="A12667">
        <v>99872</v>
      </c>
      <c r="B12667">
        <v>236</v>
      </c>
      <c r="C12667">
        <v>200780</v>
      </c>
    </row>
    <row r="12668" spans="1:3" x14ac:dyDescent="0.25">
      <c r="A12668">
        <v>99873</v>
      </c>
      <c r="B12668">
        <v>236</v>
      </c>
      <c r="C12668">
        <v>200325</v>
      </c>
    </row>
    <row r="12669" spans="1:3" x14ac:dyDescent="0.25">
      <c r="A12669">
        <v>99874</v>
      </c>
      <c r="B12669">
        <v>236</v>
      </c>
      <c r="C12669">
        <v>200791</v>
      </c>
    </row>
    <row r="12670" spans="1:3" x14ac:dyDescent="0.25">
      <c r="A12670">
        <v>99875</v>
      </c>
      <c r="B12670">
        <v>236</v>
      </c>
      <c r="C12670">
        <v>200284</v>
      </c>
    </row>
    <row r="12671" spans="1:3" x14ac:dyDescent="0.25">
      <c r="A12671">
        <v>99876</v>
      </c>
      <c r="B12671">
        <v>236</v>
      </c>
      <c r="C12671">
        <v>200630</v>
      </c>
    </row>
    <row r="12672" spans="1:3" x14ac:dyDescent="0.25">
      <c r="A12672">
        <v>99877</v>
      </c>
      <c r="B12672">
        <v>236</v>
      </c>
      <c r="C12672">
        <v>200782</v>
      </c>
    </row>
    <row r="12673" spans="1:3" x14ac:dyDescent="0.25">
      <c r="A12673">
        <v>99878</v>
      </c>
      <c r="B12673">
        <v>236</v>
      </c>
      <c r="C12673">
        <v>200880</v>
      </c>
    </row>
    <row r="12674" spans="1:3" x14ac:dyDescent="0.25">
      <c r="A12674">
        <v>99879</v>
      </c>
      <c r="B12674">
        <v>236</v>
      </c>
      <c r="C12674">
        <v>200793</v>
      </c>
    </row>
    <row r="12675" spans="1:3" x14ac:dyDescent="0.25">
      <c r="A12675">
        <v>99880</v>
      </c>
      <c r="B12675">
        <v>165</v>
      </c>
      <c r="C12675">
        <v>200902</v>
      </c>
    </row>
    <row r="12676" spans="1:3" x14ac:dyDescent="0.25">
      <c r="A12676">
        <v>99881</v>
      </c>
      <c r="B12676">
        <v>236</v>
      </c>
      <c r="C12676">
        <v>200737</v>
      </c>
    </row>
    <row r="12677" spans="1:3" x14ac:dyDescent="0.25">
      <c r="A12677">
        <v>99882</v>
      </c>
      <c r="B12677">
        <v>236</v>
      </c>
      <c r="C12677">
        <v>200814</v>
      </c>
    </row>
    <row r="12678" spans="1:3" x14ac:dyDescent="0.25">
      <c r="A12678">
        <v>99883</v>
      </c>
      <c r="B12678">
        <v>202</v>
      </c>
      <c r="C12678">
        <v>200438</v>
      </c>
    </row>
    <row r="12679" spans="1:3" x14ac:dyDescent="0.25">
      <c r="A12679">
        <v>99884</v>
      </c>
      <c r="B12679">
        <v>236</v>
      </c>
      <c r="C12679">
        <v>200925</v>
      </c>
    </row>
    <row r="12680" spans="1:3" x14ac:dyDescent="0.25">
      <c r="A12680">
        <v>99885</v>
      </c>
      <c r="B12680">
        <v>202</v>
      </c>
      <c r="C12680">
        <v>199985</v>
      </c>
    </row>
    <row r="12681" spans="1:3" x14ac:dyDescent="0.25">
      <c r="A12681">
        <v>99886</v>
      </c>
      <c r="B12681">
        <v>123</v>
      </c>
      <c r="C12681">
        <v>200266</v>
      </c>
    </row>
    <row r="12682" spans="1:3" x14ac:dyDescent="0.25">
      <c r="A12682">
        <v>99887</v>
      </c>
      <c r="B12682">
        <v>165</v>
      </c>
      <c r="C12682">
        <v>200236</v>
      </c>
    </row>
    <row r="12683" spans="1:3" x14ac:dyDescent="0.25">
      <c r="A12683">
        <v>99888</v>
      </c>
      <c r="B12683">
        <v>202</v>
      </c>
      <c r="C12683">
        <v>200277</v>
      </c>
    </row>
    <row r="12684" spans="1:3" x14ac:dyDescent="0.25">
      <c r="A12684">
        <v>99889</v>
      </c>
      <c r="B12684">
        <v>236</v>
      </c>
      <c r="C12684">
        <v>200072</v>
      </c>
    </row>
    <row r="12685" spans="1:3" x14ac:dyDescent="0.25">
      <c r="A12685">
        <v>99890</v>
      </c>
      <c r="B12685">
        <v>202</v>
      </c>
      <c r="C12685">
        <v>200334</v>
      </c>
    </row>
    <row r="12686" spans="1:3" x14ac:dyDescent="0.25">
      <c r="A12686">
        <v>99891</v>
      </c>
      <c r="B12686">
        <v>202</v>
      </c>
      <c r="C12686">
        <v>200525</v>
      </c>
    </row>
    <row r="12687" spans="1:3" x14ac:dyDescent="0.25">
      <c r="A12687">
        <v>99892</v>
      </c>
      <c r="B12687">
        <v>236</v>
      </c>
      <c r="C12687">
        <v>200265</v>
      </c>
    </row>
    <row r="12688" spans="1:3" x14ac:dyDescent="0.25">
      <c r="A12688">
        <v>99893</v>
      </c>
      <c r="B12688">
        <v>236</v>
      </c>
      <c r="C12688">
        <v>200276</v>
      </c>
    </row>
    <row r="12689" spans="1:3" x14ac:dyDescent="0.25">
      <c r="A12689">
        <v>99894</v>
      </c>
      <c r="B12689">
        <v>236</v>
      </c>
      <c r="C12689">
        <v>200524</v>
      </c>
    </row>
    <row r="12690" spans="1:3" x14ac:dyDescent="0.25">
      <c r="A12690">
        <v>99897</v>
      </c>
      <c r="B12690">
        <v>182</v>
      </c>
      <c r="C12690">
        <v>200142</v>
      </c>
    </row>
    <row r="12691" spans="1:3" x14ac:dyDescent="0.25">
      <c r="A12691">
        <v>99903</v>
      </c>
      <c r="B12691">
        <v>226</v>
      </c>
      <c r="C12691">
        <v>200206</v>
      </c>
    </row>
    <row r="12692" spans="1:3" x14ac:dyDescent="0.25">
      <c r="A12692">
        <v>99906</v>
      </c>
      <c r="B12692">
        <v>226</v>
      </c>
      <c r="C12692">
        <v>200316</v>
      </c>
    </row>
    <row r="12693" spans="1:3" x14ac:dyDescent="0.25">
      <c r="A12693">
        <v>99907</v>
      </c>
      <c r="B12693">
        <v>226</v>
      </c>
      <c r="C12693">
        <v>200186</v>
      </c>
    </row>
    <row r="12694" spans="1:3" x14ac:dyDescent="0.25">
      <c r="A12694">
        <v>99908</v>
      </c>
      <c r="B12694">
        <v>226</v>
      </c>
      <c r="C12694">
        <v>200501</v>
      </c>
    </row>
    <row r="12695" spans="1:3" x14ac:dyDescent="0.25">
      <c r="A12695">
        <v>99914</v>
      </c>
      <c r="B12695">
        <v>165</v>
      </c>
      <c r="C12695">
        <v>200632</v>
      </c>
    </row>
    <row r="12696" spans="1:3" x14ac:dyDescent="0.25">
      <c r="A12696">
        <v>99919</v>
      </c>
      <c r="B12696">
        <v>236</v>
      </c>
      <c r="C12696">
        <v>200882</v>
      </c>
    </row>
    <row r="12697" spans="1:3" x14ac:dyDescent="0.25">
      <c r="A12697">
        <v>99920</v>
      </c>
      <c r="B12697">
        <v>202</v>
      </c>
      <c r="C12697">
        <v>200904</v>
      </c>
    </row>
    <row r="12698" spans="1:3" x14ac:dyDescent="0.25">
      <c r="A12698">
        <v>99921</v>
      </c>
      <c r="B12698">
        <v>236</v>
      </c>
      <c r="C12698">
        <v>200739</v>
      </c>
    </row>
    <row r="12699" spans="1:3" x14ac:dyDescent="0.25">
      <c r="A12699">
        <v>99922</v>
      </c>
      <c r="B12699">
        <v>236</v>
      </c>
      <c r="C12699">
        <v>200816</v>
      </c>
    </row>
    <row r="12700" spans="1:3" x14ac:dyDescent="0.25">
      <c r="A12700">
        <v>99923</v>
      </c>
      <c r="B12700">
        <v>236</v>
      </c>
      <c r="C12700">
        <v>200927</v>
      </c>
    </row>
    <row r="12701" spans="1:3" x14ac:dyDescent="0.25">
      <c r="A12701">
        <v>99928</v>
      </c>
      <c r="B12701">
        <v>236</v>
      </c>
      <c r="C12701">
        <v>199987</v>
      </c>
    </row>
    <row r="12702" spans="1:3" x14ac:dyDescent="0.25">
      <c r="A12702">
        <v>99930</v>
      </c>
      <c r="B12702">
        <v>236</v>
      </c>
      <c r="C12702">
        <v>200238</v>
      </c>
    </row>
    <row r="12703" spans="1:3" x14ac:dyDescent="0.25">
      <c r="A12703">
        <v>99931</v>
      </c>
      <c r="B12703">
        <v>236</v>
      </c>
      <c r="C12703">
        <v>200074</v>
      </c>
    </row>
    <row r="12704" spans="1:3" x14ac:dyDescent="0.25">
      <c r="A12704">
        <v>99932</v>
      </c>
      <c r="B12704">
        <v>236</v>
      </c>
      <c r="C12704">
        <v>200336</v>
      </c>
    </row>
    <row r="12705" spans="1:3" x14ac:dyDescent="0.25">
      <c r="A12705">
        <v>99933</v>
      </c>
      <c r="B12705">
        <v>236</v>
      </c>
      <c r="C12705">
        <v>200488</v>
      </c>
    </row>
    <row r="12706" spans="1:3" x14ac:dyDescent="0.25">
      <c r="A12706">
        <v>99934</v>
      </c>
      <c r="B12706">
        <v>236</v>
      </c>
      <c r="C12706">
        <v>200510</v>
      </c>
    </row>
    <row r="12707" spans="1:3" x14ac:dyDescent="0.25">
      <c r="A12707">
        <v>99935</v>
      </c>
      <c r="B12707">
        <v>236</v>
      </c>
      <c r="C12707">
        <v>200447</v>
      </c>
    </row>
    <row r="12708" spans="1:3" x14ac:dyDescent="0.25">
      <c r="A12708">
        <v>99936</v>
      </c>
      <c r="B12708">
        <v>236</v>
      </c>
      <c r="C12708">
        <v>200486</v>
      </c>
    </row>
    <row r="12709" spans="1:3" x14ac:dyDescent="0.25">
      <c r="A12709">
        <v>99937</v>
      </c>
      <c r="B12709">
        <v>236</v>
      </c>
      <c r="C12709">
        <v>200547</v>
      </c>
    </row>
    <row r="12710" spans="1:3" x14ac:dyDescent="0.25">
      <c r="A12710">
        <v>99938</v>
      </c>
      <c r="B12710">
        <v>236</v>
      </c>
      <c r="C12710">
        <v>199970</v>
      </c>
    </row>
    <row r="12711" spans="1:3" x14ac:dyDescent="0.25">
      <c r="A12711">
        <v>99939</v>
      </c>
      <c r="B12711">
        <v>165</v>
      </c>
      <c r="C12711">
        <v>200508</v>
      </c>
    </row>
    <row r="12712" spans="1:3" x14ac:dyDescent="0.25">
      <c r="A12712">
        <v>99940</v>
      </c>
      <c r="B12712">
        <v>236</v>
      </c>
      <c r="C12712">
        <v>200445</v>
      </c>
    </row>
    <row r="12713" spans="1:3" x14ac:dyDescent="0.25">
      <c r="A12713">
        <v>99941</v>
      </c>
      <c r="B12713">
        <v>165</v>
      </c>
      <c r="C12713">
        <v>200545</v>
      </c>
    </row>
    <row r="12714" spans="1:3" x14ac:dyDescent="0.25">
      <c r="A12714">
        <v>99942</v>
      </c>
      <c r="B12714">
        <v>193</v>
      </c>
      <c r="C12714">
        <v>199968</v>
      </c>
    </row>
    <row r="12715" spans="1:3" x14ac:dyDescent="0.25">
      <c r="A12715">
        <v>99943</v>
      </c>
      <c r="B12715">
        <v>202</v>
      </c>
      <c r="C12715">
        <v>200213</v>
      </c>
    </row>
    <row r="12716" spans="1:3" x14ac:dyDescent="0.25">
      <c r="A12716">
        <v>99944</v>
      </c>
      <c r="B12716">
        <v>236</v>
      </c>
      <c r="C12716">
        <v>200301</v>
      </c>
    </row>
    <row r="12717" spans="1:3" x14ac:dyDescent="0.25">
      <c r="A12717">
        <v>99945</v>
      </c>
      <c r="B12717">
        <v>202</v>
      </c>
      <c r="C12717">
        <v>200421</v>
      </c>
    </row>
    <row r="12718" spans="1:3" x14ac:dyDescent="0.25">
      <c r="A12718">
        <v>99946</v>
      </c>
      <c r="B12718">
        <v>236</v>
      </c>
      <c r="C12718">
        <v>200215</v>
      </c>
    </row>
    <row r="12719" spans="1:3" x14ac:dyDescent="0.25">
      <c r="A12719">
        <v>99947</v>
      </c>
      <c r="B12719">
        <v>236</v>
      </c>
      <c r="C12719">
        <v>200303</v>
      </c>
    </row>
    <row r="12720" spans="1:3" x14ac:dyDescent="0.25">
      <c r="A12720">
        <v>99948</v>
      </c>
      <c r="B12720">
        <v>236</v>
      </c>
      <c r="C12720">
        <v>200423</v>
      </c>
    </row>
    <row r="12721" spans="1:3" x14ac:dyDescent="0.25">
      <c r="A12721">
        <v>99949</v>
      </c>
      <c r="B12721">
        <v>236</v>
      </c>
      <c r="C12721">
        <v>200434</v>
      </c>
    </row>
    <row r="12722" spans="1:3" x14ac:dyDescent="0.25">
      <c r="A12722">
        <v>99950</v>
      </c>
      <c r="B12722">
        <v>236</v>
      </c>
      <c r="C12722">
        <v>200262</v>
      </c>
    </row>
    <row r="12723" spans="1:3" x14ac:dyDescent="0.25">
      <c r="A12723">
        <v>99951</v>
      </c>
      <c r="B12723">
        <v>236</v>
      </c>
      <c r="C12723">
        <v>200273</v>
      </c>
    </row>
    <row r="12724" spans="1:3" x14ac:dyDescent="0.25">
      <c r="A12724">
        <v>99952</v>
      </c>
      <c r="B12724">
        <v>236</v>
      </c>
      <c r="C12724">
        <v>200521</v>
      </c>
    </row>
    <row r="12725" spans="1:3" x14ac:dyDescent="0.25">
      <c r="A12725">
        <v>99953</v>
      </c>
      <c r="B12725">
        <v>236</v>
      </c>
      <c r="C12725">
        <v>200432</v>
      </c>
    </row>
    <row r="12726" spans="1:3" x14ac:dyDescent="0.25">
      <c r="A12726">
        <v>99954</v>
      </c>
      <c r="B12726">
        <v>236</v>
      </c>
      <c r="C12726">
        <v>200360</v>
      </c>
    </row>
    <row r="12727" spans="1:3" x14ac:dyDescent="0.25">
      <c r="A12727">
        <v>99955</v>
      </c>
      <c r="B12727">
        <v>123</v>
      </c>
      <c r="C12727">
        <v>200260</v>
      </c>
    </row>
    <row r="12728" spans="1:3" x14ac:dyDescent="0.25">
      <c r="A12728">
        <v>99956</v>
      </c>
      <c r="B12728">
        <v>236</v>
      </c>
      <c r="C12728">
        <v>200611</v>
      </c>
    </row>
    <row r="12729" spans="1:3" x14ac:dyDescent="0.25">
      <c r="A12729">
        <v>99957</v>
      </c>
      <c r="B12729">
        <v>236</v>
      </c>
      <c r="C12729">
        <v>200271</v>
      </c>
    </row>
    <row r="12730" spans="1:3" x14ac:dyDescent="0.25">
      <c r="A12730">
        <v>99958</v>
      </c>
      <c r="B12730">
        <v>236</v>
      </c>
      <c r="C12730">
        <v>200558</v>
      </c>
    </row>
    <row r="12731" spans="1:3" x14ac:dyDescent="0.25">
      <c r="A12731">
        <v>99959</v>
      </c>
      <c r="B12731">
        <v>236</v>
      </c>
      <c r="C12731">
        <v>200519</v>
      </c>
    </row>
    <row r="12732" spans="1:3" x14ac:dyDescent="0.25">
      <c r="A12732">
        <v>99960</v>
      </c>
      <c r="B12732">
        <v>193</v>
      </c>
      <c r="C12732">
        <v>200358</v>
      </c>
    </row>
    <row r="12733" spans="1:3" x14ac:dyDescent="0.25">
      <c r="A12733">
        <v>99961</v>
      </c>
      <c r="B12733">
        <v>193</v>
      </c>
      <c r="C12733">
        <v>200609</v>
      </c>
    </row>
    <row r="12734" spans="1:3" x14ac:dyDescent="0.25">
      <c r="A12734">
        <v>99962</v>
      </c>
      <c r="B12734">
        <v>236</v>
      </c>
      <c r="C12734">
        <v>200654</v>
      </c>
    </row>
    <row r="12735" spans="1:3" x14ac:dyDescent="0.25">
      <c r="A12735">
        <v>99963</v>
      </c>
      <c r="B12735">
        <v>193</v>
      </c>
      <c r="C12735">
        <v>200556</v>
      </c>
    </row>
    <row r="12736" spans="1:3" x14ac:dyDescent="0.25">
      <c r="A12736">
        <v>99964</v>
      </c>
      <c r="B12736">
        <v>236</v>
      </c>
      <c r="C12736">
        <v>200652</v>
      </c>
    </row>
    <row r="12737" spans="1:3" x14ac:dyDescent="0.25">
      <c r="A12737">
        <v>99965</v>
      </c>
      <c r="B12737">
        <v>236</v>
      </c>
      <c r="C12737">
        <v>200847</v>
      </c>
    </row>
    <row r="12738" spans="1:3" x14ac:dyDescent="0.25">
      <c r="A12738">
        <v>99966</v>
      </c>
      <c r="B12738">
        <v>236</v>
      </c>
      <c r="C12738">
        <v>200726</v>
      </c>
    </row>
    <row r="12739" spans="1:3" x14ac:dyDescent="0.25">
      <c r="A12739">
        <v>99967</v>
      </c>
      <c r="B12739">
        <v>213</v>
      </c>
      <c r="C12739">
        <v>1059799</v>
      </c>
    </row>
    <row r="12740" spans="1:3" x14ac:dyDescent="0.25">
      <c r="A12740">
        <v>99968</v>
      </c>
      <c r="B12740">
        <v>236</v>
      </c>
      <c r="C12740">
        <v>200849</v>
      </c>
    </row>
    <row r="12741" spans="1:3" x14ac:dyDescent="0.25">
      <c r="A12741">
        <v>99969</v>
      </c>
      <c r="B12741">
        <v>202</v>
      </c>
      <c r="C12741">
        <v>1059621</v>
      </c>
    </row>
    <row r="12742" spans="1:3" x14ac:dyDescent="0.25">
      <c r="A12742">
        <v>99970</v>
      </c>
      <c r="B12742">
        <v>236</v>
      </c>
      <c r="C12742">
        <v>200728</v>
      </c>
    </row>
    <row r="12743" spans="1:3" x14ac:dyDescent="0.25">
      <c r="A12743">
        <v>99971</v>
      </c>
      <c r="B12743">
        <v>236</v>
      </c>
      <c r="C12743">
        <v>199912</v>
      </c>
    </row>
    <row r="12744" spans="1:3" x14ac:dyDescent="0.25">
      <c r="A12744">
        <v>99972</v>
      </c>
      <c r="B12744">
        <v>236</v>
      </c>
      <c r="C12744">
        <v>200906</v>
      </c>
    </row>
    <row r="12745" spans="1:3" x14ac:dyDescent="0.25">
      <c r="A12745">
        <v>99973</v>
      </c>
      <c r="B12745">
        <v>233</v>
      </c>
      <c r="C12745">
        <v>200345</v>
      </c>
    </row>
    <row r="12746" spans="1:3" x14ac:dyDescent="0.25">
      <c r="A12746">
        <v>99974</v>
      </c>
      <c r="B12746">
        <v>233</v>
      </c>
      <c r="C12746">
        <v>200347</v>
      </c>
    </row>
    <row r="12747" spans="1:3" x14ac:dyDescent="0.25">
      <c r="A12747">
        <v>99975</v>
      </c>
      <c r="B12747">
        <v>233</v>
      </c>
      <c r="C12747">
        <v>200399</v>
      </c>
    </row>
    <row r="12748" spans="1:3" x14ac:dyDescent="0.25">
      <c r="A12748">
        <v>99976</v>
      </c>
      <c r="B12748">
        <v>233</v>
      </c>
      <c r="C12748">
        <v>200401</v>
      </c>
    </row>
    <row r="12749" spans="1:3" x14ac:dyDescent="0.25">
      <c r="A12749">
        <v>99977</v>
      </c>
      <c r="B12749">
        <v>193</v>
      </c>
      <c r="C12749">
        <v>1127055</v>
      </c>
    </row>
    <row r="12750" spans="1:3" x14ac:dyDescent="0.25">
      <c r="A12750">
        <v>99978</v>
      </c>
      <c r="B12750">
        <v>236</v>
      </c>
      <c r="C12750">
        <v>200598</v>
      </c>
    </row>
    <row r="12751" spans="1:3" x14ac:dyDescent="0.25">
      <c r="A12751">
        <v>99979</v>
      </c>
      <c r="B12751">
        <v>236</v>
      </c>
      <c r="C12751">
        <v>200641</v>
      </c>
    </row>
    <row r="12752" spans="1:3" x14ac:dyDescent="0.25">
      <c r="A12752">
        <v>99980</v>
      </c>
      <c r="B12752">
        <v>236</v>
      </c>
      <c r="C12752">
        <v>200412</v>
      </c>
    </row>
    <row r="12753" spans="1:3" x14ac:dyDescent="0.25">
      <c r="A12753">
        <v>99981</v>
      </c>
      <c r="B12753">
        <v>202</v>
      </c>
      <c r="C12753">
        <v>1059771</v>
      </c>
    </row>
    <row r="12754" spans="1:3" x14ac:dyDescent="0.25">
      <c r="A12754">
        <v>99982</v>
      </c>
      <c r="B12754">
        <v>236</v>
      </c>
      <c r="C12754">
        <v>200600</v>
      </c>
    </row>
    <row r="12755" spans="1:3" x14ac:dyDescent="0.25">
      <c r="A12755">
        <v>99983</v>
      </c>
      <c r="B12755">
        <v>226</v>
      </c>
      <c r="C12755">
        <v>200643</v>
      </c>
    </row>
    <row r="12756" spans="1:3" x14ac:dyDescent="0.25">
      <c r="A12756">
        <v>99984</v>
      </c>
      <c r="B12756">
        <v>226</v>
      </c>
      <c r="C12756">
        <v>200860</v>
      </c>
    </row>
    <row r="12757" spans="1:3" x14ac:dyDescent="0.25">
      <c r="A12757">
        <v>99985</v>
      </c>
      <c r="B12757">
        <v>236</v>
      </c>
      <c r="C12757">
        <v>200858</v>
      </c>
    </row>
    <row r="12758" spans="1:3" x14ac:dyDescent="0.25">
      <c r="A12758">
        <v>99986</v>
      </c>
      <c r="B12758">
        <v>236</v>
      </c>
      <c r="C12758">
        <v>200869</v>
      </c>
    </row>
    <row r="12759" spans="1:3" x14ac:dyDescent="0.25">
      <c r="A12759">
        <v>99987</v>
      </c>
      <c r="B12759">
        <v>193</v>
      </c>
      <c r="C12759">
        <v>200825</v>
      </c>
    </row>
    <row r="12760" spans="1:3" x14ac:dyDescent="0.25">
      <c r="A12760">
        <v>99988</v>
      </c>
      <c r="B12760">
        <v>182</v>
      </c>
      <c r="C12760">
        <v>200958</v>
      </c>
    </row>
    <row r="12761" spans="1:3" x14ac:dyDescent="0.25">
      <c r="A12761">
        <v>99990</v>
      </c>
      <c r="B12761">
        <v>193</v>
      </c>
      <c r="C12761">
        <v>199918</v>
      </c>
    </row>
    <row r="12762" spans="1:3" x14ac:dyDescent="0.25">
      <c r="A12762">
        <v>99991</v>
      </c>
      <c r="B12762">
        <v>236</v>
      </c>
      <c r="C12762">
        <v>199946</v>
      </c>
    </row>
    <row r="12763" spans="1:3" x14ac:dyDescent="0.25">
      <c r="A12763">
        <v>99992</v>
      </c>
      <c r="B12763">
        <v>165</v>
      </c>
      <c r="C12763">
        <v>199957</v>
      </c>
    </row>
    <row r="12764" spans="1:3" x14ac:dyDescent="0.25">
      <c r="A12764">
        <v>99993</v>
      </c>
      <c r="B12764">
        <v>236</v>
      </c>
      <c r="C12764">
        <v>200127</v>
      </c>
    </row>
    <row r="12765" spans="1:3" x14ac:dyDescent="0.25">
      <c r="A12765">
        <v>99994</v>
      </c>
      <c r="B12765">
        <v>193</v>
      </c>
      <c r="C12765">
        <v>1070781</v>
      </c>
    </row>
    <row r="12766" spans="1:3" x14ac:dyDescent="0.25">
      <c r="A12766">
        <v>99995</v>
      </c>
      <c r="B12766">
        <v>226</v>
      </c>
      <c r="C12766">
        <v>200871</v>
      </c>
    </row>
    <row r="12767" spans="1:3" x14ac:dyDescent="0.25">
      <c r="A12767">
        <v>99996</v>
      </c>
      <c r="B12767">
        <v>233</v>
      </c>
      <c r="C12767">
        <v>200171</v>
      </c>
    </row>
    <row r="12768" spans="1:3" x14ac:dyDescent="0.25">
      <c r="A12768">
        <v>99997</v>
      </c>
      <c r="B12768">
        <v>236</v>
      </c>
      <c r="C12768">
        <v>200827</v>
      </c>
    </row>
    <row r="12769" spans="1:3" x14ac:dyDescent="0.25">
      <c r="A12769">
        <v>99998</v>
      </c>
      <c r="B12769">
        <v>236</v>
      </c>
      <c r="C12769">
        <v>200576</v>
      </c>
    </row>
    <row r="12770" spans="1:3" x14ac:dyDescent="0.25">
      <c r="A12770">
        <v>99999</v>
      </c>
      <c r="B12770">
        <v>236</v>
      </c>
      <c r="C12770">
        <v>200960</v>
      </c>
    </row>
    <row r="12771" spans="1:3" x14ac:dyDescent="0.25">
      <c r="A12771">
        <v>100000</v>
      </c>
      <c r="B12771">
        <v>236</v>
      </c>
      <c r="C12771">
        <v>199920</v>
      </c>
    </row>
    <row r="12772" spans="1:3" x14ac:dyDescent="0.25">
      <c r="A12772">
        <v>100001</v>
      </c>
      <c r="B12772">
        <v>233</v>
      </c>
      <c r="C12772">
        <v>200663</v>
      </c>
    </row>
    <row r="12773" spans="1:3" x14ac:dyDescent="0.25">
      <c r="A12773">
        <v>100002</v>
      </c>
      <c r="B12773">
        <v>236</v>
      </c>
      <c r="C12773">
        <v>199948</v>
      </c>
    </row>
    <row r="12774" spans="1:3" x14ac:dyDescent="0.25">
      <c r="A12774">
        <v>100003</v>
      </c>
      <c r="B12774">
        <v>202</v>
      </c>
      <c r="C12774">
        <v>200685</v>
      </c>
    </row>
    <row r="12775" spans="1:3" x14ac:dyDescent="0.25">
      <c r="A12775">
        <v>100004</v>
      </c>
      <c r="B12775">
        <v>236</v>
      </c>
      <c r="C12775">
        <v>199959</v>
      </c>
    </row>
    <row r="12776" spans="1:3" x14ac:dyDescent="0.25">
      <c r="A12776">
        <v>100005</v>
      </c>
      <c r="B12776">
        <v>202</v>
      </c>
      <c r="C12776">
        <v>1059801</v>
      </c>
    </row>
    <row r="12777" spans="1:3" x14ac:dyDescent="0.25">
      <c r="A12777">
        <v>100006</v>
      </c>
      <c r="B12777">
        <v>236</v>
      </c>
      <c r="C12777">
        <v>200129</v>
      </c>
    </row>
    <row r="12778" spans="1:3" x14ac:dyDescent="0.25">
      <c r="A12778">
        <v>100007</v>
      </c>
      <c r="B12778">
        <v>236</v>
      </c>
      <c r="C12778">
        <v>199998</v>
      </c>
    </row>
    <row r="12779" spans="1:3" x14ac:dyDescent="0.25">
      <c r="A12779">
        <v>100008</v>
      </c>
      <c r="B12779">
        <v>236</v>
      </c>
      <c r="C12779">
        <v>200173</v>
      </c>
    </row>
    <row r="12780" spans="1:3" x14ac:dyDescent="0.25">
      <c r="A12780">
        <v>100009</v>
      </c>
      <c r="B12780">
        <v>202</v>
      </c>
      <c r="C12780">
        <v>200364</v>
      </c>
    </row>
    <row r="12781" spans="1:3" x14ac:dyDescent="0.25">
      <c r="A12781">
        <v>100010</v>
      </c>
      <c r="B12781">
        <v>236</v>
      </c>
      <c r="C12781">
        <v>200578</v>
      </c>
    </row>
    <row r="12782" spans="1:3" x14ac:dyDescent="0.25">
      <c r="A12782">
        <v>100011</v>
      </c>
      <c r="B12782">
        <v>202</v>
      </c>
      <c r="C12782">
        <v>1127155</v>
      </c>
    </row>
    <row r="12783" spans="1:3" x14ac:dyDescent="0.25">
      <c r="A12783">
        <v>100012</v>
      </c>
      <c r="B12783">
        <v>202</v>
      </c>
      <c r="C12783">
        <v>1127156</v>
      </c>
    </row>
    <row r="12784" spans="1:3" x14ac:dyDescent="0.25">
      <c r="A12784">
        <v>100013</v>
      </c>
      <c r="B12784">
        <v>226</v>
      </c>
      <c r="C12784">
        <v>200224</v>
      </c>
    </row>
    <row r="12785" spans="1:3" x14ac:dyDescent="0.25">
      <c r="A12785">
        <v>100014</v>
      </c>
      <c r="B12785">
        <v>222</v>
      </c>
      <c r="C12785">
        <v>1418735</v>
      </c>
    </row>
    <row r="12786" spans="1:3" x14ac:dyDescent="0.25">
      <c r="A12786">
        <v>100015</v>
      </c>
      <c r="B12786">
        <v>213</v>
      </c>
      <c r="C12786">
        <v>1334610</v>
      </c>
    </row>
    <row r="12787" spans="1:3" x14ac:dyDescent="0.25">
      <c r="A12787">
        <v>100016</v>
      </c>
      <c r="B12787">
        <v>202</v>
      </c>
      <c r="C12787">
        <v>1127341</v>
      </c>
    </row>
    <row r="12788" spans="1:3" x14ac:dyDescent="0.25">
      <c r="A12788">
        <v>100017</v>
      </c>
      <c r="B12788">
        <v>222</v>
      </c>
      <c r="C12788">
        <v>1334611</v>
      </c>
    </row>
    <row r="12789" spans="1:3" x14ac:dyDescent="0.25">
      <c r="A12789">
        <v>100018</v>
      </c>
      <c r="B12789">
        <v>193</v>
      </c>
      <c r="C12789">
        <v>1179920</v>
      </c>
    </row>
    <row r="12790" spans="1:3" x14ac:dyDescent="0.25">
      <c r="A12790">
        <v>100019</v>
      </c>
      <c r="B12790">
        <v>213</v>
      </c>
      <c r="C12790">
        <v>1334612</v>
      </c>
    </row>
    <row r="12791" spans="1:3" x14ac:dyDescent="0.25">
      <c r="A12791">
        <v>100020</v>
      </c>
      <c r="B12791">
        <v>202</v>
      </c>
      <c r="C12791">
        <v>1127344</v>
      </c>
    </row>
    <row r="12792" spans="1:3" x14ac:dyDescent="0.25">
      <c r="A12792">
        <v>100021</v>
      </c>
      <c r="B12792">
        <v>202</v>
      </c>
      <c r="C12792">
        <v>200615</v>
      </c>
    </row>
    <row r="12793" spans="1:3" x14ac:dyDescent="0.25">
      <c r="A12793">
        <v>100022</v>
      </c>
      <c r="B12793">
        <v>202</v>
      </c>
      <c r="C12793">
        <v>200562</v>
      </c>
    </row>
    <row r="12794" spans="1:3" x14ac:dyDescent="0.25">
      <c r="A12794">
        <v>100023</v>
      </c>
      <c r="B12794">
        <v>233</v>
      </c>
      <c r="C12794">
        <v>1323377</v>
      </c>
    </row>
    <row r="12795" spans="1:3" x14ac:dyDescent="0.25">
      <c r="A12795">
        <v>100024</v>
      </c>
      <c r="B12795">
        <v>193</v>
      </c>
      <c r="C12795">
        <v>200842</v>
      </c>
    </row>
    <row r="12796" spans="1:3" x14ac:dyDescent="0.25">
      <c r="A12796">
        <v>100031</v>
      </c>
      <c r="B12796">
        <v>202</v>
      </c>
      <c r="C12796">
        <v>200853</v>
      </c>
    </row>
    <row r="12797" spans="1:3" x14ac:dyDescent="0.25">
      <c r="A12797">
        <v>100032</v>
      </c>
      <c r="B12797">
        <v>226</v>
      </c>
      <c r="C12797">
        <v>200351</v>
      </c>
    </row>
    <row r="12798" spans="1:3" x14ac:dyDescent="0.25">
      <c r="A12798">
        <v>100034</v>
      </c>
      <c r="B12798">
        <v>202</v>
      </c>
      <c r="C12798">
        <v>200732</v>
      </c>
    </row>
    <row r="12799" spans="1:3" x14ac:dyDescent="0.25">
      <c r="A12799">
        <v>100035</v>
      </c>
      <c r="B12799">
        <v>165</v>
      </c>
      <c r="C12799">
        <v>200591</v>
      </c>
    </row>
    <row r="12800" spans="1:3" x14ac:dyDescent="0.25">
      <c r="A12800">
        <v>100036</v>
      </c>
      <c r="B12800">
        <v>165</v>
      </c>
      <c r="C12800">
        <v>200624</v>
      </c>
    </row>
    <row r="12801" spans="1:3" x14ac:dyDescent="0.25">
      <c r="A12801">
        <v>100037</v>
      </c>
      <c r="B12801">
        <v>202</v>
      </c>
      <c r="C12801">
        <v>200910</v>
      </c>
    </row>
    <row r="12802" spans="1:3" x14ac:dyDescent="0.25">
      <c r="A12802">
        <v>100039</v>
      </c>
      <c r="B12802">
        <v>202</v>
      </c>
      <c r="C12802">
        <v>200166</v>
      </c>
    </row>
    <row r="12803" spans="1:3" x14ac:dyDescent="0.25">
      <c r="A12803">
        <v>100041</v>
      </c>
      <c r="B12803">
        <v>202</v>
      </c>
      <c r="C12803">
        <v>200405</v>
      </c>
    </row>
    <row r="12804" spans="1:3" x14ac:dyDescent="0.25">
      <c r="A12804">
        <v>100042</v>
      </c>
      <c r="B12804">
        <v>236</v>
      </c>
      <c r="C12804">
        <v>200416</v>
      </c>
    </row>
    <row r="12805" spans="1:3" x14ac:dyDescent="0.25">
      <c r="A12805">
        <v>100043</v>
      </c>
      <c r="B12805">
        <v>193</v>
      </c>
      <c r="C12805">
        <v>200474</v>
      </c>
    </row>
    <row r="12806" spans="1:3" x14ac:dyDescent="0.25">
      <c r="A12806">
        <v>100044</v>
      </c>
      <c r="B12806">
        <v>236</v>
      </c>
      <c r="C12806">
        <v>200707</v>
      </c>
    </row>
    <row r="12807" spans="1:3" x14ac:dyDescent="0.25">
      <c r="A12807">
        <v>100045</v>
      </c>
      <c r="B12807">
        <v>236</v>
      </c>
      <c r="C12807">
        <v>200947</v>
      </c>
    </row>
    <row r="12808" spans="1:3" x14ac:dyDescent="0.25">
      <c r="A12808">
        <v>100046</v>
      </c>
      <c r="B12808">
        <v>226</v>
      </c>
      <c r="C12808">
        <v>200051</v>
      </c>
    </row>
    <row r="12809" spans="1:3" x14ac:dyDescent="0.25">
      <c r="A12809">
        <v>100047</v>
      </c>
      <c r="B12809">
        <v>202</v>
      </c>
      <c r="C12809">
        <v>200604</v>
      </c>
    </row>
    <row r="12810" spans="1:3" x14ac:dyDescent="0.25">
      <c r="A12810">
        <v>100048</v>
      </c>
      <c r="B12810">
        <v>236</v>
      </c>
      <c r="C12810">
        <v>200647</v>
      </c>
    </row>
    <row r="12811" spans="1:3" x14ac:dyDescent="0.25">
      <c r="A12811">
        <v>100049</v>
      </c>
      <c r="B12811">
        <v>236</v>
      </c>
      <c r="C12811">
        <v>200116</v>
      </c>
    </row>
    <row r="12812" spans="1:3" x14ac:dyDescent="0.25">
      <c r="A12812">
        <v>100050</v>
      </c>
      <c r="B12812">
        <v>182</v>
      </c>
      <c r="C12812">
        <v>1059523</v>
      </c>
    </row>
    <row r="12813" spans="1:3" x14ac:dyDescent="0.25">
      <c r="A12813">
        <v>100051</v>
      </c>
      <c r="B12813">
        <v>123</v>
      </c>
      <c r="C12813">
        <v>200202</v>
      </c>
    </row>
    <row r="12814" spans="1:3" x14ac:dyDescent="0.25">
      <c r="A12814">
        <v>100052</v>
      </c>
      <c r="B12814">
        <v>236</v>
      </c>
      <c r="C12814">
        <v>200312</v>
      </c>
    </row>
    <row r="12815" spans="1:3" x14ac:dyDescent="0.25">
      <c r="A12815">
        <v>100053</v>
      </c>
      <c r="B12815">
        <v>202</v>
      </c>
      <c r="C12815">
        <v>200864</v>
      </c>
    </row>
    <row r="12816" spans="1:3" x14ac:dyDescent="0.25">
      <c r="A12816">
        <v>100054</v>
      </c>
      <c r="B12816">
        <v>165</v>
      </c>
      <c r="C12816">
        <v>200182</v>
      </c>
    </row>
    <row r="12817" spans="1:3" x14ac:dyDescent="0.25">
      <c r="A12817">
        <v>100055</v>
      </c>
      <c r="B12817">
        <v>226</v>
      </c>
      <c r="C12817">
        <v>200497</v>
      </c>
    </row>
    <row r="12818" spans="1:3" x14ac:dyDescent="0.25">
      <c r="A12818">
        <v>100056</v>
      </c>
      <c r="B12818">
        <v>226</v>
      </c>
      <c r="C12818">
        <v>200678</v>
      </c>
    </row>
    <row r="12819" spans="1:3" x14ac:dyDescent="0.25">
      <c r="A12819">
        <v>100057</v>
      </c>
      <c r="B12819">
        <v>226</v>
      </c>
      <c r="C12819">
        <v>200530</v>
      </c>
    </row>
    <row r="12820" spans="1:3" x14ac:dyDescent="0.25">
      <c r="A12820">
        <v>100058</v>
      </c>
      <c r="B12820">
        <v>165</v>
      </c>
      <c r="C12820">
        <v>200587</v>
      </c>
    </row>
    <row r="12821" spans="1:3" x14ac:dyDescent="0.25">
      <c r="A12821">
        <v>100059</v>
      </c>
      <c r="B12821">
        <v>226</v>
      </c>
      <c r="C12821">
        <v>200620</v>
      </c>
    </row>
    <row r="12822" spans="1:3" x14ac:dyDescent="0.25">
      <c r="A12822">
        <v>100060</v>
      </c>
      <c r="B12822">
        <v>202</v>
      </c>
      <c r="C12822">
        <v>200875</v>
      </c>
    </row>
    <row r="12823" spans="1:3" x14ac:dyDescent="0.25">
      <c r="A12823">
        <v>100061</v>
      </c>
      <c r="B12823">
        <v>236</v>
      </c>
      <c r="C12823">
        <v>1059212</v>
      </c>
    </row>
    <row r="12824" spans="1:3" x14ac:dyDescent="0.25">
      <c r="A12824">
        <v>100062</v>
      </c>
      <c r="B12824">
        <v>233</v>
      </c>
      <c r="C12824">
        <v>1059372</v>
      </c>
    </row>
    <row r="12825" spans="1:3" x14ac:dyDescent="0.25">
      <c r="A12825">
        <v>100063</v>
      </c>
      <c r="B12825">
        <v>233</v>
      </c>
      <c r="C12825">
        <v>200696</v>
      </c>
    </row>
    <row r="12826" spans="1:3" x14ac:dyDescent="0.25">
      <c r="A12826">
        <v>100064</v>
      </c>
      <c r="B12826">
        <v>202</v>
      </c>
      <c r="C12826">
        <v>200018</v>
      </c>
    </row>
    <row r="12827" spans="1:3" x14ac:dyDescent="0.25">
      <c r="A12827">
        <v>100065</v>
      </c>
      <c r="B12827">
        <v>236</v>
      </c>
      <c r="C12827">
        <v>200022</v>
      </c>
    </row>
    <row r="12828" spans="1:3" x14ac:dyDescent="0.25">
      <c r="A12828">
        <v>100066</v>
      </c>
      <c r="B12828">
        <v>226</v>
      </c>
      <c r="C12828">
        <v>200831</v>
      </c>
    </row>
    <row r="12829" spans="1:3" x14ac:dyDescent="0.25">
      <c r="A12829">
        <v>100067</v>
      </c>
      <c r="B12829">
        <v>193</v>
      </c>
      <c r="C12829">
        <v>199913</v>
      </c>
    </row>
    <row r="12830" spans="1:3" x14ac:dyDescent="0.25">
      <c r="A12830">
        <v>100068</v>
      </c>
      <c r="B12830">
        <v>236</v>
      </c>
      <c r="C12830">
        <v>200044</v>
      </c>
    </row>
    <row r="12831" spans="1:3" x14ac:dyDescent="0.25">
      <c r="A12831">
        <v>100069</v>
      </c>
      <c r="B12831">
        <v>123</v>
      </c>
      <c r="C12831">
        <v>199924</v>
      </c>
    </row>
    <row r="12832" spans="1:3" x14ac:dyDescent="0.25">
      <c r="A12832">
        <v>100070</v>
      </c>
      <c r="B12832">
        <v>236</v>
      </c>
      <c r="C12832">
        <v>200109</v>
      </c>
    </row>
    <row r="12833" spans="1:3" x14ac:dyDescent="0.25">
      <c r="A12833">
        <v>100071</v>
      </c>
      <c r="B12833">
        <v>165</v>
      </c>
      <c r="C12833">
        <v>200164</v>
      </c>
    </row>
    <row r="12834" spans="1:3" x14ac:dyDescent="0.25">
      <c r="A12834">
        <v>100072</v>
      </c>
      <c r="B12834">
        <v>123</v>
      </c>
      <c r="C12834">
        <v>199952</v>
      </c>
    </row>
    <row r="12835" spans="1:3" x14ac:dyDescent="0.25">
      <c r="A12835">
        <v>100073</v>
      </c>
      <c r="B12835">
        <v>123</v>
      </c>
      <c r="C12835">
        <v>199963</v>
      </c>
    </row>
    <row r="12836" spans="1:3" x14ac:dyDescent="0.25">
      <c r="A12836">
        <v>100074</v>
      </c>
      <c r="B12836">
        <v>226</v>
      </c>
      <c r="C12836">
        <v>200040</v>
      </c>
    </row>
    <row r="12837" spans="1:3" x14ac:dyDescent="0.25">
      <c r="A12837">
        <v>100075</v>
      </c>
      <c r="B12837">
        <v>123</v>
      </c>
      <c r="C12837">
        <v>200133</v>
      </c>
    </row>
    <row r="12838" spans="1:3" x14ac:dyDescent="0.25">
      <c r="A12838">
        <v>100076</v>
      </c>
      <c r="B12838">
        <v>236</v>
      </c>
      <c r="C12838">
        <v>200105</v>
      </c>
    </row>
    <row r="12839" spans="1:3" x14ac:dyDescent="0.25">
      <c r="A12839">
        <v>100077</v>
      </c>
      <c r="B12839">
        <v>193</v>
      </c>
      <c r="C12839">
        <v>200160</v>
      </c>
    </row>
    <row r="12840" spans="1:3" x14ac:dyDescent="0.25">
      <c r="A12840">
        <v>100078</v>
      </c>
      <c r="B12840">
        <v>123</v>
      </c>
      <c r="C12840">
        <v>200002</v>
      </c>
    </row>
    <row r="12841" spans="1:3" x14ac:dyDescent="0.25">
      <c r="A12841">
        <v>100079</v>
      </c>
      <c r="B12841">
        <v>236</v>
      </c>
      <c r="C12841">
        <v>200247</v>
      </c>
    </row>
    <row r="12842" spans="1:3" x14ac:dyDescent="0.25">
      <c r="A12842">
        <v>100080</v>
      </c>
      <c r="B12842">
        <v>193</v>
      </c>
      <c r="C12842">
        <v>1059418</v>
      </c>
    </row>
    <row r="12843" spans="1:3" x14ac:dyDescent="0.25">
      <c r="A12843">
        <v>100081</v>
      </c>
      <c r="B12843">
        <v>236</v>
      </c>
      <c r="C12843">
        <v>200665</v>
      </c>
    </row>
    <row r="12844" spans="1:3" x14ac:dyDescent="0.25">
      <c r="A12844">
        <v>100082</v>
      </c>
      <c r="B12844">
        <v>236</v>
      </c>
      <c r="C12844">
        <v>200687</v>
      </c>
    </row>
    <row r="12845" spans="1:3" x14ac:dyDescent="0.25">
      <c r="A12845">
        <v>100083</v>
      </c>
      <c r="B12845">
        <v>193</v>
      </c>
      <c r="C12845">
        <v>200226</v>
      </c>
    </row>
    <row r="12846" spans="1:3" x14ac:dyDescent="0.25">
      <c r="A12846">
        <v>100084</v>
      </c>
      <c r="B12846">
        <v>236</v>
      </c>
      <c r="C12846">
        <v>200476</v>
      </c>
    </row>
    <row r="12847" spans="1:3" x14ac:dyDescent="0.25">
      <c r="A12847">
        <v>100085</v>
      </c>
      <c r="B12847">
        <v>236</v>
      </c>
      <c r="C12847">
        <v>200251</v>
      </c>
    </row>
    <row r="12848" spans="1:3" x14ac:dyDescent="0.25">
      <c r="A12848">
        <v>100086</v>
      </c>
      <c r="B12848">
        <v>236</v>
      </c>
      <c r="C12848">
        <v>200709</v>
      </c>
    </row>
    <row r="12849" spans="1:3" x14ac:dyDescent="0.25">
      <c r="A12849">
        <v>100088</v>
      </c>
      <c r="B12849">
        <v>236</v>
      </c>
      <c r="C12849">
        <v>200949</v>
      </c>
    </row>
    <row r="12850" spans="1:3" x14ac:dyDescent="0.25">
      <c r="A12850">
        <v>100089</v>
      </c>
      <c r="B12850">
        <v>226</v>
      </c>
      <c r="C12850">
        <v>200053</v>
      </c>
    </row>
    <row r="12851" spans="1:3" x14ac:dyDescent="0.25">
      <c r="A12851">
        <v>100090</v>
      </c>
      <c r="B12851">
        <v>236</v>
      </c>
      <c r="C12851">
        <v>200118</v>
      </c>
    </row>
    <row r="12852" spans="1:3" x14ac:dyDescent="0.25">
      <c r="A12852">
        <v>100091</v>
      </c>
      <c r="B12852">
        <v>182</v>
      </c>
      <c r="C12852">
        <v>200140</v>
      </c>
    </row>
    <row r="12853" spans="1:3" x14ac:dyDescent="0.25">
      <c r="A12853">
        <v>100092</v>
      </c>
      <c r="B12853">
        <v>202</v>
      </c>
      <c r="C12853">
        <v>200582</v>
      </c>
    </row>
    <row r="12854" spans="1:3" x14ac:dyDescent="0.25">
      <c r="A12854">
        <v>100093</v>
      </c>
      <c r="B12854">
        <v>236</v>
      </c>
      <c r="C12854">
        <v>200204</v>
      </c>
    </row>
    <row r="12855" spans="1:3" x14ac:dyDescent="0.25">
      <c r="A12855">
        <v>100094</v>
      </c>
      <c r="B12855">
        <v>202</v>
      </c>
      <c r="C12855">
        <v>200669</v>
      </c>
    </row>
    <row r="12856" spans="1:3" x14ac:dyDescent="0.25">
      <c r="A12856">
        <v>100095</v>
      </c>
      <c r="B12856">
        <v>226</v>
      </c>
      <c r="C12856">
        <v>200314</v>
      </c>
    </row>
    <row r="12857" spans="1:3" x14ac:dyDescent="0.25">
      <c r="A12857">
        <v>100096</v>
      </c>
      <c r="B12857">
        <v>236</v>
      </c>
      <c r="C12857">
        <v>200184</v>
      </c>
    </row>
    <row r="12858" spans="1:3" x14ac:dyDescent="0.25">
      <c r="A12858">
        <v>100097</v>
      </c>
      <c r="B12858">
        <v>236</v>
      </c>
      <c r="C12858">
        <v>200083</v>
      </c>
    </row>
    <row r="12859" spans="1:3" x14ac:dyDescent="0.25">
      <c r="A12859">
        <v>100098</v>
      </c>
      <c r="B12859">
        <v>226</v>
      </c>
      <c r="C12859">
        <v>200499</v>
      </c>
    </row>
    <row r="12860" spans="1:3" x14ac:dyDescent="0.25">
      <c r="A12860">
        <v>100099</v>
      </c>
      <c r="B12860">
        <v>123</v>
      </c>
      <c r="C12860">
        <v>200691</v>
      </c>
    </row>
    <row r="12861" spans="1:3" x14ac:dyDescent="0.25">
      <c r="A12861">
        <v>100100</v>
      </c>
      <c r="B12861">
        <v>236</v>
      </c>
      <c r="C12861">
        <v>200290</v>
      </c>
    </row>
    <row r="12862" spans="1:3" x14ac:dyDescent="0.25">
      <c r="A12862">
        <v>100102</v>
      </c>
      <c r="B12862">
        <v>226</v>
      </c>
      <c r="C12862">
        <v>200532</v>
      </c>
    </row>
    <row r="12863" spans="1:3" x14ac:dyDescent="0.25">
      <c r="A12863">
        <v>100103</v>
      </c>
      <c r="B12863">
        <v>236</v>
      </c>
      <c r="C12863">
        <v>200194</v>
      </c>
    </row>
    <row r="12864" spans="1:3" x14ac:dyDescent="0.25">
      <c r="A12864">
        <v>100104</v>
      </c>
      <c r="B12864">
        <v>202</v>
      </c>
      <c r="C12864">
        <v>1059576</v>
      </c>
    </row>
    <row r="12865" spans="1:3" x14ac:dyDescent="0.25">
      <c r="A12865">
        <v>100105</v>
      </c>
      <c r="B12865">
        <v>202</v>
      </c>
      <c r="C12865">
        <v>1059577</v>
      </c>
    </row>
    <row r="12866" spans="1:3" x14ac:dyDescent="0.25">
      <c r="A12866">
        <v>100106</v>
      </c>
      <c r="B12866">
        <v>193</v>
      </c>
      <c r="C12866">
        <v>200230</v>
      </c>
    </row>
    <row r="12867" spans="1:3" x14ac:dyDescent="0.25">
      <c r="A12867">
        <v>100107</v>
      </c>
      <c r="B12867">
        <v>236</v>
      </c>
      <c r="C12867">
        <v>200087</v>
      </c>
    </row>
    <row r="12868" spans="1:3" x14ac:dyDescent="0.25">
      <c r="A12868">
        <v>100108</v>
      </c>
      <c r="B12868">
        <v>236</v>
      </c>
      <c r="C12868">
        <v>200369</v>
      </c>
    </row>
    <row r="12869" spans="1:3" x14ac:dyDescent="0.25">
      <c r="A12869">
        <v>100109</v>
      </c>
      <c r="B12869">
        <v>236</v>
      </c>
      <c r="C12869">
        <v>200294</v>
      </c>
    </row>
    <row r="12870" spans="1:3" x14ac:dyDescent="0.25">
      <c r="A12870">
        <v>100110</v>
      </c>
      <c r="B12870">
        <v>236</v>
      </c>
      <c r="C12870">
        <v>200363</v>
      </c>
    </row>
    <row r="12871" spans="1:3" x14ac:dyDescent="0.25">
      <c r="A12871">
        <v>100111</v>
      </c>
      <c r="B12871">
        <v>236</v>
      </c>
      <c r="C12871">
        <v>200480</v>
      </c>
    </row>
    <row r="12872" spans="1:3" x14ac:dyDescent="0.25">
      <c r="A12872">
        <v>100112</v>
      </c>
      <c r="B12872">
        <v>222</v>
      </c>
      <c r="C12872">
        <v>1059443</v>
      </c>
    </row>
    <row r="12873" spans="1:3" x14ac:dyDescent="0.25">
      <c r="A12873">
        <v>100113</v>
      </c>
      <c r="B12873">
        <v>202</v>
      </c>
      <c r="C12873">
        <v>200467</v>
      </c>
    </row>
    <row r="12874" spans="1:3" x14ac:dyDescent="0.25">
      <c r="A12874">
        <v>100114</v>
      </c>
      <c r="B12874">
        <v>202</v>
      </c>
      <c r="C12874">
        <v>200713</v>
      </c>
    </row>
    <row r="12875" spans="1:3" x14ac:dyDescent="0.25">
      <c r="A12875">
        <v>100115</v>
      </c>
      <c r="B12875">
        <v>165</v>
      </c>
      <c r="C12875">
        <v>200534</v>
      </c>
    </row>
    <row r="12876" spans="1:3" x14ac:dyDescent="0.25">
      <c r="A12876">
        <v>100116</v>
      </c>
      <c r="B12876">
        <v>226</v>
      </c>
      <c r="C12876">
        <v>200953</v>
      </c>
    </row>
    <row r="12877" spans="1:3" x14ac:dyDescent="0.25">
      <c r="A12877">
        <v>100117</v>
      </c>
      <c r="B12877">
        <v>236</v>
      </c>
      <c r="C12877">
        <v>200747</v>
      </c>
    </row>
    <row r="12878" spans="1:3" x14ac:dyDescent="0.25">
      <c r="A12878">
        <v>100118</v>
      </c>
      <c r="B12878">
        <v>193</v>
      </c>
      <c r="C12878">
        <v>200057</v>
      </c>
    </row>
    <row r="12879" spans="1:3" x14ac:dyDescent="0.25">
      <c r="A12879">
        <v>100119</v>
      </c>
      <c r="B12879">
        <v>236</v>
      </c>
      <c r="C12879">
        <v>200381</v>
      </c>
    </row>
    <row r="12880" spans="1:3" x14ac:dyDescent="0.25">
      <c r="A12880">
        <v>100120</v>
      </c>
      <c r="B12880">
        <v>165</v>
      </c>
      <c r="C12880">
        <v>200122</v>
      </c>
    </row>
    <row r="12881" spans="1:3" x14ac:dyDescent="0.25">
      <c r="A12881">
        <v>100121</v>
      </c>
      <c r="B12881">
        <v>226</v>
      </c>
      <c r="C12881">
        <v>200936</v>
      </c>
    </row>
    <row r="12882" spans="1:3" x14ac:dyDescent="0.25">
      <c r="A12882">
        <v>100122</v>
      </c>
      <c r="B12882">
        <v>236</v>
      </c>
      <c r="C12882">
        <v>200373</v>
      </c>
    </row>
    <row r="12883" spans="1:3" x14ac:dyDescent="0.25">
      <c r="A12883">
        <v>100123</v>
      </c>
      <c r="B12883">
        <v>182</v>
      </c>
      <c r="C12883">
        <v>1059521</v>
      </c>
    </row>
    <row r="12884" spans="1:3" x14ac:dyDescent="0.25">
      <c r="A12884">
        <v>100124</v>
      </c>
      <c r="B12884">
        <v>236</v>
      </c>
      <c r="C12884">
        <v>199929</v>
      </c>
    </row>
    <row r="12885" spans="1:3" x14ac:dyDescent="0.25">
      <c r="A12885">
        <v>100125</v>
      </c>
      <c r="B12885">
        <v>236</v>
      </c>
      <c r="C12885">
        <v>200656</v>
      </c>
    </row>
    <row r="12886" spans="1:3" x14ac:dyDescent="0.25">
      <c r="A12886">
        <v>100126</v>
      </c>
      <c r="B12886">
        <v>123</v>
      </c>
      <c r="C12886">
        <v>200208</v>
      </c>
    </row>
    <row r="12887" spans="1:3" x14ac:dyDescent="0.25">
      <c r="A12887">
        <v>100127</v>
      </c>
      <c r="B12887">
        <v>236</v>
      </c>
      <c r="C12887">
        <v>200614</v>
      </c>
    </row>
    <row r="12888" spans="1:3" x14ac:dyDescent="0.25">
      <c r="A12888">
        <v>100128</v>
      </c>
      <c r="B12888">
        <v>226</v>
      </c>
      <c r="C12888">
        <v>200318</v>
      </c>
    </row>
    <row r="12889" spans="1:3" x14ac:dyDescent="0.25">
      <c r="A12889">
        <v>100129</v>
      </c>
      <c r="B12889">
        <v>236</v>
      </c>
      <c r="C12889">
        <v>200538</v>
      </c>
    </row>
    <row r="12890" spans="1:3" x14ac:dyDescent="0.25">
      <c r="A12890">
        <v>100130</v>
      </c>
      <c r="B12890">
        <v>226</v>
      </c>
      <c r="C12890">
        <v>200188</v>
      </c>
    </row>
    <row r="12891" spans="1:3" x14ac:dyDescent="0.25">
      <c r="A12891">
        <v>100131</v>
      </c>
      <c r="B12891">
        <v>193</v>
      </c>
      <c r="C12891">
        <v>200503</v>
      </c>
    </row>
    <row r="12892" spans="1:3" x14ac:dyDescent="0.25">
      <c r="A12892">
        <v>100132</v>
      </c>
      <c r="B12892">
        <v>226</v>
      </c>
      <c r="C12892">
        <v>199940</v>
      </c>
    </row>
    <row r="12893" spans="1:3" x14ac:dyDescent="0.25">
      <c r="A12893">
        <v>100133</v>
      </c>
      <c r="B12893">
        <v>236</v>
      </c>
      <c r="C12893">
        <v>200751</v>
      </c>
    </row>
    <row r="12894" spans="1:3" x14ac:dyDescent="0.25">
      <c r="A12894">
        <v>100134</v>
      </c>
      <c r="B12894">
        <v>193</v>
      </c>
      <c r="C12894">
        <v>200353</v>
      </c>
    </row>
    <row r="12895" spans="1:3" x14ac:dyDescent="0.25">
      <c r="A12895">
        <v>100135</v>
      </c>
      <c r="B12895">
        <v>236</v>
      </c>
      <c r="C12895">
        <v>200149</v>
      </c>
    </row>
    <row r="12896" spans="1:3" x14ac:dyDescent="0.25">
      <c r="A12896">
        <v>100136</v>
      </c>
      <c r="B12896">
        <v>236</v>
      </c>
      <c r="C12896">
        <v>200940</v>
      </c>
    </row>
    <row r="12897" spans="1:3" x14ac:dyDescent="0.25">
      <c r="A12897">
        <v>100137</v>
      </c>
      <c r="B12897">
        <v>165</v>
      </c>
      <c r="C12897">
        <v>200593</v>
      </c>
    </row>
    <row r="12898" spans="1:3" x14ac:dyDescent="0.25">
      <c r="A12898">
        <v>100138</v>
      </c>
      <c r="B12898">
        <v>193</v>
      </c>
      <c r="C12898">
        <v>200094</v>
      </c>
    </row>
    <row r="12899" spans="1:3" x14ac:dyDescent="0.25">
      <c r="A12899">
        <v>100139</v>
      </c>
      <c r="B12899">
        <v>193</v>
      </c>
      <c r="C12899">
        <v>200388</v>
      </c>
    </row>
    <row r="12900" spans="1:3" x14ac:dyDescent="0.25">
      <c r="A12900">
        <v>100140</v>
      </c>
      <c r="B12900">
        <v>193</v>
      </c>
      <c r="C12900">
        <v>200440</v>
      </c>
    </row>
    <row r="12901" spans="1:3" x14ac:dyDescent="0.25">
      <c r="A12901">
        <v>100141</v>
      </c>
      <c r="B12901">
        <v>226</v>
      </c>
      <c r="C12901">
        <v>1059187</v>
      </c>
    </row>
    <row r="12902" spans="1:3" x14ac:dyDescent="0.25">
      <c r="A12902">
        <v>100142</v>
      </c>
      <c r="B12902">
        <v>236</v>
      </c>
      <c r="C12902">
        <v>200456</v>
      </c>
    </row>
    <row r="12903" spans="1:3" x14ac:dyDescent="0.25">
      <c r="A12903">
        <v>100143</v>
      </c>
      <c r="B12903">
        <v>236</v>
      </c>
      <c r="C12903">
        <v>199933</v>
      </c>
    </row>
    <row r="12904" spans="1:3" x14ac:dyDescent="0.25">
      <c r="A12904">
        <v>100144</v>
      </c>
      <c r="B12904">
        <v>236</v>
      </c>
      <c r="C12904">
        <v>1059374</v>
      </c>
    </row>
    <row r="12905" spans="1:3" x14ac:dyDescent="0.25">
      <c r="A12905">
        <v>100145</v>
      </c>
      <c r="B12905">
        <v>236</v>
      </c>
      <c r="C12905">
        <v>200809</v>
      </c>
    </row>
    <row r="12906" spans="1:3" x14ac:dyDescent="0.25">
      <c r="A12906">
        <v>100146</v>
      </c>
      <c r="B12906">
        <v>236</v>
      </c>
      <c r="C12906">
        <v>200758</v>
      </c>
    </row>
    <row r="12907" spans="1:3" x14ac:dyDescent="0.25">
      <c r="A12907">
        <v>100147</v>
      </c>
      <c r="B12907">
        <v>202</v>
      </c>
      <c r="C12907">
        <v>200024</v>
      </c>
    </row>
    <row r="12908" spans="1:3" x14ac:dyDescent="0.25">
      <c r="A12908">
        <v>100148</v>
      </c>
      <c r="B12908">
        <v>236</v>
      </c>
      <c r="C12908">
        <v>200153</v>
      </c>
    </row>
    <row r="12909" spans="1:3" x14ac:dyDescent="0.25">
      <c r="A12909">
        <v>100149</v>
      </c>
      <c r="B12909">
        <v>236</v>
      </c>
      <c r="C12909">
        <v>200098</v>
      </c>
    </row>
    <row r="12910" spans="1:3" x14ac:dyDescent="0.25">
      <c r="A12910">
        <v>100150</v>
      </c>
      <c r="B12910">
        <v>236</v>
      </c>
      <c r="C12910">
        <v>200769</v>
      </c>
    </row>
    <row r="12911" spans="1:3" x14ac:dyDescent="0.25">
      <c r="A12911">
        <v>100151</v>
      </c>
      <c r="B12911">
        <v>236</v>
      </c>
      <c r="C12911">
        <v>200392</v>
      </c>
    </row>
    <row r="12912" spans="1:3" x14ac:dyDescent="0.25">
      <c r="A12912">
        <v>100152</v>
      </c>
      <c r="B12912">
        <v>236</v>
      </c>
      <c r="C12912">
        <v>200802</v>
      </c>
    </row>
    <row r="12913" spans="1:3" x14ac:dyDescent="0.25">
      <c r="A12913">
        <v>100153</v>
      </c>
      <c r="B12913">
        <v>193</v>
      </c>
      <c r="C12913">
        <v>200891</v>
      </c>
    </row>
    <row r="12914" spans="1:3" x14ac:dyDescent="0.25">
      <c r="A12914">
        <v>100154</v>
      </c>
      <c r="B12914">
        <v>236</v>
      </c>
      <c r="C12914">
        <v>200460</v>
      </c>
    </row>
    <row r="12915" spans="1:3" x14ac:dyDescent="0.25">
      <c r="A12915">
        <v>100155</v>
      </c>
      <c r="B12915">
        <v>236</v>
      </c>
      <c r="C12915">
        <v>200762</v>
      </c>
    </row>
    <row r="12916" spans="1:3" x14ac:dyDescent="0.25">
      <c r="A12916">
        <v>100157</v>
      </c>
      <c r="B12916">
        <v>236</v>
      </c>
      <c r="C12916">
        <v>200773</v>
      </c>
    </row>
    <row r="12917" spans="1:3" x14ac:dyDescent="0.25">
      <c r="A12917">
        <v>100158</v>
      </c>
      <c r="B12917">
        <v>236</v>
      </c>
      <c r="C12917">
        <v>200806</v>
      </c>
    </row>
    <row r="12918" spans="1:3" x14ac:dyDescent="0.25">
      <c r="A12918">
        <v>100159</v>
      </c>
      <c r="B12918">
        <v>182</v>
      </c>
      <c r="C12918">
        <v>200895</v>
      </c>
    </row>
    <row r="12919" spans="1:3" x14ac:dyDescent="0.25">
      <c r="A12919">
        <v>100160</v>
      </c>
      <c r="B12919">
        <v>236</v>
      </c>
      <c r="C12919">
        <v>200561</v>
      </c>
    </row>
    <row r="12920" spans="1:3" x14ac:dyDescent="0.25">
      <c r="A12920">
        <v>100162</v>
      </c>
      <c r="B12920">
        <v>236</v>
      </c>
      <c r="C12920">
        <v>200228</v>
      </c>
    </row>
    <row r="12921" spans="1:3" x14ac:dyDescent="0.25">
      <c r="A12921">
        <v>100163</v>
      </c>
      <c r="B12921">
        <v>233</v>
      </c>
      <c r="C12921">
        <v>200589</v>
      </c>
    </row>
    <row r="12922" spans="1:3" x14ac:dyDescent="0.25">
      <c r="A12922">
        <v>100164</v>
      </c>
      <c r="B12922">
        <v>236</v>
      </c>
      <c r="C12922">
        <v>200622</v>
      </c>
    </row>
    <row r="12923" spans="1:3" x14ac:dyDescent="0.25">
      <c r="A12923">
        <v>100165</v>
      </c>
      <c r="B12923">
        <v>236</v>
      </c>
      <c r="C12923">
        <v>1059190</v>
      </c>
    </row>
    <row r="12924" spans="1:3" x14ac:dyDescent="0.25">
      <c r="A12924">
        <v>100166</v>
      </c>
      <c r="B12924">
        <v>236</v>
      </c>
      <c r="C12924">
        <v>200478</v>
      </c>
    </row>
    <row r="12925" spans="1:3" x14ac:dyDescent="0.25">
      <c r="A12925">
        <v>100167</v>
      </c>
      <c r="B12925">
        <v>236</v>
      </c>
      <c r="C12925">
        <v>1059371</v>
      </c>
    </row>
    <row r="12926" spans="1:3" x14ac:dyDescent="0.25">
      <c r="A12926">
        <v>100168</v>
      </c>
      <c r="B12926">
        <v>236</v>
      </c>
      <c r="C12926">
        <v>200020</v>
      </c>
    </row>
    <row r="12927" spans="1:3" x14ac:dyDescent="0.25">
      <c r="A12927">
        <v>100169</v>
      </c>
      <c r="B12927">
        <v>165</v>
      </c>
      <c r="C12927">
        <v>200046</v>
      </c>
    </row>
    <row r="12928" spans="1:3" x14ac:dyDescent="0.25">
      <c r="A12928">
        <v>100170</v>
      </c>
      <c r="B12928">
        <v>236</v>
      </c>
      <c r="C12928">
        <v>200042</v>
      </c>
    </row>
    <row r="12929" spans="1:3" x14ac:dyDescent="0.25">
      <c r="A12929">
        <v>100171</v>
      </c>
      <c r="B12929">
        <v>236</v>
      </c>
      <c r="C12929">
        <v>200711</v>
      </c>
    </row>
    <row r="12930" spans="1:3" x14ac:dyDescent="0.25">
      <c r="A12930">
        <v>100172</v>
      </c>
      <c r="B12930">
        <v>236</v>
      </c>
      <c r="C12930">
        <v>200107</v>
      </c>
    </row>
    <row r="12931" spans="1:3" x14ac:dyDescent="0.25">
      <c r="A12931">
        <v>100173</v>
      </c>
      <c r="B12931">
        <v>236</v>
      </c>
      <c r="C12931">
        <v>200162</v>
      </c>
    </row>
    <row r="12932" spans="1:3" x14ac:dyDescent="0.25">
      <c r="A12932">
        <v>100174</v>
      </c>
      <c r="B12932">
        <v>165</v>
      </c>
      <c r="C12932">
        <v>200111</v>
      </c>
    </row>
    <row r="12933" spans="1:3" x14ac:dyDescent="0.25">
      <c r="A12933">
        <v>100175</v>
      </c>
      <c r="B12933">
        <v>236</v>
      </c>
      <c r="C12933">
        <v>200249</v>
      </c>
    </row>
    <row r="12934" spans="1:3" x14ac:dyDescent="0.25">
      <c r="A12934">
        <v>100176</v>
      </c>
      <c r="B12934">
        <v>236</v>
      </c>
      <c r="C12934">
        <v>200085</v>
      </c>
    </row>
    <row r="12935" spans="1:3" x14ac:dyDescent="0.25">
      <c r="A12935">
        <v>100177</v>
      </c>
      <c r="B12935">
        <v>165</v>
      </c>
      <c r="C12935">
        <v>199980</v>
      </c>
    </row>
    <row r="12936" spans="1:3" x14ac:dyDescent="0.25">
      <c r="A12936">
        <v>100178</v>
      </c>
      <c r="B12936">
        <v>236</v>
      </c>
      <c r="C12936">
        <v>200292</v>
      </c>
    </row>
    <row r="12937" spans="1:3" x14ac:dyDescent="0.25">
      <c r="A12937">
        <v>100179</v>
      </c>
      <c r="B12937">
        <v>236</v>
      </c>
      <c r="C12937">
        <v>200196</v>
      </c>
    </row>
    <row r="12938" spans="1:3" x14ac:dyDescent="0.25">
      <c r="A12938">
        <v>100180</v>
      </c>
      <c r="B12938">
        <v>202</v>
      </c>
      <c r="C12938">
        <v>200253</v>
      </c>
    </row>
    <row r="12939" spans="1:3" x14ac:dyDescent="0.25">
      <c r="A12939">
        <v>100181</v>
      </c>
      <c r="B12939">
        <v>236</v>
      </c>
      <c r="C12939">
        <v>200371</v>
      </c>
    </row>
    <row r="12940" spans="1:3" x14ac:dyDescent="0.25">
      <c r="A12940">
        <v>100182</v>
      </c>
      <c r="B12940">
        <v>202</v>
      </c>
      <c r="C12940">
        <v>200089</v>
      </c>
    </row>
    <row r="12941" spans="1:3" x14ac:dyDescent="0.25">
      <c r="A12941">
        <v>100183</v>
      </c>
      <c r="B12941">
        <v>236</v>
      </c>
      <c r="C12941">
        <v>200469</v>
      </c>
    </row>
    <row r="12942" spans="1:3" x14ac:dyDescent="0.25">
      <c r="A12942">
        <v>100184</v>
      </c>
      <c r="B12942">
        <v>236</v>
      </c>
      <c r="C12942">
        <v>200536</v>
      </c>
    </row>
    <row r="12943" spans="1:3" x14ac:dyDescent="0.25">
      <c r="A12943">
        <v>100185</v>
      </c>
      <c r="B12943">
        <v>202</v>
      </c>
      <c r="C12943">
        <v>200296</v>
      </c>
    </row>
    <row r="12944" spans="1:3" x14ac:dyDescent="0.25">
      <c r="A12944">
        <v>100186</v>
      </c>
      <c r="B12944">
        <v>202</v>
      </c>
      <c r="C12944">
        <v>200383</v>
      </c>
    </row>
    <row r="12945" spans="1:3" x14ac:dyDescent="0.25">
      <c r="A12945">
        <v>100188</v>
      </c>
      <c r="B12945">
        <v>236</v>
      </c>
      <c r="C12945">
        <v>200749</v>
      </c>
    </row>
    <row r="12946" spans="1:3" x14ac:dyDescent="0.25">
      <c r="A12946">
        <v>100189</v>
      </c>
      <c r="B12946">
        <v>202</v>
      </c>
      <c r="C12946">
        <v>200375</v>
      </c>
    </row>
    <row r="12947" spans="1:3" x14ac:dyDescent="0.25">
      <c r="A12947">
        <v>100190</v>
      </c>
      <c r="B12947">
        <v>202</v>
      </c>
      <c r="C12947">
        <v>200658</v>
      </c>
    </row>
    <row r="12948" spans="1:3" x14ac:dyDescent="0.25">
      <c r="A12948">
        <v>100191</v>
      </c>
      <c r="B12948">
        <v>202</v>
      </c>
      <c r="C12948">
        <v>200540</v>
      </c>
    </row>
    <row r="12949" spans="1:3" x14ac:dyDescent="0.25">
      <c r="A12949">
        <v>100192</v>
      </c>
      <c r="B12949">
        <v>236</v>
      </c>
      <c r="C12949">
        <v>200938</v>
      </c>
    </row>
    <row r="12950" spans="1:3" x14ac:dyDescent="0.25">
      <c r="A12950">
        <v>100193</v>
      </c>
      <c r="B12950">
        <v>202</v>
      </c>
      <c r="C12950">
        <v>200753</v>
      </c>
    </row>
    <row r="12951" spans="1:3" x14ac:dyDescent="0.25">
      <c r="A12951">
        <v>100194</v>
      </c>
      <c r="B12951">
        <v>123</v>
      </c>
      <c r="C12951">
        <v>200942</v>
      </c>
    </row>
    <row r="12952" spans="1:3" x14ac:dyDescent="0.25">
      <c r="A12952">
        <v>100195</v>
      </c>
      <c r="B12952">
        <v>236</v>
      </c>
      <c r="C12952">
        <v>199935</v>
      </c>
    </row>
    <row r="12953" spans="1:3" x14ac:dyDescent="0.25">
      <c r="A12953">
        <v>100196</v>
      </c>
      <c r="B12953">
        <v>123</v>
      </c>
      <c r="C12953">
        <v>200013</v>
      </c>
    </row>
    <row r="12954" spans="1:3" x14ac:dyDescent="0.25">
      <c r="A12954">
        <v>100197</v>
      </c>
      <c r="B12954">
        <v>193</v>
      </c>
      <c r="C12954">
        <v>200155</v>
      </c>
    </row>
    <row r="12955" spans="1:3" x14ac:dyDescent="0.25">
      <c r="A12955">
        <v>100198</v>
      </c>
      <c r="B12955">
        <v>236</v>
      </c>
      <c r="C12955">
        <v>199931</v>
      </c>
    </row>
    <row r="12956" spans="1:3" x14ac:dyDescent="0.25">
      <c r="A12956">
        <v>100199</v>
      </c>
      <c r="B12956">
        <v>236</v>
      </c>
      <c r="C12956">
        <v>200100</v>
      </c>
    </row>
    <row r="12957" spans="1:3" x14ac:dyDescent="0.25">
      <c r="A12957">
        <v>100200</v>
      </c>
      <c r="B12957">
        <v>236</v>
      </c>
      <c r="C12957">
        <v>1070951</v>
      </c>
    </row>
    <row r="12958" spans="1:3" x14ac:dyDescent="0.25">
      <c r="A12958">
        <v>100201</v>
      </c>
      <c r="B12958">
        <v>193</v>
      </c>
      <c r="C12958">
        <v>200394</v>
      </c>
    </row>
    <row r="12959" spans="1:3" x14ac:dyDescent="0.25">
      <c r="A12959">
        <v>100202</v>
      </c>
      <c r="B12959">
        <v>236</v>
      </c>
      <c r="C12959">
        <v>199942</v>
      </c>
    </row>
    <row r="12960" spans="1:3" x14ac:dyDescent="0.25">
      <c r="A12960">
        <v>100203</v>
      </c>
      <c r="B12960">
        <v>193</v>
      </c>
      <c r="C12960">
        <v>200462</v>
      </c>
    </row>
    <row r="12961" spans="1:3" x14ac:dyDescent="0.25">
      <c r="A12961">
        <v>100204</v>
      </c>
      <c r="B12961">
        <v>236</v>
      </c>
      <c r="C12961">
        <v>200151</v>
      </c>
    </row>
    <row r="12962" spans="1:3" x14ac:dyDescent="0.25">
      <c r="A12962">
        <v>100205</v>
      </c>
      <c r="B12962">
        <v>123</v>
      </c>
      <c r="C12962">
        <v>200764</v>
      </c>
    </row>
    <row r="12963" spans="1:3" x14ac:dyDescent="0.25">
      <c r="A12963">
        <v>100206</v>
      </c>
      <c r="B12963">
        <v>236</v>
      </c>
      <c r="C12963">
        <v>200775</v>
      </c>
    </row>
    <row r="12964" spans="1:3" x14ac:dyDescent="0.25">
      <c r="A12964">
        <v>100207</v>
      </c>
      <c r="B12964">
        <v>236</v>
      </c>
      <c r="C12964">
        <v>200096</v>
      </c>
    </row>
    <row r="12965" spans="1:3" x14ac:dyDescent="0.25">
      <c r="A12965">
        <v>100208</v>
      </c>
      <c r="B12965">
        <v>123</v>
      </c>
      <c r="C12965">
        <v>200808</v>
      </c>
    </row>
    <row r="12966" spans="1:3" x14ac:dyDescent="0.25">
      <c r="A12966">
        <v>100209</v>
      </c>
      <c r="B12966">
        <v>236</v>
      </c>
      <c r="C12966">
        <v>200390</v>
      </c>
    </row>
    <row r="12967" spans="1:3" x14ac:dyDescent="0.25">
      <c r="A12967">
        <v>100210</v>
      </c>
      <c r="B12967">
        <v>236</v>
      </c>
      <c r="C12967">
        <v>200458</v>
      </c>
    </row>
    <row r="12968" spans="1:3" x14ac:dyDescent="0.25">
      <c r="A12968">
        <v>100211</v>
      </c>
      <c r="B12968">
        <v>123</v>
      </c>
      <c r="C12968">
        <v>200897</v>
      </c>
    </row>
    <row r="12969" spans="1:3" x14ac:dyDescent="0.25">
      <c r="A12969">
        <v>100212</v>
      </c>
      <c r="B12969">
        <v>236</v>
      </c>
      <c r="C12969">
        <v>200760</v>
      </c>
    </row>
    <row r="12970" spans="1:3" x14ac:dyDescent="0.25">
      <c r="A12970">
        <v>100213</v>
      </c>
      <c r="B12970">
        <v>236</v>
      </c>
      <c r="C12970">
        <v>200771</v>
      </c>
    </row>
    <row r="12971" spans="1:3" x14ac:dyDescent="0.25">
      <c r="A12971">
        <v>100214</v>
      </c>
      <c r="B12971">
        <v>236</v>
      </c>
      <c r="C12971">
        <v>200804</v>
      </c>
    </row>
    <row r="12972" spans="1:3" x14ac:dyDescent="0.25">
      <c r="A12972">
        <v>100215</v>
      </c>
      <c r="B12972">
        <v>236</v>
      </c>
      <c r="C12972">
        <v>200893</v>
      </c>
    </row>
    <row r="12973" spans="1:3" x14ac:dyDescent="0.25">
      <c r="A12973">
        <v>100216</v>
      </c>
      <c r="B12973">
        <v>236</v>
      </c>
      <c r="C12973">
        <v>200239</v>
      </c>
    </row>
    <row r="12974" spans="1:3" x14ac:dyDescent="0.25">
      <c r="A12974">
        <v>100217</v>
      </c>
      <c r="B12974">
        <v>202</v>
      </c>
      <c r="C12974">
        <v>200075</v>
      </c>
    </row>
    <row r="12975" spans="1:3" x14ac:dyDescent="0.25">
      <c r="A12975">
        <v>100219</v>
      </c>
      <c r="B12975">
        <v>236</v>
      </c>
      <c r="C12975">
        <v>200337</v>
      </c>
    </row>
    <row r="12976" spans="1:3" x14ac:dyDescent="0.25">
      <c r="A12976">
        <v>100220</v>
      </c>
      <c r="B12976">
        <v>165</v>
      </c>
      <c r="C12976">
        <v>200489</v>
      </c>
    </row>
    <row r="12977" spans="1:3" x14ac:dyDescent="0.25">
      <c r="A12977">
        <v>100221</v>
      </c>
      <c r="B12977">
        <v>236</v>
      </c>
      <c r="C12977">
        <v>200511</v>
      </c>
    </row>
    <row r="12978" spans="1:3" x14ac:dyDescent="0.25">
      <c r="A12978">
        <v>100222</v>
      </c>
      <c r="B12978">
        <v>202</v>
      </c>
      <c r="C12978">
        <v>200448</v>
      </c>
    </row>
    <row r="12979" spans="1:3" x14ac:dyDescent="0.25">
      <c r="A12979">
        <v>100223</v>
      </c>
      <c r="B12979">
        <v>165</v>
      </c>
      <c r="C12979">
        <v>199971</v>
      </c>
    </row>
    <row r="12980" spans="1:3" x14ac:dyDescent="0.25">
      <c r="A12980">
        <v>100225</v>
      </c>
      <c r="B12980">
        <v>123</v>
      </c>
      <c r="C12980">
        <v>200216</v>
      </c>
    </row>
    <row r="12981" spans="1:3" x14ac:dyDescent="0.25">
      <c r="A12981">
        <v>100226</v>
      </c>
      <c r="B12981">
        <v>165</v>
      </c>
      <c r="C12981">
        <v>200304</v>
      </c>
    </row>
    <row r="12982" spans="1:3" x14ac:dyDescent="0.25">
      <c r="A12982">
        <v>100227</v>
      </c>
      <c r="B12982">
        <v>193</v>
      </c>
      <c r="C12982">
        <v>200424</v>
      </c>
    </row>
    <row r="12983" spans="1:3" x14ac:dyDescent="0.25">
      <c r="A12983">
        <v>100228</v>
      </c>
      <c r="B12983">
        <v>165</v>
      </c>
      <c r="C12983">
        <v>200435</v>
      </c>
    </row>
    <row r="12984" spans="1:3" x14ac:dyDescent="0.25">
      <c r="A12984">
        <v>100229</v>
      </c>
      <c r="B12984">
        <v>165</v>
      </c>
      <c r="C12984">
        <v>200263</v>
      </c>
    </row>
    <row r="12985" spans="1:3" x14ac:dyDescent="0.25">
      <c r="A12985">
        <v>100230</v>
      </c>
      <c r="B12985">
        <v>193</v>
      </c>
      <c r="C12985">
        <v>200274</v>
      </c>
    </row>
    <row r="12986" spans="1:3" x14ac:dyDescent="0.25">
      <c r="A12986">
        <v>100232</v>
      </c>
      <c r="B12986">
        <v>165</v>
      </c>
      <c r="C12986">
        <v>200522</v>
      </c>
    </row>
    <row r="12987" spans="1:3" x14ac:dyDescent="0.25">
      <c r="A12987">
        <v>100233</v>
      </c>
      <c r="B12987">
        <v>202</v>
      </c>
      <c r="C12987">
        <v>200361</v>
      </c>
    </row>
    <row r="12988" spans="1:3" x14ac:dyDescent="0.25">
      <c r="A12988">
        <v>100234</v>
      </c>
      <c r="B12988">
        <v>193</v>
      </c>
      <c r="C12988">
        <v>200612</v>
      </c>
    </row>
    <row r="12989" spans="1:3" x14ac:dyDescent="0.25">
      <c r="A12989">
        <v>100235</v>
      </c>
      <c r="B12989">
        <v>193</v>
      </c>
      <c r="C12989">
        <v>200559</v>
      </c>
    </row>
    <row r="12990" spans="1:3" x14ac:dyDescent="0.25">
      <c r="A12990">
        <v>100236</v>
      </c>
      <c r="B12990">
        <v>236</v>
      </c>
      <c r="C12990">
        <v>200655</v>
      </c>
    </row>
    <row r="12991" spans="1:3" x14ac:dyDescent="0.25">
      <c r="A12991">
        <v>100237</v>
      </c>
      <c r="B12991">
        <v>193</v>
      </c>
      <c r="C12991">
        <v>200850</v>
      </c>
    </row>
    <row r="12992" spans="1:3" x14ac:dyDescent="0.25">
      <c r="A12992">
        <v>100239</v>
      </c>
      <c r="B12992">
        <v>236</v>
      </c>
      <c r="C12992">
        <v>200841</v>
      </c>
    </row>
    <row r="12993" spans="1:3" x14ac:dyDescent="0.25">
      <c r="A12993">
        <v>100240</v>
      </c>
      <c r="B12993">
        <v>236</v>
      </c>
      <c r="C12993">
        <v>200729</v>
      </c>
    </row>
    <row r="12994" spans="1:3" x14ac:dyDescent="0.25">
      <c r="A12994">
        <v>100241</v>
      </c>
      <c r="B12994">
        <v>236</v>
      </c>
      <c r="C12994">
        <v>200852</v>
      </c>
    </row>
    <row r="12995" spans="1:3" x14ac:dyDescent="0.25">
      <c r="A12995">
        <v>100242</v>
      </c>
      <c r="B12995">
        <v>236</v>
      </c>
      <c r="C12995">
        <v>200731</v>
      </c>
    </row>
    <row r="12996" spans="1:3" x14ac:dyDescent="0.25">
      <c r="A12996">
        <v>100243</v>
      </c>
      <c r="B12996">
        <v>226</v>
      </c>
      <c r="C12996">
        <v>200907</v>
      </c>
    </row>
    <row r="12997" spans="1:3" x14ac:dyDescent="0.25">
      <c r="A12997">
        <v>100244</v>
      </c>
      <c r="B12997">
        <v>233</v>
      </c>
      <c r="C12997">
        <v>200348</v>
      </c>
    </row>
    <row r="12998" spans="1:3" x14ac:dyDescent="0.25">
      <c r="A12998">
        <v>100245</v>
      </c>
      <c r="B12998">
        <v>226</v>
      </c>
      <c r="C12998">
        <v>200402</v>
      </c>
    </row>
    <row r="12999" spans="1:3" x14ac:dyDescent="0.25">
      <c r="A12999">
        <v>100246</v>
      </c>
      <c r="B12999">
        <v>233</v>
      </c>
      <c r="C12999">
        <v>200413</v>
      </c>
    </row>
    <row r="13000" spans="1:3" x14ac:dyDescent="0.25">
      <c r="A13000">
        <v>100247</v>
      </c>
      <c r="B13000">
        <v>193</v>
      </c>
      <c r="C13000">
        <v>200601</v>
      </c>
    </row>
    <row r="13001" spans="1:3" x14ac:dyDescent="0.25">
      <c r="A13001">
        <v>100248</v>
      </c>
      <c r="B13001">
        <v>226</v>
      </c>
      <c r="C13001">
        <v>200644</v>
      </c>
    </row>
    <row r="13002" spans="1:3" x14ac:dyDescent="0.25">
      <c r="A13002">
        <v>100249</v>
      </c>
      <c r="B13002">
        <v>202</v>
      </c>
      <c r="C13002">
        <v>200861</v>
      </c>
    </row>
    <row r="13003" spans="1:3" x14ac:dyDescent="0.25">
      <c r="A13003">
        <v>100250</v>
      </c>
      <c r="B13003">
        <v>165</v>
      </c>
      <c r="C13003">
        <v>200872</v>
      </c>
    </row>
    <row r="13004" spans="1:3" x14ac:dyDescent="0.25">
      <c r="A13004">
        <v>100251</v>
      </c>
      <c r="B13004">
        <v>226</v>
      </c>
      <c r="C13004">
        <v>200828</v>
      </c>
    </row>
    <row r="13005" spans="1:3" x14ac:dyDescent="0.25">
      <c r="A13005">
        <v>100252</v>
      </c>
      <c r="B13005">
        <v>182</v>
      </c>
      <c r="C13005">
        <v>200961</v>
      </c>
    </row>
    <row r="13006" spans="1:3" x14ac:dyDescent="0.25">
      <c r="A13006">
        <v>100253</v>
      </c>
      <c r="B13006">
        <v>193</v>
      </c>
      <c r="C13006">
        <v>199921</v>
      </c>
    </row>
    <row r="13007" spans="1:3" x14ac:dyDescent="0.25">
      <c r="A13007">
        <v>100254</v>
      </c>
      <c r="B13007">
        <v>226</v>
      </c>
      <c r="C13007">
        <v>199949</v>
      </c>
    </row>
    <row r="13008" spans="1:3" x14ac:dyDescent="0.25">
      <c r="A13008">
        <v>100256</v>
      </c>
      <c r="B13008">
        <v>236</v>
      </c>
      <c r="C13008">
        <v>199960</v>
      </c>
    </row>
    <row r="13009" spans="1:3" x14ac:dyDescent="0.25">
      <c r="A13009">
        <v>100257</v>
      </c>
      <c r="B13009">
        <v>193</v>
      </c>
      <c r="C13009">
        <v>200130</v>
      </c>
    </row>
    <row r="13010" spans="1:3" x14ac:dyDescent="0.25">
      <c r="A13010">
        <v>100258</v>
      </c>
      <c r="B13010">
        <v>193</v>
      </c>
      <c r="C13010">
        <v>1070780</v>
      </c>
    </row>
    <row r="13011" spans="1:3" x14ac:dyDescent="0.25">
      <c r="A13011">
        <v>100259</v>
      </c>
      <c r="B13011">
        <v>193</v>
      </c>
      <c r="C13011">
        <v>200174</v>
      </c>
    </row>
    <row r="13012" spans="1:3" x14ac:dyDescent="0.25">
      <c r="A13012">
        <v>100260</v>
      </c>
      <c r="B13012">
        <v>193</v>
      </c>
      <c r="C13012">
        <v>200579</v>
      </c>
    </row>
    <row r="13013" spans="1:3" x14ac:dyDescent="0.25">
      <c r="A13013">
        <v>100261</v>
      </c>
      <c r="B13013">
        <v>193</v>
      </c>
      <c r="C13013">
        <v>200666</v>
      </c>
    </row>
    <row r="13014" spans="1:3" x14ac:dyDescent="0.25">
      <c r="A13014">
        <v>100262</v>
      </c>
      <c r="B13014">
        <v>226</v>
      </c>
      <c r="C13014">
        <v>200688</v>
      </c>
    </row>
    <row r="13015" spans="1:3" x14ac:dyDescent="0.25">
      <c r="A13015">
        <v>100263</v>
      </c>
      <c r="B13015">
        <v>193</v>
      </c>
      <c r="C13015">
        <v>200227</v>
      </c>
    </row>
    <row r="13016" spans="1:3" x14ac:dyDescent="0.25">
      <c r="A13016">
        <v>100264</v>
      </c>
      <c r="B13016">
        <v>202</v>
      </c>
      <c r="C13016">
        <v>200477</v>
      </c>
    </row>
    <row r="13017" spans="1:3" x14ac:dyDescent="0.25">
      <c r="A13017">
        <v>100265</v>
      </c>
      <c r="B13017">
        <v>202</v>
      </c>
      <c r="C13017">
        <v>200710</v>
      </c>
    </row>
    <row r="13018" spans="1:3" x14ac:dyDescent="0.25">
      <c r="A13018">
        <v>100266</v>
      </c>
      <c r="B13018">
        <v>226</v>
      </c>
      <c r="C13018">
        <v>200950</v>
      </c>
    </row>
    <row r="13019" spans="1:3" x14ac:dyDescent="0.25">
      <c r="A13019">
        <v>100267</v>
      </c>
      <c r="B13019">
        <v>226</v>
      </c>
      <c r="C13019">
        <v>200054</v>
      </c>
    </row>
    <row r="13020" spans="1:3" x14ac:dyDescent="0.25">
      <c r="A13020">
        <v>100268</v>
      </c>
      <c r="B13020">
        <v>193</v>
      </c>
      <c r="C13020">
        <v>200119</v>
      </c>
    </row>
    <row r="13021" spans="1:3" x14ac:dyDescent="0.25">
      <c r="A13021">
        <v>100269</v>
      </c>
      <c r="B13021">
        <v>222</v>
      </c>
      <c r="C13021">
        <v>200141</v>
      </c>
    </row>
    <row r="13022" spans="1:3" x14ac:dyDescent="0.25">
      <c r="A13022">
        <v>100270</v>
      </c>
      <c r="B13022">
        <v>226</v>
      </c>
      <c r="C13022">
        <v>200205</v>
      </c>
    </row>
    <row r="13023" spans="1:3" x14ac:dyDescent="0.25">
      <c r="A13023">
        <v>100271</v>
      </c>
      <c r="B13023">
        <v>226</v>
      </c>
      <c r="C13023">
        <v>200315</v>
      </c>
    </row>
    <row r="13024" spans="1:3" x14ac:dyDescent="0.25">
      <c r="A13024">
        <v>100272</v>
      </c>
      <c r="B13024">
        <v>226</v>
      </c>
      <c r="C13024">
        <v>200185</v>
      </c>
    </row>
    <row r="13025" spans="1:3" x14ac:dyDescent="0.25">
      <c r="A13025">
        <v>100273</v>
      </c>
      <c r="B13025">
        <v>226</v>
      </c>
      <c r="C13025">
        <v>200500</v>
      </c>
    </row>
    <row r="13026" spans="1:3" x14ac:dyDescent="0.25">
      <c r="A13026">
        <v>100274</v>
      </c>
      <c r="B13026">
        <v>226</v>
      </c>
      <c r="C13026">
        <v>200350</v>
      </c>
    </row>
    <row r="13027" spans="1:3" x14ac:dyDescent="0.25">
      <c r="A13027">
        <v>100275</v>
      </c>
      <c r="B13027">
        <v>193</v>
      </c>
      <c r="C13027">
        <v>200590</v>
      </c>
    </row>
    <row r="13028" spans="1:3" x14ac:dyDescent="0.25">
      <c r="A13028">
        <v>100276</v>
      </c>
      <c r="B13028">
        <v>226</v>
      </c>
      <c r="C13028">
        <v>200623</v>
      </c>
    </row>
    <row r="13029" spans="1:3" x14ac:dyDescent="0.25">
      <c r="A13029">
        <v>100277</v>
      </c>
      <c r="B13029">
        <v>233</v>
      </c>
      <c r="C13029">
        <v>200909</v>
      </c>
    </row>
    <row r="13030" spans="1:3" x14ac:dyDescent="0.25">
      <c r="A13030">
        <v>100278</v>
      </c>
      <c r="B13030">
        <v>226</v>
      </c>
      <c r="C13030">
        <v>1059189</v>
      </c>
    </row>
    <row r="13031" spans="1:3" x14ac:dyDescent="0.25">
      <c r="A13031">
        <v>100279</v>
      </c>
      <c r="B13031">
        <v>233</v>
      </c>
      <c r="C13031">
        <v>200165</v>
      </c>
    </row>
    <row r="13032" spans="1:3" x14ac:dyDescent="0.25">
      <c r="A13032">
        <v>100280</v>
      </c>
      <c r="B13032">
        <v>233</v>
      </c>
      <c r="C13032">
        <v>200699</v>
      </c>
    </row>
    <row r="13033" spans="1:3" x14ac:dyDescent="0.25">
      <c r="A13033">
        <v>100281</v>
      </c>
      <c r="B13033">
        <v>236</v>
      </c>
      <c r="C13033">
        <v>200021</v>
      </c>
    </row>
    <row r="13034" spans="1:3" x14ac:dyDescent="0.25">
      <c r="A13034">
        <v>100282</v>
      </c>
      <c r="B13034">
        <v>226</v>
      </c>
      <c r="C13034">
        <v>200404</v>
      </c>
    </row>
    <row r="13035" spans="1:3" x14ac:dyDescent="0.25">
      <c r="A13035">
        <v>100283</v>
      </c>
      <c r="B13035">
        <v>236</v>
      </c>
      <c r="C13035">
        <v>200043</v>
      </c>
    </row>
    <row r="13036" spans="1:3" x14ac:dyDescent="0.25">
      <c r="A13036">
        <v>100284</v>
      </c>
      <c r="B13036">
        <v>236</v>
      </c>
      <c r="C13036">
        <v>200108</v>
      </c>
    </row>
    <row r="13037" spans="1:3" x14ac:dyDescent="0.25">
      <c r="A13037">
        <v>100285</v>
      </c>
      <c r="B13037">
        <v>236</v>
      </c>
      <c r="C13037">
        <v>200163</v>
      </c>
    </row>
    <row r="13038" spans="1:3" x14ac:dyDescent="0.25">
      <c r="A13038">
        <v>100286</v>
      </c>
      <c r="B13038">
        <v>202</v>
      </c>
      <c r="C13038">
        <v>200250</v>
      </c>
    </row>
    <row r="13039" spans="1:3" x14ac:dyDescent="0.25">
      <c r="A13039">
        <v>100287</v>
      </c>
      <c r="B13039">
        <v>202</v>
      </c>
      <c r="C13039">
        <v>200086</v>
      </c>
    </row>
    <row r="13040" spans="1:3" x14ac:dyDescent="0.25">
      <c r="A13040">
        <v>100288</v>
      </c>
      <c r="B13040">
        <v>202</v>
      </c>
      <c r="C13040">
        <v>200293</v>
      </c>
    </row>
    <row r="13041" spans="1:3" x14ac:dyDescent="0.25">
      <c r="A13041">
        <v>100289</v>
      </c>
      <c r="B13041">
        <v>236</v>
      </c>
      <c r="C13041">
        <v>200380</v>
      </c>
    </row>
    <row r="13042" spans="1:3" x14ac:dyDescent="0.25">
      <c r="A13042">
        <v>100290</v>
      </c>
      <c r="B13042">
        <v>226</v>
      </c>
      <c r="C13042">
        <v>200372</v>
      </c>
    </row>
    <row r="13043" spans="1:3" x14ac:dyDescent="0.25">
      <c r="A13043">
        <v>100291</v>
      </c>
      <c r="B13043">
        <v>233</v>
      </c>
      <c r="C13043">
        <v>200415</v>
      </c>
    </row>
    <row r="13044" spans="1:3" x14ac:dyDescent="0.25">
      <c r="A13044">
        <v>100292</v>
      </c>
      <c r="B13044">
        <v>233</v>
      </c>
      <c r="C13044">
        <v>200603</v>
      </c>
    </row>
    <row r="13045" spans="1:3" x14ac:dyDescent="0.25">
      <c r="A13045">
        <v>100293</v>
      </c>
      <c r="B13045">
        <v>236</v>
      </c>
      <c r="C13045">
        <v>200470</v>
      </c>
    </row>
    <row r="13046" spans="1:3" x14ac:dyDescent="0.25">
      <c r="A13046">
        <v>100294</v>
      </c>
      <c r="B13046">
        <v>202</v>
      </c>
      <c r="C13046">
        <v>200537</v>
      </c>
    </row>
    <row r="13047" spans="1:3" x14ac:dyDescent="0.25">
      <c r="A13047">
        <v>100295</v>
      </c>
      <c r="B13047">
        <v>236</v>
      </c>
      <c r="C13047">
        <v>200750</v>
      </c>
    </row>
    <row r="13048" spans="1:3" x14ac:dyDescent="0.25">
      <c r="A13048">
        <v>100296</v>
      </c>
      <c r="B13048">
        <v>233</v>
      </c>
      <c r="C13048">
        <v>200646</v>
      </c>
    </row>
    <row r="13049" spans="1:3" x14ac:dyDescent="0.25">
      <c r="A13049">
        <v>100297</v>
      </c>
      <c r="B13049">
        <v>236</v>
      </c>
      <c r="C13049">
        <v>200939</v>
      </c>
    </row>
    <row r="13050" spans="1:3" x14ac:dyDescent="0.25">
      <c r="A13050">
        <v>100298</v>
      </c>
      <c r="B13050">
        <v>236</v>
      </c>
      <c r="C13050">
        <v>199932</v>
      </c>
    </row>
    <row r="13051" spans="1:3" x14ac:dyDescent="0.25">
      <c r="A13051">
        <v>100299</v>
      </c>
      <c r="B13051">
        <v>236</v>
      </c>
      <c r="C13051">
        <v>199943</v>
      </c>
    </row>
    <row r="13052" spans="1:3" x14ac:dyDescent="0.25">
      <c r="A13052">
        <v>100300</v>
      </c>
      <c r="B13052">
        <v>236</v>
      </c>
      <c r="C13052">
        <v>200152</v>
      </c>
    </row>
    <row r="13053" spans="1:3" x14ac:dyDescent="0.25">
      <c r="A13053">
        <v>100301</v>
      </c>
      <c r="B13053">
        <v>226</v>
      </c>
      <c r="C13053">
        <v>200863</v>
      </c>
    </row>
    <row r="13054" spans="1:3" x14ac:dyDescent="0.25">
      <c r="A13054">
        <v>100302</v>
      </c>
      <c r="B13054">
        <v>236</v>
      </c>
      <c r="C13054">
        <v>200097</v>
      </c>
    </row>
    <row r="13055" spans="1:3" x14ac:dyDescent="0.25">
      <c r="A13055">
        <v>100303</v>
      </c>
      <c r="B13055">
        <v>236</v>
      </c>
      <c r="C13055">
        <v>200391</v>
      </c>
    </row>
    <row r="13056" spans="1:3" x14ac:dyDescent="0.25">
      <c r="A13056">
        <v>100304</v>
      </c>
      <c r="B13056">
        <v>226</v>
      </c>
      <c r="C13056">
        <v>200874</v>
      </c>
    </row>
    <row r="13057" spans="1:3" x14ac:dyDescent="0.25">
      <c r="A13057">
        <v>100305</v>
      </c>
      <c r="B13057">
        <v>226</v>
      </c>
      <c r="C13057">
        <v>200830</v>
      </c>
    </row>
    <row r="13058" spans="1:3" x14ac:dyDescent="0.25">
      <c r="A13058">
        <v>100307</v>
      </c>
      <c r="B13058">
        <v>236</v>
      </c>
      <c r="C13058">
        <v>200459</v>
      </c>
    </row>
    <row r="13059" spans="1:3" x14ac:dyDescent="0.25">
      <c r="A13059">
        <v>100308</v>
      </c>
      <c r="B13059">
        <v>236</v>
      </c>
      <c r="C13059">
        <v>200761</v>
      </c>
    </row>
    <row r="13060" spans="1:3" x14ac:dyDescent="0.25">
      <c r="A13060">
        <v>100309</v>
      </c>
      <c r="B13060">
        <v>236</v>
      </c>
      <c r="C13060">
        <v>200963</v>
      </c>
    </row>
    <row r="13061" spans="1:3" x14ac:dyDescent="0.25">
      <c r="A13061">
        <v>100310</v>
      </c>
      <c r="B13061">
        <v>236</v>
      </c>
      <c r="C13061">
        <v>200772</v>
      </c>
    </row>
    <row r="13062" spans="1:3" x14ac:dyDescent="0.25">
      <c r="A13062">
        <v>100311</v>
      </c>
      <c r="B13062">
        <v>236</v>
      </c>
      <c r="C13062">
        <v>199923</v>
      </c>
    </row>
    <row r="13063" spans="1:3" x14ac:dyDescent="0.25">
      <c r="A13063">
        <v>100312</v>
      </c>
      <c r="B13063">
        <v>236</v>
      </c>
      <c r="C13063">
        <v>200805</v>
      </c>
    </row>
    <row r="13064" spans="1:3" x14ac:dyDescent="0.25">
      <c r="A13064">
        <v>100313</v>
      </c>
      <c r="B13064">
        <v>236</v>
      </c>
      <c r="C13064">
        <v>199951</v>
      </c>
    </row>
    <row r="13065" spans="1:3" x14ac:dyDescent="0.25">
      <c r="A13065">
        <v>100314</v>
      </c>
      <c r="B13065">
        <v>236</v>
      </c>
      <c r="C13065">
        <v>200894</v>
      </c>
    </row>
    <row r="13066" spans="1:3" x14ac:dyDescent="0.25">
      <c r="A13066">
        <v>100315</v>
      </c>
      <c r="B13066">
        <v>236</v>
      </c>
      <c r="C13066">
        <v>199962</v>
      </c>
    </row>
    <row r="13067" spans="1:3" x14ac:dyDescent="0.25">
      <c r="A13067">
        <v>100316</v>
      </c>
      <c r="B13067">
        <v>236</v>
      </c>
      <c r="C13067">
        <v>200132</v>
      </c>
    </row>
    <row r="13068" spans="1:3" x14ac:dyDescent="0.25">
      <c r="A13068">
        <v>100317</v>
      </c>
      <c r="B13068">
        <v>236</v>
      </c>
      <c r="C13068">
        <v>200001</v>
      </c>
    </row>
    <row r="13069" spans="1:3" x14ac:dyDescent="0.25">
      <c r="A13069">
        <v>100318</v>
      </c>
      <c r="B13069">
        <v>236</v>
      </c>
      <c r="C13069">
        <v>200176</v>
      </c>
    </row>
    <row r="13070" spans="1:3" x14ac:dyDescent="0.25">
      <c r="A13070">
        <v>100319</v>
      </c>
      <c r="B13070">
        <v>236</v>
      </c>
      <c r="C13070">
        <v>200581</v>
      </c>
    </row>
    <row r="13071" spans="1:3" x14ac:dyDescent="0.25">
      <c r="A13071">
        <v>100320</v>
      </c>
      <c r="B13071">
        <v>236</v>
      </c>
      <c r="C13071">
        <v>200668</v>
      </c>
    </row>
    <row r="13072" spans="1:3" x14ac:dyDescent="0.25">
      <c r="A13072">
        <v>100321</v>
      </c>
      <c r="B13072">
        <v>236</v>
      </c>
      <c r="C13072">
        <v>200690</v>
      </c>
    </row>
    <row r="13073" spans="1:3" x14ac:dyDescent="0.25">
      <c r="A13073">
        <v>100322</v>
      </c>
      <c r="B13073">
        <v>226</v>
      </c>
      <c r="C13073">
        <v>200952</v>
      </c>
    </row>
    <row r="13074" spans="1:3" x14ac:dyDescent="0.25">
      <c r="A13074">
        <v>100323</v>
      </c>
      <c r="B13074">
        <v>226</v>
      </c>
      <c r="C13074">
        <v>200056</v>
      </c>
    </row>
    <row r="13075" spans="1:3" x14ac:dyDescent="0.25">
      <c r="A13075">
        <v>100326</v>
      </c>
      <c r="B13075">
        <v>226</v>
      </c>
      <c r="C13075">
        <v>200121</v>
      </c>
    </row>
    <row r="13076" spans="1:3" x14ac:dyDescent="0.25">
      <c r="A13076">
        <v>100327</v>
      </c>
      <c r="B13076">
        <v>182</v>
      </c>
      <c r="C13076">
        <v>200143</v>
      </c>
    </row>
    <row r="13077" spans="1:3" x14ac:dyDescent="0.25">
      <c r="A13077">
        <v>100328</v>
      </c>
      <c r="B13077">
        <v>226</v>
      </c>
      <c r="C13077">
        <v>200207</v>
      </c>
    </row>
    <row r="13078" spans="1:3" x14ac:dyDescent="0.25">
      <c r="A13078">
        <v>100329</v>
      </c>
      <c r="B13078">
        <v>226</v>
      </c>
      <c r="C13078">
        <v>200317</v>
      </c>
    </row>
    <row r="13079" spans="1:3" x14ac:dyDescent="0.25">
      <c r="A13079">
        <v>100330</v>
      </c>
      <c r="B13079">
        <v>233</v>
      </c>
      <c r="C13079">
        <v>200187</v>
      </c>
    </row>
    <row r="13080" spans="1:3" x14ac:dyDescent="0.25">
      <c r="A13080">
        <v>100331</v>
      </c>
      <c r="B13080">
        <v>226</v>
      </c>
      <c r="C13080">
        <v>200502</v>
      </c>
    </row>
    <row r="13081" spans="1:3" x14ac:dyDescent="0.25">
      <c r="A13081">
        <v>100332</v>
      </c>
      <c r="B13081">
        <v>226</v>
      </c>
      <c r="C13081">
        <v>200352</v>
      </c>
    </row>
    <row r="13082" spans="1:3" x14ac:dyDescent="0.25">
      <c r="A13082">
        <v>100334</v>
      </c>
      <c r="B13082">
        <v>236</v>
      </c>
      <c r="C13082">
        <v>200592</v>
      </c>
    </row>
    <row r="13083" spans="1:3" x14ac:dyDescent="0.25">
      <c r="A13083">
        <v>100335</v>
      </c>
      <c r="B13083">
        <v>236</v>
      </c>
      <c r="C13083">
        <v>200625</v>
      </c>
    </row>
    <row r="13084" spans="1:3" x14ac:dyDescent="0.25">
      <c r="A13084">
        <v>100336</v>
      </c>
      <c r="B13084">
        <v>226</v>
      </c>
      <c r="C13084">
        <v>200679</v>
      </c>
    </row>
    <row r="13085" spans="1:3" x14ac:dyDescent="0.25">
      <c r="A13085">
        <v>100337</v>
      </c>
      <c r="B13085">
        <v>233</v>
      </c>
      <c r="C13085">
        <v>1059369</v>
      </c>
    </row>
    <row r="13086" spans="1:3" x14ac:dyDescent="0.25">
      <c r="A13086">
        <v>100338</v>
      </c>
      <c r="B13086">
        <v>236</v>
      </c>
      <c r="C13086">
        <v>200023</v>
      </c>
    </row>
    <row r="13087" spans="1:3" x14ac:dyDescent="0.25">
      <c r="A13087">
        <v>100339</v>
      </c>
      <c r="B13087">
        <v>165</v>
      </c>
      <c r="C13087">
        <v>200045</v>
      </c>
    </row>
    <row r="13088" spans="1:3" x14ac:dyDescent="0.25">
      <c r="A13088">
        <v>100340</v>
      </c>
      <c r="B13088">
        <v>165</v>
      </c>
      <c r="C13088">
        <v>200110</v>
      </c>
    </row>
    <row r="13089" spans="1:3" x14ac:dyDescent="0.25">
      <c r="A13089">
        <v>100341</v>
      </c>
      <c r="B13089">
        <v>236</v>
      </c>
      <c r="C13089">
        <v>199979</v>
      </c>
    </row>
    <row r="13090" spans="1:3" x14ac:dyDescent="0.25">
      <c r="A13090">
        <v>100342</v>
      </c>
      <c r="B13090">
        <v>165</v>
      </c>
      <c r="C13090">
        <v>200252</v>
      </c>
    </row>
    <row r="13091" spans="1:3" x14ac:dyDescent="0.25">
      <c r="A13091">
        <v>100343</v>
      </c>
      <c r="B13091">
        <v>236</v>
      </c>
      <c r="C13091">
        <v>200088</v>
      </c>
    </row>
    <row r="13092" spans="1:3" x14ac:dyDescent="0.25">
      <c r="A13092">
        <v>100344</v>
      </c>
      <c r="B13092">
        <v>236</v>
      </c>
      <c r="C13092">
        <v>200295</v>
      </c>
    </row>
    <row r="13093" spans="1:3" x14ac:dyDescent="0.25">
      <c r="A13093">
        <v>100345</v>
      </c>
      <c r="B13093">
        <v>236</v>
      </c>
      <c r="C13093">
        <v>200382</v>
      </c>
    </row>
    <row r="13094" spans="1:3" x14ac:dyDescent="0.25">
      <c r="A13094">
        <v>100346</v>
      </c>
      <c r="B13094">
        <v>236</v>
      </c>
      <c r="C13094">
        <v>200374</v>
      </c>
    </row>
    <row r="13095" spans="1:3" x14ac:dyDescent="0.25">
      <c r="A13095">
        <v>100347</v>
      </c>
      <c r="B13095">
        <v>236</v>
      </c>
      <c r="C13095">
        <v>200657</v>
      </c>
    </row>
    <row r="13096" spans="1:3" x14ac:dyDescent="0.25">
      <c r="A13096">
        <v>100348</v>
      </c>
      <c r="B13096">
        <v>236</v>
      </c>
      <c r="C13096">
        <v>200539</v>
      </c>
    </row>
    <row r="13097" spans="1:3" x14ac:dyDescent="0.25">
      <c r="A13097">
        <v>100349</v>
      </c>
      <c r="B13097">
        <v>236</v>
      </c>
      <c r="C13097">
        <v>200752</v>
      </c>
    </row>
    <row r="13098" spans="1:3" x14ac:dyDescent="0.25">
      <c r="A13098">
        <v>100350</v>
      </c>
      <c r="B13098">
        <v>236</v>
      </c>
      <c r="C13098">
        <v>199934</v>
      </c>
    </row>
    <row r="13099" spans="1:3" x14ac:dyDescent="0.25">
      <c r="A13099">
        <v>100351</v>
      </c>
      <c r="B13099">
        <v>236</v>
      </c>
      <c r="C13099">
        <v>200810</v>
      </c>
    </row>
    <row r="13100" spans="1:3" x14ac:dyDescent="0.25">
      <c r="A13100">
        <v>100352</v>
      </c>
      <c r="B13100">
        <v>236</v>
      </c>
      <c r="C13100">
        <v>200154</v>
      </c>
    </row>
    <row r="13101" spans="1:3" x14ac:dyDescent="0.25">
      <c r="A13101">
        <v>100353</v>
      </c>
      <c r="B13101">
        <v>236</v>
      </c>
      <c r="C13101">
        <v>200099</v>
      </c>
    </row>
    <row r="13102" spans="1:3" x14ac:dyDescent="0.25">
      <c r="A13102">
        <v>100354</v>
      </c>
      <c r="B13102">
        <v>236</v>
      </c>
      <c r="C13102">
        <v>200393</v>
      </c>
    </row>
    <row r="13103" spans="1:3" x14ac:dyDescent="0.25">
      <c r="A13103">
        <v>100355</v>
      </c>
      <c r="B13103">
        <v>236</v>
      </c>
      <c r="C13103">
        <v>200461</v>
      </c>
    </row>
    <row r="13104" spans="1:3" x14ac:dyDescent="0.25">
      <c r="A13104">
        <v>100356</v>
      </c>
      <c r="B13104">
        <v>236</v>
      </c>
      <c r="C13104">
        <v>200763</v>
      </c>
    </row>
    <row r="13105" spans="1:3" x14ac:dyDescent="0.25">
      <c r="A13105">
        <v>100357</v>
      </c>
      <c r="B13105">
        <v>236</v>
      </c>
      <c r="C13105">
        <v>200774</v>
      </c>
    </row>
    <row r="13106" spans="1:3" x14ac:dyDescent="0.25">
      <c r="A13106">
        <v>100358</v>
      </c>
      <c r="B13106">
        <v>236</v>
      </c>
      <c r="C13106">
        <v>200807</v>
      </c>
    </row>
    <row r="13107" spans="1:3" x14ac:dyDescent="0.25">
      <c r="A13107">
        <v>100359</v>
      </c>
      <c r="B13107">
        <v>222</v>
      </c>
      <c r="C13107">
        <v>200896</v>
      </c>
    </row>
    <row r="13108" spans="1:3" x14ac:dyDescent="0.25">
      <c r="A13108">
        <v>100363</v>
      </c>
      <c r="B13108">
        <v>222</v>
      </c>
      <c r="C13108">
        <v>1334613</v>
      </c>
    </row>
    <row r="13109" spans="1:3" x14ac:dyDescent="0.25">
      <c r="A13109">
        <v>100364</v>
      </c>
      <c r="B13109">
        <v>222</v>
      </c>
      <c r="C13109">
        <v>1334614</v>
      </c>
    </row>
    <row r="13110" spans="1:3" x14ac:dyDescent="0.25">
      <c r="A13110">
        <v>100373</v>
      </c>
      <c r="B13110">
        <v>236</v>
      </c>
      <c r="C13110">
        <v>200229</v>
      </c>
    </row>
    <row r="13111" spans="1:3" x14ac:dyDescent="0.25">
      <c r="A13111">
        <v>100374</v>
      </c>
      <c r="B13111">
        <v>226</v>
      </c>
      <c r="C13111">
        <v>200479</v>
      </c>
    </row>
    <row r="13112" spans="1:3" x14ac:dyDescent="0.25">
      <c r="A13112">
        <v>100375</v>
      </c>
      <c r="B13112">
        <v>236</v>
      </c>
      <c r="C13112">
        <v>200712</v>
      </c>
    </row>
    <row r="13113" spans="1:3" x14ac:dyDescent="0.25">
      <c r="A13113">
        <v>100379</v>
      </c>
      <c r="B13113">
        <v>236</v>
      </c>
      <c r="C13113">
        <v>1436085</v>
      </c>
    </row>
    <row r="13114" spans="1:3" x14ac:dyDescent="0.25">
      <c r="A13114">
        <v>100380</v>
      </c>
      <c r="B13114">
        <v>236</v>
      </c>
      <c r="C13114">
        <v>1436086</v>
      </c>
    </row>
    <row r="13115" spans="1:3" x14ac:dyDescent="0.25">
      <c r="A13115">
        <v>100381</v>
      </c>
      <c r="B13115">
        <v>236</v>
      </c>
      <c r="C13115">
        <v>199990</v>
      </c>
    </row>
    <row r="13116" spans="1:3" x14ac:dyDescent="0.25">
      <c r="A13116">
        <v>100384</v>
      </c>
      <c r="B13116">
        <v>222</v>
      </c>
      <c r="C13116">
        <v>1059388</v>
      </c>
    </row>
    <row r="13117" spans="1:3" x14ac:dyDescent="0.25">
      <c r="A13117">
        <v>100385</v>
      </c>
      <c r="B13117">
        <v>222</v>
      </c>
      <c r="C13117">
        <v>1059396</v>
      </c>
    </row>
    <row r="13118" spans="1:3" x14ac:dyDescent="0.25">
      <c r="A13118">
        <v>100386</v>
      </c>
      <c r="B13118">
        <v>193</v>
      </c>
      <c r="C13118">
        <v>1059390</v>
      </c>
    </row>
    <row r="13119" spans="1:3" x14ac:dyDescent="0.25">
      <c r="A13119">
        <v>100387</v>
      </c>
      <c r="B13119">
        <v>202</v>
      </c>
      <c r="C13119">
        <v>1059397</v>
      </c>
    </row>
    <row r="13120" spans="1:3" x14ac:dyDescent="0.25">
      <c r="A13120">
        <v>100388</v>
      </c>
      <c r="B13120">
        <v>202</v>
      </c>
      <c r="C13120">
        <v>1059398</v>
      </c>
    </row>
    <row r="13121" spans="1:3" x14ac:dyDescent="0.25">
      <c r="A13121">
        <v>100389</v>
      </c>
      <c r="B13121">
        <v>236</v>
      </c>
      <c r="C13121">
        <v>1059270</v>
      </c>
    </row>
    <row r="13122" spans="1:3" x14ac:dyDescent="0.25">
      <c r="A13122">
        <v>100390</v>
      </c>
      <c r="B13122">
        <v>226</v>
      </c>
      <c r="C13122">
        <v>1059273</v>
      </c>
    </row>
    <row r="13123" spans="1:3" x14ac:dyDescent="0.25">
      <c r="A13123">
        <v>100391</v>
      </c>
      <c r="B13123">
        <v>236</v>
      </c>
      <c r="C13123">
        <v>1059326</v>
      </c>
    </row>
    <row r="13124" spans="1:3" x14ac:dyDescent="0.25">
      <c r="A13124">
        <v>100393</v>
      </c>
      <c r="B13124">
        <v>222</v>
      </c>
      <c r="C13124">
        <v>1059386</v>
      </c>
    </row>
    <row r="13125" spans="1:3" x14ac:dyDescent="0.25">
      <c r="A13125">
        <v>100394</v>
      </c>
      <c r="B13125">
        <v>213</v>
      </c>
      <c r="C13125">
        <v>1059404</v>
      </c>
    </row>
    <row r="13126" spans="1:3" x14ac:dyDescent="0.25">
      <c r="A13126">
        <v>100395</v>
      </c>
      <c r="B13126">
        <v>236</v>
      </c>
      <c r="C13126">
        <v>1059406</v>
      </c>
    </row>
    <row r="13127" spans="1:3" x14ac:dyDescent="0.25">
      <c r="A13127">
        <v>100396</v>
      </c>
      <c r="B13127">
        <v>236</v>
      </c>
      <c r="C13127">
        <v>1059408</v>
      </c>
    </row>
    <row r="13128" spans="1:3" x14ac:dyDescent="0.25">
      <c r="A13128">
        <v>100397</v>
      </c>
      <c r="B13128">
        <v>202</v>
      </c>
      <c r="C13128">
        <v>1059387</v>
      </c>
    </row>
    <row r="13129" spans="1:3" x14ac:dyDescent="0.25">
      <c r="A13129">
        <v>100398</v>
      </c>
      <c r="B13129">
        <v>222</v>
      </c>
      <c r="C13129">
        <v>1059393</v>
      </c>
    </row>
    <row r="13130" spans="1:3" x14ac:dyDescent="0.25">
      <c r="A13130">
        <v>100399</v>
      </c>
      <c r="B13130">
        <v>202</v>
      </c>
      <c r="C13130">
        <v>1059394</v>
      </c>
    </row>
    <row r="13131" spans="1:3" x14ac:dyDescent="0.25">
      <c r="A13131">
        <v>100400</v>
      </c>
      <c r="B13131">
        <v>202</v>
      </c>
      <c r="C13131">
        <v>1059395</v>
      </c>
    </row>
    <row r="13132" spans="1:3" x14ac:dyDescent="0.25">
      <c r="A13132">
        <v>100401</v>
      </c>
      <c r="B13132">
        <v>202</v>
      </c>
      <c r="C13132">
        <v>1059402</v>
      </c>
    </row>
    <row r="13133" spans="1:3" x14ac:dyDescent="0.25">
      <c r="A13133">
        <v>100402</v>
      </c>
      <c r="B13133">
        <v>213</v>
      </c>
      <c r="C13133">
        <v>1059403</v>
      </c>
    </row>
    <row r="13134" spans="1:3" x14ac:dyDescent="0.25">
      <c r="A13134">
        <v>100403</v>
      </c>
      <c r="B13134">
        <v>202</v>
      </c>
      <c r="C13134">
        <v>1059405</v>
      </c>
    </row>
    <row r="13135" spans="1:3" x14ac:dyDescent="0.25">
      <c r="A13135">
        <v>100405</v>
      </c>
      <c r="B13135">
        <v>202</v>
      </c>
      <c r="C13135">
        <v>1059407</v>
      </c>
    </row>
    <row r="13136" spans="1:3" x14ac:dyDescent="0.25">
      <c r="A13136">
        <v>100407</v>
      </c>
      <c r="B13136">
        <v>202</v>
      </c>
      <c r="C13136">
        <v>1059409</v>
      </c>
    </row>
    <row r="13137" spans="1:3" x14ac:dyDescent="0.25">
      <c r="A13137">
        <v>100408</v>
      </c>
      <c r="B13137">
        <v>193</v>
      </c>
      <c r="C13137">
        <v>1059410</v>
      </c>
    </row>
    <row r="13138" spans="1:3" x14ac:dyDescent="0.25">
      <c r="A13138">
        <v>100409</v>
      </c>
      <c r="B13138">
        <v>182</v>
      </c>
      <c r="C13138">
        <v>1059510</v>
      </c>
    </row>
    <row r="13139" spans="1:3" x14ac:dyDescent="0.25">
      <c r="A13139">
        <v>100410</v>
      </c>
      <c r="B13139">
        <v>236</v>
      </c>
      <c r="C13139">
        <v>1059263</v>
      </c>
    </row>
    <row r="13140" spans="1:3" x14ac:dyDescent="0.25">
      <c r="A13140">
        <v>100411</v>
      </c>
      <c r="B13140">
        <v>236</v>
      </c>
      <c r="C13140">
        <v>1059264</v>
      </c>
    </row>
    <row r="13141" spans="1:3" x14ac:dyDescent="0.25">
      <c r="A13141">
        <v>100412</v>
      </c>
      <c r="B13141">
        <v>202</v>
      </c>
      <c r="C13141">
        <v>1059389</v>
      </c>
    </row>
    <row r="13142" spans="1:3" x14ac:dyDescent="0.25">
      <c r="A13142">
        <v>100413</v>
      </c>
      <c r="B13142">
        <v>202</v>
      </c>
      <c r="C13142">
        <v>1059391</v>
      </c>
    </row>
    <row r="13143" spans="1:3" x14ac:dyDescent="0.25">
      <c r="A13143">
        <v>100414</v>
      </c>
      <c r="B13143">
        <v>202</v>
      </c>
      <c r="C13143">
        <v>1059392</v>
      </c>
    </row>
    <row r="13144" spans="1:3" x14ac:dyDescent="0.25">
      <c r="A13144">
        <v>100417</v>
      </c>
      <c r="B13144">
        <v>222</v>
      </c>
      <c r="C13144">
        <v>1368955</v>
      </c>
    </row>
    <row r="13145" spans="1:3" x14ac:dyDescent="0.25">
      <c r="A13145">
        <v>100418</v>
      </c>
      <c r="B13145">
        <v>222</v>
      </c>
      <c r="C13145">
        <v>1368956</v>
      </c>
    </row>
    <row r="13146" spans="1:3" x14ac:dyDescent="0.25">
      <c r="A13146">
        <v>100420</v>
      </c>
      <c r="B13146">
        <v>236</v>
      </c>
      <c r="C13146">
        <v>1059274</v>
      </c>
    </row>
    <row r="13147" spans="1:3" x14ac:dyDescent="0.25">
      <c r="A13147">
        <v>100421</v>
      </c>
      <c r="B13147">
        <v>236</v>
      </c>
      <c r="C13147">
        <v>1059275</v>
      </c>
    </row>
    <row r="13148" spans="1:3" x14ac:dyDescent="0.25">
      <c r="A13148">
        <v>100422</v>
      </c>
      <c r="B13148">
        <v>236</v>
      </c>
      <c r="C13148">
        <v>1059278</v>
      </c>
    </row>
    <row r="13149" spans="1:3" x14ac:dyDescent="0.25">
      <c r="A13149">
        <v>100423</v>
      </c>
      <c r="B13149">
        <v>236</v>
      </c>
      <c r="C13149">
        <v>1059281</v>
      </c>
    </row>
    <row r="13150" spans="1:3" x14ac:dyDescent="0.25">
      <c r="A13150">
        <v>100424</v>
      </c>
      <c r="B13150">
        <v>182</v>
      </c>
      <c r="C13150">
        <v>1059296</v>
      </c>
    </row>
    <row r="13151" spans="1:3" x14ac:dyDescent="0.25">
      <c r="A13151">
        <v>100425</v>
      </c>
      <c r="B13151">
        <v>226</v>
      </c>
      <c r="C13151">
        <v>1059294</v>
      </c>
    </row>
    <row r="13152" spans="1:3" x14ac:dyDescent="0.25">
      <c r="A13152">
        <v>100426</v>
      </c>
      <c r="B13152">
        <v>236</v>
      </c>
      <c r="C13152">
        <v>1191340</v>
      </c>
    </row>
    <row r="13153" spans="1:3" x14ac:dyDescent="0.25">
      <c r="A13153">
        <v>100427</v>
      </c>
      <c r="B13153">
        <v>233</v>
      </c>
      <c r="C13153">
        <v>1059306</v>
      </c>
    </row>
    <row r="13154" spans="1:3" x14ac:dyDescent="0.25">
      <c r="A13154">
        <v>100428</v>
      </c>
      <c r="B13154">
        <v>222</v>
      </c>
      <c r="C13154">
        <v>1059335</v>
      </c>
    </row>
    <row r="13155" spans="1:3" x14ac:dyDescent="0.25">
      <c r="A13155">
        <v>100431</v>
      </c>
      <c r="B13155">
        <v>226</v>
      </c>
      <c r="C13155">
        <v>1059450</v>
      </c>
    </row>
    <row r="13156" spans="1:3" x14ac:dyDescent="0.25">
      <c r="A13156">
        <v>100432</v>
      </c>
      <c r="B13156">
        <v>236</v>
      </c>
      <c r="C13156">
        <v>1242979</v>
      </c>
    </row>
    <row r="13157" spans="1:3" x14ac:dyDescent="0.25">
      <c r="A13157">
        <v>100434</v>
      </c>
      <c r="B13157">
        <v>202</v>
      </c>
      <c r="C13157">
        <v>1059381</v>
      </c>
    </row>
    <row r="13158" spans="1:3" x14ac:dyDescent="0.25">
      <c r="A13158">
        <v>100435</v>
      </c>
      <c r="B13158">
        <v>202</v>
      </c>
      <c r="C13158">
        <v>1059385</v>
      </c>
    </row>
    <row r="13159" spans="1:3" x14ac:dyDescent="0.25">
      <c r="A13159">
        <v>100438</v>
      </c>
      <c r="B13159">
        <v>222</v>
      </c>
      <c r="C13159">
        <v>1323370</v>
      </c>
    </row>
    <row r="13160" spans="1:3" x14ac:dyDescent="0.25">
      <c r="A13160">
        <v>100439</v>
      </c>
      <c r="B13160">
        <v>236</v>
      </c>
      <c r="C13160">
        <v>1323371</v>
      </c>
    </row>
    <row r="13161" spans="1:3" x14ac:dyDescent="0.25">
      <c r="A13161">
        <v>100440</v>
      </c>
      <c r="B13161">
        <v>193</v>
      </c>
      <c r="C13161">
        <v>1059494</v>
      </c>
    </row>
    <row r="13162" spans="1:3" x14ac:dyDescent="0.25">
      <c r="A13162">
        <v>100442</v>
      </c>
      <c r="B13162">
        <v>236</v>
      </c>
      <c r="C13162">
        <v>1059484</v>
      </c>
    </row>
    <row r="13163" spans="1:3" x14ac:dyDescent="0.25">
      <c r="A13163">
        <v>100443</v>
      </c>
      <c r="B13163">
        <v>213</v>
      </c>
      <c r="C13163">
        <v>1059474</v>
      </c>
    </row>
    <row r="13164" spans="1:3" x14ac:dyDescent="0.25">
      <c r="A13164">
        <v>100444</v>
      </c>
      <c r="B13164">
        <v>236</v>
      </c>
      <c r="C13164">
        <v>1323372</v>
      </c>
    </row>
    <row r="13165" spans="1:3" x14ac:dyDescent="0.25">
      <c r="A13165">
        <v>100445</v>
      </c>
      <c r="B13165">
        <v>226</v>
      </c>
      <c r="C13165">
        <v>1059473</v>
      </c>
    </row>
    <row r="13166" spans="1:3" x14ac:dyDescent="0.25">
      <c r="A13166">
        <v>100446</v>
      </c>
      <c r="B13166">
        <v>226</v>
      </c>
      <c r="C13166">
        <v>1059472</v>
      </c>
    </row>
    <row r="13167" spans="1:3" x14ac:dyDescent="0.25">
      <c r="A13167">
        <v>100448</v>
      </c>
      <c r="B13167">
        <v>236</v>
      </c>
      <c r="C13167">
        <v>1059499</v>
      </c>
    </row>
    <row r="13168" spans="1:3" x14ac:dyDescent="0.25">
      <c r="A13168">
        <v>100449</v>
      </c>
      <c r="B13168">
        <v>233</v>
      </c>
      <c r="C13168">
        <v>1059496</v>
      </c>
    </row>
    <row r="13169" spans="1:3" x14ac:dyDescent="0.25">
      <c r="A13169">
        <v>100450</v>
      </c>
      <c r="B13169">
        <v>236</v>
      </c>
      <c r="C13169">
        <v>1323373</v>
      </c>
    </row>
    <row r="13170" spans="1:3" x14ac:dyDescent="0.25">
      <c r="A13170">
        <v>100451</v>
      </c>
      <c r="B13170">
        <v>236</v>
      </c>
      <c r="C13170">
        <v>1323374</v>
      </c>
    </row>
    <row r="13171" spans="1:3" x14ac:dyDescent="0.25">
      <c r="A13171">
        <v>100456</v>
      </c>
      <c r="B13171">
        <v>236</v>
      </c>
      <c r="C13171">
        <v>1059501</v>
      </c>
    </row>
    <row r="13172" spans="1:3" x14ac:dyDescent="0.25">
      <c r="A13172">
        <v>100459</v>
      </c>
      <c r="B13172">
        <v>236</v>
      </c>
      <c r="C13172">
        <v>1059503</v>
      </c>
    </row>
    <row r="13173" spans="1:3" x14ac:dyDescent="0.25">
      <c r="A13173">
        <v>100462</v>
      </c>
      <c r="B13173">
        <v>236</v>
      </c>
      <c r="C13173">
        <v>1059340</v>
      </c>
    </row>
    <row r="13174" spans="1:3" x14ac:dyDescent="0.25">
      <c r="A13174">
        <v>100464</v>
      </c>
      <c r="B13174">
        <v>193</v>
      </c>
      <c r="C13174">
        <v>1059624</v>
      </c>
    </row>
    <row r="13175" spans="1:3" x14ac:dyDescent="0.25">
      <c r="A13175">
        <v>100466</v>
      </c>
      <c r="B13175">
        <v>213</v>
      </c>
      <c r="C13175">
        <v>1059261</v>
      </c>
    </row>
    <row r="13176" spans="1:3" x14ac:dyDescent="0.25">
      <c r="A13176">
        <v>100468</v>
      </c>
      <c r="B13176">
        <v>236</v>
      </c>
      <c r="C13176">
        <v>1168302</v>
      </c>
    </row>
    <row r="13177" spans="1:3" x14ac:dyDescent="0.25">
      <c r="A13177">
        <v>100469</v>
      </c>
      <c r="B13177">
        <v>236</v>
      </c>
      <c r="C13177">
        <v>1059328</v>
      </c>
    </row>
    <row r="13178" spans="1:3" x14ac:dyDescent="0.25">
      <c r="A13178">
        <v>100470</v>
      </c>
      <c r="B13178">
        <v>236</v>
      </c>
      <c r="C13178">
        <v>1059327</v>
      </c>
    </row>
    <row r="13179" spans="1:3" x14ac:dyDescent="0.25">
      <c r="A13179">
        <v>100471</v>
      </c>
      <c r="B13179">
        <v>226</v>
      </c>
      <c r="C13179">
        <v>1059309</v>
      </c>
    </row>
    <row r="13180" spans="1:3" x14ac:dyDescent="0.25">
      <c r="A13180">
        <v>100472</v>
      </c>
      <c r="B13180">
        <v>236</v>
      </c>
      <c r="C13180">
        <v>1059295</v>
      </c>
    </row>
    <row r="13181" spans="1:3" x14ac:dyDescent="0.25">
      <c r="A13181">
        <v>100473</v>
      </c>
      <c r="B13181">
        <v>236</v>
      </c>
      <c r="C13181">
        <v>1059298</v>
      </c>
    </row>
    <row r="13182" spans="1:3" x14ac:dyDescent="0.25">
      <c r="A13182">
        <v>100475</v>
      </c>
      <c r="B13182">
        <v>226</v>
      </c>
      <c r="C13182">
        <v>1059280</v>
      </c>
    </row>
    <row r="13183" spans="1:3" x14ac:dyDescent="0.25">
      <c r="A13183">
        <v>100478</v>
      </c>
      <c r="B13183">
        <v>236</v>
      </c>
      <c r="C13183">
        <v>1059329</v>
      </c>
    </row>
    <row r="13184" spans="1:3" x14ac:dyDescent="0.25">
      <c r="A13184">
        <v>100481</v>
      </c>
      <c r="B13184">
        <v>182</v>
      </c>
      <c r="C13184">
        <v>1059806</v>
      </c>
    </row>
    <row r="13185" spans="1:3" x14ac:dyDescent="0.25">
      <c r="A13185">
        <v>100483</v>
      </c>
      <c r="B13185">
        <v>202</v>
      </c>
      <c r="C13185">
        <v>1059299</v>
      </c>
    </row>
    <row r="13186" spans="1:3" x14ac:dyDescent="0.25">
      <c r="A13186">
        <v>100488</v>
      </c>
      <c r="B13186">
        <v>182</v>
      </c>
      <c r="C13186">
        <v>1059320</v>
      </c>
    </row>
    <row r="13187" spans="1:3" x14ac:dyDescent="0.25">
      <c r="A13187">
        <v>100489</v>
      </c>
      <c r="B13187">
        <v>236</v>
      </c>
      <c r="C13187">
        <v>1070763</v>
      </c>
    </row>
    <row r="13188" spans="1:3" x14ac:dyDescent="0.25">
      <c r="A13188">
        <v>100490</v>
      </c>
      <c r="B13188">
        <v>236</v>
      </c>
      <c r="C13188">
        <v>1059420</v>
      </c>
    </row>
    <row r="13189" spans="1:3" x14ac:dyDescent="0.25">
      <c r="A13189">
        <v>100491</v>
      </c>
      <c r="B13189">
        <v>236</v>
      </c>
      <c r="C13189">
        <v>1059516</v>
      </c>
    </row>
    <row r="13190" spans="1:3" x14ac:dyDescent="0.25">
      <c r="A13190">
        <v>100492</v>
      </c>
      <c r="B13190">
        <v>236</v>
      </c>
      <c r="C13190">
        <v>1059279</v>
      </c>
    </row>
    <row r="13191" spans="1:3" x14ac:dyDescent="0.25">
      <c r="A13191">
        <v>100493</v>
      </c>
      <c r="B13191">
        <v>236</v>
      </c>
      <c r="C13191">
        <v>1059421</v>
      </c>
    </row>
    <row r="13192" spans="1:3" x14ac:dyDescent="0.25">
      <c r="A13192">
        <v>100494</v>
      </c>
      <c r="B13192">
        <v>202</v>
      </c>
      <c r="C13192">
        <v>1070944</v>
      </c>
    </row>
    <row r="13193" spans="1:3" x14ac:dyDescent="0.25">
      <c r="A13193">
        <v>100498</v>
      </c>
      <c r="B13193">
        <v>236</v>
      </c>
      <c r="C13193">
        <v>1059427</v>
      </c>
    </row>
    <row r="13194" spans="1:3" x14ac:dyDescent="0.25">
      <c r="A13194">
        <v>100499</v>
      </c>
      <c r="B13194">
        <v>236</v>
      </c>
      <c r="C13194">
        <v>1059379</v>
      </c>
    </row>
    <row r="13195" spans="1:3" x14ac:dyDescent="0.25">
      <c r="A13195">
        <v>100500</v>
      </c>
      <c r="B13195">
        <v>236</v>
      </c>
      <c r="C13195">
        <v>1059380</v>
      </c>
    </row>
    <row r="13196" spans="1:3" x14ac:dyDescent="0.25">
      <c r="A13196">
        <v>100501</v>
      </c>
      <c r="B13196">
        <v>236</v>
      </c>
      <c r="C13196">
        <v>1059384</v>
      </c>
    </row>
    <row r="13197" spans="1:3" x14ac:dyDescent="0.25">
      <c r="A13197">
        <v>100502</v>
      </c>
      <c r="B13197">
        <v>222</v>
      </c>
      <c r="C13197">
        <v>1059519</v>
      </c>
    </row>
    <row r="13198" spans="1:3" x14ac:dyDescent="0.25">
      <c r="A13198">
        <v>100503</v>
      </c>
      <c r="B13198">
        <v>236</v>
      </c>
      <c r="C13198">
        <v>1070976</v>
      </c>
    </row>
    <row r="13199" spans="1:3" x14ac:dyDescent="0.25">
      <c r="A13199">
        <v>100504</v>
      </c>
      <c r="B13199">
        <v>236</v>
      </c>
      <c r="C13199">
        <v>1070977</v>
      </c>
    </row>
    <row r="13200" spans="1:3" x14ac:dyDescent="0.25">
      <c r="A13200">
        <v>100518</v>
      </c>
      <c r="B13200">
        <v>236</v>
      </c>
      <c r="C13200">
        <v>1059594</v>
      </c>
    </row>
    <row r="13201" spans="1:3" x14ac:dyDescent="0.25">
      <c r="A13201">
        <v>100521</v>
      </c>
      <c r="B13201">
        <v>236</v>
      </c>
      <c r="C13201">
        <v>1059611</v>
      </c>
    </row>
    <row r="13202" spans="1:3" x14ac:dyDescent="0.25">
      <c r="A13202">
        <v>100528</v>
      </c>
      <c r="B13202">
        <v>226</v>
      </c>
      <c r="C13202">
        <v>1127020</v>
      </c>
    </row>
    <row r="13203" spans="1:3" x14ac:dyDescent="0.25">
      <c r="A13203">
        <v>100533</v>
      </c>
      <c r="B13203">
        <v>202</v>
      </c>
      <c r="C13203">
        <v>1059692</v>
      </c>
    </row>
    <row r="13204" spans="1:3" x14ac:dyDescent="0.25">
      <c r="A13204">
        <v>100534</v>
      </c>
      <c r="B13204">
        <v>222</v>
      </c>
      <c r="C13204">
        <v>1059693</v>
      </c>
    </row>
    <row r="13205" spans="1:3" x14ac:dyDescent="0.25">
      <c r="A13205">
        <v>100535</v>
      </c>
      <c r="B13205">
        <v>193</v>
      </c>
      <c r="C13205">
        <v>1059694</v>
      </c>
    </row>
    <row r="13206" spans="1:3" x14ac:dyDescent="0.25">
      <c r="A13206">
        <v>100536</v>
      </c>
      <c r="B13206">
        <v>202</v>
      </c>
      <c r="C13206">
        <v>1071082</v>
      </c>
    </row>
    <row r="13207" spans="1:3" x14ac:dyDescent="0.25">
      <c r="A13207">
        <v>100537</v>
      </c>
      <c r="B13207">
        <v>236</v>
      </c>
      <c r="C13207">
        <v>1059677</v>
      </c>
    </row>
    <row r="13208" spans="1:3" x14ac:dyDescent="0.25">
      <c r="A13208">
        <v>100538</v>
      </c>
      <c r="B13208">
        <v>236</v>
      </c>
      <c r="C13208">
        <v>1059678</v>
      </c>
    </row>
    <row r="13209" spans="1:3" x14ac:dyDescent="0.25">
      <c r="A13209">
        <v>100539</v>
      </c>
      <c r="B13209">
        <v>236</v>
      </c>
      <c r="C13209">
        <v>1059695</v>
      </c>
    </row>
    <row r="13210" spans="1:3" x14ac:dyDescent="0.25">
      <c r="A13210">
        <v>100540</v>
      </c>
      <c r="B13210">
        <v>236</v>
      </c>
      <c r="C13210">
        <v>1059696</v>
      </c>
    </row>
    <row r="13211" spans="1:3" x14ac:dyDescent="0.25">
      <c r="A13211">
        <v>100541</v>
      </c>
      <c r="B13211">
        <v>236</v>
      </c>
      <c r="C13211">
        <v>1059697</v>
      </c>
    </row>
    <row r="13212" spans="1:3" x14ac:dyDescent="0.25">
      <c r="A13212">
        <v>100542</v>
      </c>
      <c r="B13212">
        <v>236</v>
      </c>
      <c r="C13212">
        <v>1059698</v>
      </c>
    </row>
    <row r="13213" spans="1:3" x14ac:dyDescent="0.25">
      <c r="A13213">
        <v>100543</v>
      </c>
      <c r="B13213">
        <v>226</v>
      </c>
      <c r="C13213">
        <v>1059690</v>
      </c>
    </row>
    <row r="13214" spans="1:3" x14ac:dyDescent="0.25">
      <c r="A13214">
        <v>100544</v>
      </c>
      <c r="B13214">
        <v>202</v>
      </c>
      <c r="C13214">
        <v>1059699</v>
      </c>
    </row>
    <row r="13215" spans="1:3" x14ac:dyDescent="0.25">
      <c r="A13215">
        <v>100545</v>
      </c>
      <c r="B13215">
        <v>226</v>
      </c>
      <c r="C13215">
        <v>1059691</v>
      </c>
    </row>
    <row r="13216" spans="1:3" x14ac:dyDescent="0.25">
      <c r="A13216">
        <v>100546</v>
      </c>
      <c r="B13216">
        <v>236</v>
      </c>
      <c r="C13216">
        <v>1059700</v>
      </c>
    </row>
    <row r="13217" spans="1:3" x14ac:dyDescent="0.25">
      <c r="A13217">
        <v>100547</v>
      </c>
      <c r="B13217">
        <v>236</v>
      </c>
      <c r="C13217">
        <v>1059689</v>
      </c>
    </row>
    <row r="13218" spans="1:3" x14ac:dyDescent="0.25">
      <c r="A13218">
        <v>100548</v>
      </c>
      <c r="B13218">
        <v>236</v>
      </c>
      <c r="C13218">
        <v>1059712</v>
      </c>
    </row>
    <row r="13219" spans="1:3" x14ac:dyDescent="0.25">
      <c r="A13219">
        <v>100549</v>
      </c>
      <c r="B13219">
        <v>236</v>
      </c>
      <c r="C13219">
        <v>1059673</v>
      </c>
    </row>
    <row r="13220" spans="1:3" x14ac:dyDescent="0.25">
      <c r="A13220">
        <v>100551</v>
      </c>
      <c r="B13220">
        <v>222</v>
      </c>
      <c r="C13220">
        <v>1059706</v>
      </c>
    </row>
    <row r="13221" spans="1:3" x14ac:dyDescent="0.25">
      <c r="A13221">
        <v>100552</v>
      </c>
      <c r="B13221">
        <v>226</v>
      </c>
      <c r="C13221">
        <v>1059714</v>
      </c>
    </row>
    <row r="13222" spans="1:3" x14ac:dyDescent="0.25">
      <c r="A13222">
        <v>100553</v>
      </c>
      <c r="B13222">
        <v>202</v>
      </c>
      <c r="C13222">
        <v>1059708</v>
      </c>
    </row>
    <row r="13223" spans="1:3" x14ac:dyDescent="0.25">
      <c r="A13223">
        <v>100554</v>
      </c>
      <c r="B13223">
        <v>202</v>
      </c>
      <c r="C13223">
        <v>1059707</v>
      </c>
    </row>
    <row r="13224" spans="1:3" x14ac:dyDescent="0.25">
      <c r="A13224">
        <v>100555</v>
      </c>
      <c r="B13224">
        <v>226</v>
      </c>
      <c r="C13224">
        <v>1059713</v>
      </c>
    </row>
    <row r="13225" spans="1:3" x14ac:dyDescent="0.25">
      <c r="A13225">
        <v>100556</v>
      </c>
      <c r="B13225">
        <v>226</v>
      </c>
      <c r="C13225">
        <v>1059679</v>
      </c>
    </row>
    <row r="13226" spans="1:3" x14ac:dyDescent="0.25">
      <c r="A13226">
        <v>100559</v>
      </c>
      <c r="B13226">
        <v>233</v>
      </c>
      <c r="C13226">
        <v>1059715</v>
      </c>
    </row>
    <row r="13227" spans="1:3" x14ac:dyDescent="0.25">
      <c r="A13227">
        <v>100560</v>
      </c>
      <c r="B13227">
        <v>226</v>
      </c>
      <c r="C13227">
        <v>1059716</v>
      </c>
    </row>
    <row r="13228" spans="1:3" x14ac:dyDescent="0.25">
      <c r="A13228">
        <v>100561</v>
      </c>
      <c r="B13228">
        <v>236</v>
      </c>
      <c r="C13228">
        <v>1059717</v>
      </c>
    </row>
    <row r="13229" spans="1:3" x14ac:dyDescent="0.25">
      <c r="A13229">
        <v>100562</v>
      </c>
      <c r="B13229">
        <v>236</v>
      </c>
      <c r="C13229">
        <v>1059722</v>
      </c>
    </row>
    <row r="13230" spans="1:3" x14ac:dyDescent="0.25">
      <c r="A13230">
        <v>100563</v>
      </c>
      <c r="B13230">
        <v>193</v>
      </c>
      <c r="C13230">
        <v>1059724</v>
      </c>
    </row>
    <row r="13231" spans="1:3" x14ac:dyDescent="0.25">
      <c r="A13231">
        <v>100564</v>
      </c>
      <c r="B13231">
        <v>236</v>
      </c>
      <c r="C13231">
        <v>1059723</v>
      </c>
    </row>
    <row r="13232" spans="1:3" x14ac:dyDescent="0.25">
      <c r="A13232">
        <v>100565</v>
      </c>
      <c r="B13232">
        <v>236</v>
      </c>
      <c r="C13232">
        <v>1059791</v>
      </c>
    </row>
    <row r="13233" spans="1:3" x14ac:dyDescent="0.25">
      <c r="A13233">
        <v>100566</v>
      </c>
      <c r="B13233">
        <v>236</v>
      </c>
      <c r="C13233">
        <v>1070973</v>
      </c>
    </row>
    <row r="13234" spans="1:3" x14ac:dyDescent="0.25">
      <c r="A13234">
        <v>100572</v>
      </c>
      <c r="B13234">
        <v>236</v>
      </c>
      <c r="C13234">
        <v>1436087</v>
      </c>
    </row>
    <row r="13235" spans="1:3" x14ac:dyDescent="0.25">
      <c r="A13235">
        <v>100577</v>
      </c>
      <c r="B13235">
        <v>236</v>
      </c>
      <c r="C13235">
        <v>1436088</v>
      </c>
    </row>
    <row r="13236" spans="1:3" x14ac:dyDescent="0.25">
      <c r="A13236">
        <v>100588</v>
      </c>
      <c r="B13236">
        <v>222</v>
      </c>
      <c r="C13236">
        <v>1059702</v>
      </c>
    </row>
    <row r="13237" spans="1:3" x14ac:dyDescent="0.25">
      <c r="A13237">
        <v>100589</v>
      </c>
      <c r="B13237">
        <v>222</v>
      </c>
      <c r="C13237">
        <v>1059710</v>
      </c>
    </row>
    <row r="13238" spans="1:3" x14ac:dyDescent="0.25">
      <c r="A13238">
        <v>100590</v>
      </c>
      <c r="B13238">
        <v>236</v>
      </c>
      <c r="C13238">
        <v>1059705</v>
      </c>
    </row>
    <row r="13239" spans="1:3" x14ac:dyDescent="0.25">
      <c r="A13239">
        <v>100591</v>
      </c>
      <c r="B13239">
        <v>222</v>
      </c>
      <c r="C13239">
        <v>1059731</v>
      </c>
    </row>
    <row r="13240" spans="1:3" x14ac:dyDescent="0.25">
      <c r="A13240">
        <v>100593</v>
      </c>
      <c r="B13240">
        <v>222</v>
      </c>
      <c r="C13240">
        <v>1059805</v>
      </c>
    </row>
    <row r="13241" spans="1:3" x14ac:dyDescent="0.25">
      <c r="A13241">
        <v>100594</v>
      </c>
      <c r="B13241">
        <v>226</v>
      </c>
      <c r="C13241">
        <v>1059796</v>
      </c>
    </row>
    <row r="13242" spans="1:3" x14ac:dyDescent="0.25">
      <c r="A13242">
        <v>100597</v>
      </c>
      <c r="B13242">
        <v>226</v>
      </c>
      <c r="C13242">
        <v>1059795</v>
      </c>
    </row>
    <row r="13243" spans="1:3" x14ac:dyDescent="0.25">
      <c r="A13243">
        <v>100600</v>
      </c>
      <c r="B13243">
        <v>236</v>
      </c>
      <c r="C13243">
        <v>1070954</v>
      </c>
    </row>
    <row r="13244" spans="1:3" x14ac:dyDescent="0.25">
      <c r="A13244">
        <v>100601</v>
      </c>
      <c r="B13244">
        <v>193</v>
      </c>
      <c r="C13244">
        <v>1070953</v>
      </c>
    </row>
    <row r="13245" spans="1:3" x14ac:dyDescent="0.25">
      <c r="A13245">
        <v>100602</v>
      </c>
      <c r="B13245">
        <v>236</v>
      </c>
      <c r="C13245">
        <v>1059730</v>
      </c>
    </row>
    <row r="13246" spans="1:3" x14ac:dyDescent="0.25">
      <c r="A13246">
        <v>100603</v>
      </c>
      <c r="B13246">
        <v>236</v>
      </c>
      <c r="C13246">
        <v>1059729</v>
      </c>
    </row>
    <row r="13247" spans="1:3" x14ac:dyDescent="0.25">
      <c r="A13247">
        <v>100604</v>
      </c>
      <c r="B13247">
        <v>236</v>
      </c>
      <c r="C13247">
        <v>1059728</v>
      </c>
    </row>
    <row r="13248" spans="1:3" x14ac:dyDescent="0.25">
      <c r="A13248">
        <v>100605</v>
      </c>
      <c r="B13248">
        <v>236</v>
      </c>
      <c r="C13248">
        <v>1059725</v>
      </c>
    </row>
    <row r="13249" spans="1:3" x14ac:dyDescent="0.25">
      <c r="A13249">
        <v>100606</v>
      </c>
      <c r="B13249">
        <v>236</v>
      </c>
      <c r="C13249">
        <v>1059845</v>
      </c>
    </row>
    <row r="13250" spans="1:3" x14ac:dyDescent="0.25">
      <c r="A13250">
        <v>100607</v>
      </c>
      <c r="B13250">
        <v>236</v>
      </c>
      <c r="C13250">
        <v>1059721</v>
      </c>
    </row>
    <row r="13251" spans="1:3" x14ac:dyDescent="0.25">
      <c r="A13251">
        <v>100608</v>
      </c>
      <c r="B13251">
        <v>236</v>
      </c>
      <c r="C13251">
        <v>1059733</v>
      </c>
    </row>
    <row r="13252" spans="1:3" x14ac:dyDescent="0.25">
      <c r="A13252">
        <v>100609</v>
      </c>
      <c r="B13252">
        <v>236</v>
      </c>
      <c r="C13252">
        <v>1059732</v>
      </c>
    </row>
    <row r="13253" spans="1:3" x14ac:dyDescent="0.25">
      <c r="A13253">
        <v>100610</v>
      </c>
      <c r="B13253">
        <v>193</v>
      </c>
      <c r="C13253">
        <v>1059853</v>
      </c>
    </row>
    <row r="13254" spans="1:3" x14ac:dyDescent="0.25">
      <c r="A13254">
        <v>100611</v>
      </c>
      <c r="B13254">
        <v>213</v>
      </c>
      <c r="C13254">
        <v>1334619</v>
      </c>
    </row>
    <row r="13255" spans="1:3" x14ac:dyDescent="0.25">
      <c r="A13255">
        <v>100612</v>
      </c>
      <c r="B13255">
        <v>213</v>
      </c>
      <c r="C13255">
        <v>1334620</v>
      </c>
    </row>
    <row r="13256" spans="1:3" x14ac:dyDescent="0.25">
      <c r="A13256">
        <v>100613</v>
      </c>
      <c r="B13256">
        <v>202</v>
      </c>
      <c r="C13256">
        <v>1059856</v>
      </c>
    </row>
    <row r="13257" spans="1:3" x14ac:dyDescent="0.25">
      <c r="A13257">
        <v>100614</v>
      </c>
      <c r="B13257">
        <v>236</v>
      </c>
      <c r="C13257">
        <v>1070979</v>
      </c>
    </row>
    <row r="13258" spans="1:3" x14ac:dyDescent="0.25">
      <c r="A13258">
        <v>100615</v>
      </c>
      <c r="B13258">
        <v>193</v>
      </c>
      <c r="C13258">
        <v>650581</v>
      </c>
    </row>
    <row r="13259" spans="1:3" x14ac:dyDescent="0.25">
      <c r="A13259">
        <v>100619</v>
      </c>
      <c r="B13259">
        <v>213</v>
      </c>
      <c r="C13259">
        <v>1059781</v>
      </c>
    </row>
    <row r="13260" spans="1:3" x14ac:dyDescent="0.25">
      <c r="A13260">
        <v>100622</v>
      </c>
      <c r="B13260">
        <v>236</v>
      </c>
      <c r="C13260">
        <v>1059834</v>
      </c>
    </row>
    <row r="13261" spans="1:3" x14ac:dyDescent="0.25">
      <c r="A13261">
        <v>100624</v>
      </c>
      <c r="B13261">
        <v>222</v>
      </c>
      <c r="C13261">
        <v>1059835</v>
      </c>
    </row>
    <row r="13262" spans="1:3" x14ac:dyDescent="0.25">
      <c r="A13262">
        <v>100625</v>
      </c>
      <c r="B13262">
        <v>236</v>
      </c>
      <c r="C13262">
        <v>1059836</v>
      </c>
    </row>
    <row r="13263" spans="1:3" x14ac:dyDescent="0.25">
      <c r="A13263">
        <v>100626</v>
      </c>
      <c r="B13263">
        <v>226</v>
      </c>
      <c r="C13263">
        <v>1059837</v>
      </c>
    </row>
    <row r="13264" spans="1:3" x14ac:dyDescent="0.25">
      <c r="A13264">
        <v>100632</v>
      </c>
      <c r="B13264">
        <v>236</v>
      </c>
      <c r="C13264">
        <v>1059745</v>
      </c>
    </row>
    <row r="13265" spans="1:3" x14ac:dyDescent="0.25">
      <c r="A13265">
        <v>100633</v>
      </c>
      <c r="B13265">
        <v>202</v>
      </c>
      <c r="C13265">
        <v>1070922</v>
      </c>
    </row>
    <row r="13266" spans="1:3" x14ac:dyDescent="0.25">
      <c r="A13266">
        <v>100634</v>
      </c>
      <c r="B13266">
        <v>236</v>
      </c>
      <c r="C13266">
        <v>1059746</v>
      </c>
    </row>
    <row r="13267" spans="1:3" x14ac:dyDescent="0.25">
      <c r="A13267">
        <v>100638</v>
      </c>
      <c r="B13267">
        <v>222</v>
      </c>
      <c r="C13267">
        <v>1059752</v>
      </c>
    </row>
    <row r="13268" spans="1:3" x14ac:dyDescent="0.25">
      <c r="A13268">
        <v>100639</v>
      </c>
      <c r="B13268">
        <v>193</v>
      </c>
      <c r="C13268">
        <v>1059744</v>
      </c>
    </row>
    <row r="13269" spans="1:3" x14ac:dyDescent="0.25">
      <c r="A13269">
        <v>100640</v>
      </c>
      <c r="B13269">
        <v>236</v>
      </c>
      <c r="C13269">
        <v>1059750</v>
      </c>
    </row>
    <row r="13270" spans="1:3" x14ac:dyDescent="0.25">
      <c r="A13270">
        <v>100641</v>
      </c>
      <c r="B13270">
        <v>222</v>
      </c>
      <c r="C13270">
        <v>1059749</v>
      </c>
    </row>
    <row r="13271" spans="1:3" x14ac:dyDescent="0.25">
      <c r="A13271">
        <v>100642</v>
      </c>
      <c r="B13271">
        <v>222</v>
      </c>
      <c r="C13271">
        <v>1059748</v>
      </c>
    </row>
    <row r="13272" spans="1:3" x14ac:dyDescent="0.25">
      <c r="A13272">
        <v>100643</v>
      </c>
      <c r="B13272">
        <v>226</v>
      </c>
      <c r="C13272">
        <v>1059754</v>
      </c>
    </row>
    <row r="13273" spans="1:3" x14ac:dyDescent="0.25">
      <c r="A13273">
        <v>100644</v>
      </c>
      <c r="B13273">
        <v>222</v>
      </c>
      <c r="C13273">
        <v>1059751</v>
      </c>
    </row>
    <row r="13274" spans="1:3" x14ac:dyDescent="0.25">
      <c r="A13274">
        <v>100646</v>
      </c>
      <c r="B13274">
        <v>226</v>
      </c>
      <c r="C13274">
        <v>1059756</v>
      </c>
    </row>
    <row r="13275" spans="1:3" x14ac:dyDescent="0.25">
      <c r="A13275">
        <v>100648</v>
      </c>
      <c r="B13275">
        <v>222</v>
      </c>
      <c r="C13275">
        <v>1059758</v>
      </c>
    </row>
    <row r="13276" spans="1:3" x14ac:dyDescent="0.25">
      <c r="A13276">
        <v>100649</v>
      </c>
      <c r="B13276">
        <v>226</v>
      </c>
      <c r="C13276">
        <v>1059755</v>
      </c>
    </row>
    <row r="13277" spans="1:3" x14ac:dyDescent="0.25">
      <c r="A13277">
        <v>100650</v>
      </c>
      <c r="B13277">
        <v>226</v>
      </c>
      <c r="C13277">
        <v>1059753</v>
      </c>
    </row>
    <row r="13278" spans="1:3" x14ac:dyDescent="0.25">
      <c r="A13278">
        <v>100655</v>
      </c>
      <c r="B13278">
        <v>226</v>
      </c>
      <c r="C13278">
        <v>1059737</v>
      </c>
    </row>
    <row r="13279" spans="1:3" x14ac:dyDescent="0.25">
      <c r="A13279">
        <v>100656</v>
      </c>
      <c r="B13279">
        <v>236</v>
      </c>
      <c r="C13279">
        <v>1323380</v>
      </c>
    </row>
    <row r="13280" spans="1:3" x14ac:dyDescent="0.25">
      <c r="A13280">
        <v>100657</v>
      </c>
      <c r="B13280">
        <v>226</v>
      </c>
      <c r="C13280">
        <v>1059739</v>
      </c>
    </row>
    <row r="13281" spans="1:3" x14ac:dyDescent="0.25">
      <c r="A13281">
        <v>100658</v>
      </c>
      <c r="B13281">
        <v>202</v>
      </c>
      <c r="C13281">
        <v>1059736</v>
      </c>
    </row>
    <row r="13282" spans="1:3" x14ac:dyDescent="0.25">
      <c r="A13282">
        <v>100659</v>
      </c>
      <c r="B13282">
        <v>226</v>
      </c>
      <c r="C13282">
        <v>1323381</v>
      </c>
    </row>
    <row r="13283" spans="1:3" x14ac:dyDescent="0.25">
      <c r="A13283">
        <v>100660</v>
      </c>
      <c r="B13283">
        <v>202</v>
      </c>
      <c r="C13283">
        <v>1059740</v>
      </c>
    </row>
    <row r="13284" spans="1:3" x14ac:dyDescent="0.25">
      <c r="A13284">
        <v>100661</v>
      </c>
      <c r="B13284">
        <v>222</v>
      </c>
      <c r="C13284">
        <v>1059738</v>
      </c>
    </row>
    <row r="13285" spans="1:3" x14ac:dyDescent="0.25">
      <c r="A13285">
        <v>100663</v>
      </c>
      <c r="B13285">
        <v>222</v>
      </c>
      <c r="C13285">
        <v>1323382</v>
      </c>
    </row>
    <row r="13286" spans="1:3" x14ac:dyDescent="0.25">
      <c r="A13286">
        <v>100664</v>
      </c>
      <c r="B13286">
        <v>226</v>
      </c>
      <c r="C13286">
        <v>1059742</v>
      </c>
    </row>
    <row r="13287" spans="1:3" x14ac:dyDescent="0.25">
      <c r="A13287">
        <v>100689</v>
      </c>
      <c r="B13287">
        <v>236</v>
      </c>
      <c r="C13287">
        <v>1059743</v>
      </c>
    </row>
    <row r="13288" spans="1:3" x14ac:dyDescent="0.25">
      <c r="A13288">
        <v>100700</v>
      </c>
      <c r="B13288">
        <v>233</v>
      </c>
      <c r="C13288">
        <v>1179996</v>
      </c>
    </row>
    <row r="13289" spans="1:3" x14ac:dyDescent="0.25">
      <c r="A13289">
        <v>100702</v>
      </c>
      <c r="B13289">
        <v>236</v>
      </c>
      <c r="C13289">
        <v>1059747</v>
      </c>
    </row>
    <row r="13290" spans="1:3" x14ac:dyDescent="0.25">
      <c r="A13290">
        <v>100749</v>
      </c>
      <c r="B13290">
        <v>236</v>
      </c>
      <c r="C13290">
        <v>1070767</v>
      </c>
    </row>
    <row r="13291" spans="1:3" x14ac:dyDescent="0.25">
      <c r="A13291">
        <v>100765</v>
      </c>
      <c r="B13291">
        <v>236</v>
      </c>
      <c r="C13291">
        <v>1059684</v>
      </c>
    </row>
    <row r="13292" spans="1:3" x14ac:dyDescent="0.25">
      <c r="A13292">
        <v>100767</v>
      </c>
      <c r="B13292">
        <v>193</v>
      </c>
      <c r="C13292">
        <v>1059685</v>
      </c>
    </row>
    <row r="13293" spans="1:3" x14ac:dyDescent="0.25">
      <c r="A13293">
        <v>100768</v>
      </c>
      <c r="B13293">
        <v>193</v>
      </c>
      <c r="C13293">
        <v>1059686</v>
      </c>
    </row>
    <row r="13294" spans="1:3" x14ac:dyDescent="0.25">
      <c r="A13294">
        <v>100769</v>
      </c>
      <c r="B13294">
        <v>226</v>
      </c>
      <c r="C13294">
        <v>1059687</v>
      </c>
    </row>
    <row r="13295" spans="1:3" x14ac:dyDescent="0.25">
      <c r="A13295">
        <v>100778</v>
      </c>
      <c r="B13295">
        <v>236</v>
      </c>
      <c r="C13295">
        <v>1059726</v>
      </c>
    </row>
    <row r="13296" spans="1:3" x14ac:dyDescent="0.25">
      <c r="A13296">
        <v>100781</v>
      </c>
      <c r="B13296">
        <v>236</v>
      </c>
      <c r="C13296">
        <v>1059727</v>
      </c>
    </row>
    <row r="13297" spans="1:3" x14ac:dyDescent="0.25">
      <c r="A13297">
        <v>100782</v>
      </c>
      <c r="B13297">
        <v>202</v>
      </c>
      <c r="C13297">
        <v>1059688</v>
      </c>
    </row>
    <row r="13298" spans="1:3" x14ac:dyDescent="0.25">
      <c r="A13298">
        <v>100804</v>
      </c>
      <c r="B13298">
        <v>202</v>
      </c>
      <c r="C13298">
        <v>1071255</v>
      </c>
    </row>
    <row r="13299" spans="1:3" x14ac:dyDescent="0.25">
      <c r="A13299">
        <v>100805</v>
      </c>
      <c r="B13299">
        <v>226</v>
      </c>
      <c r="C13299">
        <v>1059850</v>
      </c>
    </row>
    <row r="13300" spans="1:3" x14ac:dyDescent="0.25">
      <c r="A13300">
        <v>100806</v>
      </c>
      <c r="B13300">
        <v>226</v>
      </c>
      <c r="C13300">
        <v>1059851</v>
      </c>
    </row>
    <row r="13301" spans="1:3" x14ac:dyDescent="0.25">
      <c r="A13301">
        <v>100807</v>
      </c>
      <c r="B13301">
        <v>226</v>
      </c>
      <c r="C13301">
        <v>1059852</v>
      </c>
    </row>
    <row r="13302" spans="1:3" x14ac:dyDescent="0.25">
      <c r="A13302">
        <v>100809</v>
      </c>
      <c r="B13302">
        <v>236</v>
      </c>
      <c r="C13302">
        <v>1070759</v>
      </c>
    </row>
    <row r="13303" spans="1:3" x14ac:dyDescent="0.25">
      <c r="A13303">
        <v>100822</v>
      </c>
      <c r="B13303">
        <v>236</v>
      </c>
      <c r="C13303">
        <v>1070757</v>
      </c>
    </row>
    <row r="13304" spans="1:3" x14ac:dyDescent="0.25">
      <c r="A13304">
        <v>100826</v>
      </c>
      <c r="B13304">
        <v>202</v>
      </c>
      <c r="C13304">
        <v>1070875</v>
      </c>
    </row>
    <row r="13305" spans="1:3" x14ac:dyDescent="0.25">
      <c r="A13305">
        <v>100827</v>
      </c>
      <c r="B13305">
        <v>193</v>
      </c>
      <c r="C13305">
        <v>1071231</v>
      </c>
    </row>
    <row r="13306" spans="1:3" x14ac:dyDescent="0.25">
      <c r="A13306">
        <v>100828</v>
      </c>
      <c r="B13306">
        <v>236</v>
      </c>
      <c r="C13306">
        <v>1059818</v>
      </c>
    </row>
    <row r="13307" spans="1:3" x14ac:dyDescent="0.25">
      <c r="A13307">
        <v>100829</v>
      </c>
      <c r="B13307">
        <v>236</v>
      </c>
      <c r="C13307">
        <v>1059819</v>
      </c>
    </row>
    <row r="13308" spans="1:3" x14ac:dyDescent="0.25">
      <c r="A13308">
        <v>100830</v>
      </c>
      <c r="B13308">
        <v>193</v>
      </c>
      <c r="C13308">
        <v>1070868</v>
      </c>
    </row>
    <row r="13309" spans="1:3" x14ac:dyDescent="0.25">
      <c r="A13309">
        <v>100831</v>
      </c>
      <c r="B13309">
        <v>222</v>
      </c>
      <c r="C13309">
        <v>1334621</v>
      </c>
    </row>
    <row r="13310" spans="1:3" x14ac:dyDescent="0.25">
      <c r="A13310">
        <v>100834</v>
      </c>
      <c r="B13310">
        <v>202</v>
      </c>
      <c r="C13310">
        <v>1070881</v>
      </c>
    </row>
    <row r="13311" spans="1:3" x14ac:dyDescent="0.25">
      <c r="A13311">
        <v>100835</v>
      </c>
      <c r="B13311">
        <v>202</v>
      </c>
      <c r="C13311">
        <v>1070879</v>
      </c>
    </row>
    <row r="13312" spans="1:3" x14ac:dyDescent="0.25">
      <c r="A13312">
        <v>100839</v>
      </c>
      <c r="B13312">
        <v>236</v>
      </c>
      <c r="C13312">
        <v>1323383</v>
      </c>
    </row>
    <row r="13313" spans="1:3" x14ac:dyDescent="0.25">
      <c r="A13313">
        <v>100844</v>
      </c>
      <c r="B13313">
        <v>202</v>
      </c>
      <c r="C13313">
        <v>1071218</v>
      </c>
    </row>
    <row r="13314" spans="1:3" x14ac:dyDescent="0.25">
      <c r="A13314">
        <v>100854</v>
      </c>
      <c r="B13314">
        <v>202</v>
      </c>
      <c r="C13314">
        <v>1071219</v>
      </c>
    </row>
    <row r="13315" spans="1:3" x14ac:dyDescent="0.25">
      <c r="A13315">
        <v>100855</v>
      </c>
      <c r="B13315">
        <v>222</v>
      </c>
      <c r="C13315">
        <v>1334622</v>
      </c>
    </row>
    <row r="13316" spans="1:3" x14ac:dyDescent="0.25">
      <c r="A13316">
        <v>100856</v>
      </c>
      <c r="B13316">
        <v>236</v>
      </c>
      <c r="C13316">
        <v>1070853</v>
      </c>
    </row>
    <row r="13317" spans="1:3" x14ac:dyDescent="0.25">
      <c r="A13317">
        <v>100887</v>
      </c>
      <c r="B13317">
        <v>213</v>
      </c>
      <c r="C13317">
        <v>1262660</v>
      </c>
    </row>
    <row r="13318" spans="1:3" x14ac:dyDescent="0.25">
      <c r="A13318">
        <v>100900</v>
      </c>
      <c r="B13318">
        <v>202</v>
      </c>
      <c r="C13318">
        <v>1070870</v>
      </c>
    </row>
    <row r="13319" spans="1:3" x14ac:dyDescent="0.25">
      <c r="A13319">
        <v>100901</v>
      </c>
      <c r="B13319">
        <v>202</v>
      </c>
      <c r="C13319">
        <v>1070871</v>
      </c>
    </row>
    <row r="13320" spans="1:3" x14ac:dyDescent="0.25">
      <c r="A13320">
        <v>100908</v>
      </c>
      <c r="B13320">
        <v>233</v>
      </c>
      <c r="C13320">
        <v>1070783</v>
      </c>
    </row>
    <row r="13321" spans="1:3" x14ac:dyDescent="0.25">
      <c r="A13321">
        <v>100909</v>
      </c>
      <c r="B13321">
        <v>213</v>
      </c>
      <c r="C13321">
        <v>1070782</v>
      </c>
    </row>
    <row r="13322" spans="1:3" x14ac:dyDescent="0.25">
      <c r="A13322">
        <v>100910</v>
      </c>
      <c r="B13322">
        <v>213</v>
      </c>
      <c r="C13322">
        <v>1071125</v>
      </c>
    </row>
    <row r="13323" spans="1:3" x14ac:dyDescent="0.25">
      <c r="A13323">
        <v>100915</v>
      </c>
      <c r="B13323">
        <v>182</v>
      </c>
      <c r="C13323">
        <v>1071229</v>
      </c>
    </row>
    <row r="13324" spans="1:3" x14ac:dyDescent="0.25">
      <c r="A13324">
        <v>100920</v>
      </c>
      <c r="B13324">
        <v>236</v>
      </c>
      <c r="C13324">
        <v>1070844</v>
      </c>
    </row>
    <row r="13325" spans="1:3" x14ac:dyDescent="0.25">
      <c r="A13325">
        <v>100921</v>
      </c>
      <c r="B13325">
        <v>236</v>
      </c>
      <c r="C13325">
        <v>1070843</v>
      </c>
    </row>
    <row r="13326" spans="1:3" x14ac:dyDescent="0.25">
      <c r="A13326">
        <v>100937</v>
      </c>
      <c r="B13326">
        <v>236</v>
      </c>
      <c r="C13326">
        <v>1070845</v>
      </c>
    </row>
    <row r="13327" spans="1:3" x14ac:dyDescent="0.25">
      <c r="A13327">
        <v>100939</v>
      </c>
      <c r="B13327">
        <v>202</v>
      </c>
      <c r="C13327">
        <v>1070854</v>
      </c>
    </row>
    <row r="13328" spans="1:3" x14ac:dyDescent="0.25">
      <c r="A13328">
        <v>100940</v>
      </c>
      <c r="B13328">
        <v>236</v>
      </c>
      <c r="C13328">
        <v>810475</v>
      </c>
    </row>
    <row r="13329" spans="1:3" x14ac:dyDescent="0.25">
      <c r="A13329">
        <v>100946</v>
      </c>
      <c r="B13329">
        <v>233</v>
      </c>
      <c r="C13329">
        <v>1059417</v>
      </c>
    </row>
    <row r="13330" spans="1:3" x14ac:dyDescent="0.25">
      <c r="A13330">
        <v>100947</v>
      </c>
      <c r="B13330">
        <v>236</v>
      </c>
      <c r="C13330">
        <v>810488</v>
      </c>
    </row>
    <row r="13331" spans="1:3" x14ac:dyDescent="0.25">
      <c r="A13331">
        <v>100949</v>
      </c>
      <c r="B13331">
        <v>193</v>
      </c>
      <c r="C13331">
        <v>642017</v>
      </c>
    </row>
    <row r="13332" spans="1:3" x14ac:dyDescent="0.25">
      <c r="A13332">
        <v>100951</v>
      </c>
      <c r="B13332">
        <v>236</v>
      </c>
      <c r="C13332">
        <v>1059618</v>
      </c>
    </row>
    <row r="13333" spans="1:3" x14ac:dyDescent="0.25">
      <c r="A13333">
        <v>100952</v>
      </c>
      <c r="B13333">
        <v>233</v>
      </c>
      <c r="C13333">
        <v>642009</v>
      </c>
    </row>
    <row r="13334" spans="1:3" x14ac:dyDescent="0.25">
      <c r="A13334">
        <v>100953</v>
      </c>
      <c r="B13334">
        <v>202</v>
      </c>
      <c r="C13334">
        <v>1273287</v>
      </c>
    </row>
    <row r="13335" spans="1:3" x14ac:dyDescent="0.25">
      <c r="A13335">
        <v>100954</v>
      </c>
      <c r="B13335">
        <v>182</v>
      </c>
      <c r="C13335">
        <v>1071233</v>
      </c>
    </row>
    <row r="13336" spans="1:3" x14ac:dyDescent="0.25">
      <c r="A13336">
        <v>100955</v>
      </c>
      <c r="B13336">
        <v>202</v>
      </c>
      <c r="C13336">
        <v>1070997</v>
      </c>
    </row>
    <row r="13337" spans="1:3" x14ac:dyDescent="0.25">
      <c r="A13337">
        <v>100959</v>
      </c>
      <c r="B13337">
        <v>202</v>
      </c>
      <c r="C13337">
        <v>1070998</v>
      </c>
    </row>
    <row r="13338" spans="1:3" x14ac:dyDescent="0.25">
      <c r="A13338">
        <v>100962</v>
      </c>
      <c r="B13338">
        <v>202</v>
      </c>
      <c r="C13338">
        <v>1070912</v>
      </c>
    </row>
    <row r="13339" spans="1:3" x14ac:dyDescent="0.25">
      <c r="A13339">
        <v>100963</v>
      </c>
      <c r="B13339">
        <v>193</v>
      </c>
      <c r="C13339">
        <v>1071235</v>
      </c>
    </row>
    <row r="13340" spans="1:3" x14ac:dyDescent="0.25">
      <c r="A13340">
        <v>100964</v>
      </c>
      <c r="B13340">
        <v>222</v>
      </c>
      <c r="C13340">
        <v>1071045</v>
      </c>
    </row>
    <row r="13341" spans="1:3" x14ac:dyDescent="0.25">
      <c r="A13341">
        <v>100965</v>
      </c>
      <c r="B13341">
        <v>213</v>
      </c>
      <c r="C13341">
        <v>1334623</v>
      </c>
    </row>
    <row r="13342" spans="1:3" x14ac:dyDescent="0.25">
      <c r="A13342">
        <v>100966</v>
      </c>
      <c r="B13342">
        <v>202</v>
      </c>
      <c r="C13342">
        <v>1168577</v>
      </c>
    </row>
    <row r="13343" spans="1:3" x14ac:dyDescent="0.25">
      <c r="A13343">
        <v>100968</v>
      </c>
      <c r="B13343">
        <v>202</v>
      </c>
      <c r="C13343">
        <v>1070936</v>
      </c>
    </row>
    <row r="13344" spans="1:3" x14ac:dyDescent="0.25">
      <c r="A13344">
        <v>100969</v>
      </c>
      <c r="B13344">
        <v>202</v>
      </c>
      <c r="C13344">
        <v>1070937</v>
      </c>
    </row>
    <row r="13345" spans="1:3" x14ac:dyDescent="0.25">
      <c r="A13345">
        <v>100970</v>
      </c>
      <c r="B13345">
        <v>182</v>
      </c>
      <c r="C13345">
        <v>1070938</v>
      </c>
    </row>
    <row r="13346" spans="1:3" x14ac:dyDescent="0.25">
      <c r="A13346">
        <v>100971</v>
      </c>
      <c r="B13346">
        <v>202</v>
      </c>
      <c r="C13346">
        <v>1070939</v>
      </c>
    </row>
    <row r="13347" spans="1:3" x14ac:dyDescent="0.25">
      <c r="A13347">
        <v>100972</v>
      </c>
      <c r="B13347">
        <v>202</v>
      </c>
      <c r="C13347">
        <v>1070940</v>
      </c>
    </row>
    <row r="13348" spans="1:3" x14ac:dyDescent="0.25">
      <c r="A13348">
        <v>100973</v>
      </c>
      <c r="B13348">
        <v>202</v>
      </c>
      <c r="C13348">
        <v>1070941</v>
      </c>
    </row>
    <row r="13349" spans="1:3" x14ac:dyDescent="0.25">
      <c r="A13349">
        <v>100977</v>
      </c>
      <c r="B13349">
        <v>236</v>
      </c>
      <c r="C13349">
        <v>650563</v>
      </c>
    </row>
    <row r="13350" spans="1:3" x14ac:dyDescent="0.25">
      <c r="A13350">
        <v>100990</v>
      </c>
      <c r="B13350">
        <v>193</v>
      </c>
      <c r="C13350">
        <v>1070933</v>
      </c>
    </row>
    <row r="13351" spans="1:3" x14ac:dyDescent="0.25">
      <c r="A13351">
        <v>100992</v>
      </c>
      <c r="B13351">
        <v>193</v>
      </c>
      <c r="C13351">
        <v>1070942</v>
      </c>
    </row>
    <row r="13352" spans="1:3" x14ac:dyDescent="0.25">
      <c r="A13352">
        <v>100993</v>
      </c>
      <c r="B13352">
        <v>236</v>
      </c>
      <c r="C13352">
        <v>1059551</v>
      </c>
    </row>
    <row r="13353" spans="1:3" x14ac:dyDescent="0.25">
      <c r="A13353">
        <v>100995</v>
      </c>
      <c r="B13353">
        <v>202</v>
      </c>
      <c r="C13353">
        <v>1243095</v>
      </c>
    </row>
    <row r="13354" spans="1:3" x14ac:dyDescent="0.25">
      <c r="A13354">
        <v>100996</v>
      </c>
      <c r="B13354">
        <v>193</v>
      </c>
      <c r="C13354">
        <v>1070929</v>
      </c>
    </row>
    <row r="13355" spans="1:3" x14ac:dyDescent="0.25">
      <c r="A13355">
        <v>100998</v>
      </c>
      <c r="B13355">
        <v>202</v>
      </c>
      <c r="C13355">
        <v>1070968</v>
      </c>
    </row>
    <row r="13356" spans="1:3" x14ac:dyDescent="0.25">
      <c r="A13356">
        <v>100999</v>
      </c>
      <c r="B13356">
        <v>193</v>
      </c>
      <c r="C13356">
        <v>1070927</v>
      </c>
    </row>
    <row r="13357" spans="1:3" x14ac:dyDescent="0.25">
      <c r="A13357">
        <v>101000</v>
      </c>
      <c r="B13357">
        <v>226</v>
      </c>
      <c r="C13357">
        <v>1059602</v>
      </c>
    </row>
    <row r="13358" spans="1:3" x14ac:dyDescent="0.25">
      <c r="A13358">
        <v>101001</v>
      </c>
      <c r="B13358">
        <v>236</v>
      </c>
      <c r="C13358">
        <v>1498366</v>
      </c>
    </row>
    <row r="13359" spans="1:3" x14ac:dyDescent="0.25">
      <c r="A13359">
        <v>101002</v>
      </c>
      <c r="B13359">
        <v>202</v>
      </c>
      <c r="C13359">
        <v>1070930</v>
      </c>
    </row>
    <row r="13360" spans="1:3" x14ac:dyDescent="0.25">
      <c r="A13360">
        <v>101003</v>
      </c>
      <c r="B13360">
        <v>202</v>
      </c>
      <c r="C13360">
        <v>1070931</v>
      </c>
    </row>
    <row r="13361" spans="1:3" x14ac:dyDescent="0.25">
      <c r="A13361">
        <v>101004</v>
      </c>
      <c r="B13361">
        <v>236</v>
      </c>
      <c r="C13361">
        <v>1498373</v>
      </c>
    </row>
    <row r="13362" spans="1:3" x14ac:dyDescent="0.25">
      <c r="A13362">
        <v>101005</v>
      </c>
      <c r="B13362">
        <v>226</v>
      </c>
      <c r="C13362">
        <v>1059599</v>
      </c>
    </row>
    <row r="13363" spans="1:3" x14ac:dyDescent="0.25">
      <c r="A13363">
        <v>101006</v>
      </c>
      <c r="B13363">
        <v>182</v>
      </c>
      <c r="C13363">
        <v>1059610</v>
      </c>
    </row>
    <row r="13364" spans="1:3" x14ac:dyDescent="0.25">
      <c r="A13364">
        <v>101007</v>
      </c>
      <c r="B13364">
        <v>236</v>
      </c>
      <c r="C13364">
        <v>1059609</v>
      </c>
    </row>
    <row r="13365" spans="1:3" x14ac:dyDescent="0.25">
      <c r="A13365">
        <v>101009</v>
      </c>
      <c r="B13365">
        <v>236</v>
      </c>
      <c r="C13365">
        <v>1059608</v>
      </c>
    </row>
    <row r="13366" spans="1:3" x14ac:dyDescent="0.25">
      <c r="A13366">
        <v>101011</v>
      </c>
      <c r="B13366">
        <v>202</v>
      </c>
      <c r="C13366">
        <v>1071221</v>
      </c>
    </row>
    <row r="13367" spans="1:3" x14ac:dyDescent="0.25">
      <c r="A13367">
        <v>101012</v>
      </c>
      <c r="B13367">
        <v>202</v>
      </c>
      <c r="C13367">
        <v>1071222</v>
      </c>
    </row>
    <row r="13368" spans="1:3" x14ac:dyDescent="0.25">
      <c r="A13368">
        <v>101013</v>
      </c>
      <c r="B13368">
        <v>202</v>
      </c>
      <c r="C13368">
        <v>1071223</v>
      </c>
    </row>
    <row r="13369" spans="1:3" x14ac:dyDescent="0.25">
      <c r="A13369">
        <v>101014</v>
      </c>
      <c r="B13369">
        <v>222</v>
      </c>
      <c r="C13369">
        <v>1334624</v>
      </c>
    </row>
    <row r="13370" spans="1:3" x14ac:dyDescent="0.25">
      <c r="A13370">
        <v>101015</v>
      </c>
      <c r="B13370">
        <v>233</v>
      </c>
      <c r="C13370">
        <v>1059761</v>
      </c>
    </row>
    <row r="13371" spans="1:3" x14ac:dyDescent="0.25">
      <c r="A13371">
        <v>101016</v>
      </c>
      <c r="B13371">
        <v>222</v>
      </c>
      <c r="C13371">
        <v>1059849</v>
      </c>
    </row>
    <row r="13372" spans="1:3" x14ac:dyDescent="0.25">
      <c r="A13372">
        <v>101017</v>
      </c>
      <c r="B13372">
        <v>233</v>
      </c>
      <c r="C13372">
        <v>1059760</v>
      </c>
    </row>
    <row r="13373" spans="1:3" x14ac:dyDescent="0.25">
      <c r="A13373">
        <v>101019</v>
      </c>
      <c r="B13373">
        <v>233</v>
      </c>
      <c r="C13373">
        <v>1070872</v>
      </c>
    </row>
    <row r="13374" spans="1:3" x14ac:dyDescent="0.25">
      <c r="A13374">
        <v>101020</v>
      </c>
      <c r="B13374">
        <v>236</v>
      </c>
      <c r="C13374">
        <v>1059447</v>
      </c>
    </row>
    <row r="13375" spans="1:3" x14ac:dyDescent="0.25">
      <c r="A13375">
        <v>101021</v>
      </c>
      <c r="B13375">
        <v>236</v>
      </c>
      <c r="C13375">
        <v>1059681</v>
      </c>
    </row>
    <row r="13376" spans="1:3" x14ac:dyDescent="0.25">
      <c r="A13376">
        <v>101022</v>
      </c>
      <c r="B13376">
        <v>236</v>
      </c>
      <c r="C13376">
        <v>1059682</v>
      </c>
    </row>
    <row r="13377" spans="1:3" x14ac:dyDescent="0.25">
      <c r="A13377">
        <v>101023</v>
      </c>
      <c r="B13377">
        <v>236</v>
      </c>
      <c r="C13377">
        <v>1059449</v>
      </c>
    </row>
    <row r="13378" spans="1:3" x14ac:dyDescent="0.25">
      <c r="A13378">
        <v>101028</v>
      </c>
      <c r="B13378">
        <v>236</v>
      </c>
      <c r="C13378">
        <v>1059440</v>
      </c>
    </row>
    <row r="13379" spans="1:3" x14ac:dyDescent="0.25">
      <c r="A13379">
        <v>101030</v>
      </c>
      <c r="B13379">
        <v>236</v>
      </c>
      <c r="C13379">
        <v>1059438</v>
      </c>
    </row>
    <row r="13380" spans="1:3" x14ac:dyDescent="0.25">
      <c r="A13380">
        <v>101031</v>
      </c>
      <c r="B13380">
        <v>202</v>
      </c>
      <c r="C13380">
        <v>1127261</v>
      </c>
    </row>
    <row r="13381" spans="1:3" x14ac:dyDescent="0.25">
      <c r="A13381">
        <v>101033</v>
      </c>
      <c r="B13381">
        <v>236</v>
      </c>
      <c r="C13381">
        <v>1059436</v>
      </c>
    </row>
    <row r="13382" spans="1:3" x14ac:dyDescent="0.25">
      <c r="A13382">
        <v>101034</v>
      </c>
      <c r="B13382">
        <v>236</v>
      </c>
      <c r="C13382">
        <v>1059683</v>
      </c>
    </row>
    <row r="13383" spans="1:3" x14ac:dyDescent="0.25">
      <c r="A13383">
        <v>101035</v>
      </c>
      <c r="B13383">
        <v>222</v>
      </c>
      <c r="C13383">
        <v>1059701</v>
      </c>
    </row>
    <row r="13384" spans="1:3" x14ac:dyDescent="0.25">
      <c r="A13384">
        <v>101037</v>
      </c>
      <c r="B13384">
        <v>236</v>
      </c>
      <c r="C13384">
        <v>1059592</v>
      </c>
    </row>
    <row r="13385" spans="1:3" x14ac:dyDescent="0.25">
      <c r="A13385">
        <v>101038</v>
      </c>
      <c r="B13385">
        <v>222</v>
      </c>
      <c r="C13385">
        <v>1059582</v>
      </c>
    </row>
    <row r="13386" spans="1:3" x14ac:dyDescent="0.25">
      <c r="A13386">
        <v>101039</v>
      </c>
      <c r="B13386">
        <v>236</v>
      </c>
      <c r="C13386">
        <v>1059382</v>
      </c>
    </row>
    <row r="13387" spans="1:3" x14ac:dyDescent="0.25">
      <c r="A13387">
        <v>101040</v>
      </c>
      <c r="B13387">
        <v>202</v>
      </c>
      <c r="C13387">
        <v>1127189</v>
      </c>
    </row>
    <row r="13388" spans="1:3" x14ac:dyDescent="0.25">
      <c r="A13388">
        <v>101042</v>
      </c>
      <c r="B13388">
        <v>236</v>
      </c>
      <c r="C13388">
        <v>1059580</v>
      </c>
    </row>
    <row r="13389" spans="1:3" x14ac:dyDescent="0.25">
      <c r="A13389">
        <v>101043</v>
      </c>
      <c r="B13389">
        <v>236</v>
      </c>
      <c r="C13389">
        <v>1059579</v>
      </c>
    </row>
    <row r="13390" spans="1:3" x14ac:dyDescent="0.25">
      <c r="A13390">
        <v>101044</v>
      </c>
      <c r="B13390">
        <v>202</v>
      </c>
      <c r="C13390">
        <v>1070999</v>
      </c>
    </row>
    <row r="13391" spans="1:3" x14ac:dyDescent="0.25">
      <c r="A13391">
        <v>101045</v>
      </c>
      <c r="B13391">
        <v>202</v>
      </c>
      <c r="C13391">
        <v>1071000</v>
      </c>
    </row>
    <row r="13392" spans="1:3" x14ac:dyDescent="0.25">
      <c r="A13392">
        <v>101046</v>
      </c>
      <c r="B13392">
        <v>213</v>
      </c>
      <c r="C13392">
        <v>1070907</v>
      </c>
    </row>
    <row r="13393" spans="1:3" x14ac:dyDescent="0.25">
      <c r="A13393">
        <v>101048</v>
      </c>
      <c r="B13393">
        <v>202</v>
      </c>
      <c r="C13393">
        <v>1071048</v>
      </c>
    </row>
    <row r="13394" spans="1:3" x14ac:dyDescent="0.25">
      <c r="A13394">
        <v>101049</v>
      </c>
      <c r="B13394">
        <v>202</v>
      </c>
      <c r="C13394">
        <v>1071049</v>
      </c>
    </row>
    <row r="13395" spans="1:3" x14ac:dyDescent="0.25">
      <c r="A13395">
        <v>101050</v>
      </c>
      <c r="B13395">
        <v>202</v>
      </c>
      <c r="C13395">
        <v>1071050</v>
      </c>
    </row>
    <row r="13396" spans="1:3" x14ac:dyDescent="0.25">
      <c r="A13396">
        <v>101051</v>
      </c>
      <c r="B13396">
        <v>202</v>
      </c>
      <c r="C13396">
        <v>1071051</v>
      </c>
    </row>
    <row r="13397" spans="1:3" x14ac:dyDescent="0.25">
      <c r="A13397">
        <v>101052</v>
      </c>
      <c r="B13397">
        <v>202</v>
      </c>
      <c r="C13397">
        <v>1071052</v>
      </c>
    </row>
    <row r="13398" spans="1:3" x14ac:dyDescent="0.25">
      <c r="A13398">
        <v>101053</v>
      </c>
      <c r="B13398">
        <v>202</v>
      </c>
      <c r="C13398">
        <v>1071053</v>
      </c>
    </row>
    <row r="13399" spans="1:3" x14ac:dyDescent="0.25">
      <c r="A13399">
        <v>101054</v>
      </c>
      <c r="B13399">
        <v>202</v>
      </c>
      <c r="C13399">
        <v>1071047</v>
      </c>
    </row>
    <row r="13400" spans="1:3" x14ac:dyDescent="0.25">
      <c r="A13400">
        <v>101055</v>
      </c>
      <c r="B13400">
        <v>202</v>
      </c>
      <c r="C13400">
        <v>1071054</v>
      </c>
    </row>
    <row r="13401" spans="1:3" x14ac:dyDescent="0.25">
      <c r="A13401">
        <v>101056</v>
      </c>
      <c r="B13401">
        <v>202</v>
      </c>
      <c r="C13401">
        <v>1071055</v>
      </c>
    </row>
    <row r="13402" spans="1:3" x14ac:dyDescent="0.25">
      <c r="A13402">
        <v>101057</v>
      </c>
      <c r="B13402">
        <v>222</v>
      </c>
      <c r="C13402">
        <v>1070975</v>
      </c>
    </row>
    <row r="13403" spans="1:3" x14ac:dyDescent="0.25">
      <c r="A13403">
        <v>101058</v>
      </c>
      <c r="B13403">
        <v>193</v>
      </c>
      <c r="C13403">
        <v>1070985</v>
      </c>
    </row>
    <row r="13404" spans="1:3" x14ac:dyDescent="0.25">
      <c r="A13404">
        <v>101059</v>
      </c>
      <c r="B13404">
        <v>202</v>
      </c>
      <c r="C13404">
        <v>1070974</v>
      </c>
    </row>
    <row r="13405" spans="1:3" x14ac:dyDescent="0.25">
      <c r="A13405">
        <v>101061</v>
      </c>
      <c r="B13405">
        <v>202</v>
      </c>
      <c r="C13405">
        <v>1070960</v>
      </c>
    </row>
    <row r="13406" spans="1:3" x14ac:dyDescent="0.25">
      <c r="A13406">
        <v>101062</v>
      </c>
      <c r="B13406">
        <v>236</v>
      </c>
      <c r="C13406">
        <v>1070965</v>
      </c>
    </row>
    <row r="13407" spans="1:3" x14ac:dyDescent="0.25">
      <c r="A13407">
        <v>101063</v>
      </c>
      <c r="B13407">
        <v>202</v>
      </c>
      <c r="C13407">
        <v>1070962</v>
      </c>
    </row>
    <row r="13408" spans="1:3" x14ac:dyDescent="0.25">
      <c r="A13408">
        <v>101064</v>
      </c>
      <c r="B13408">
        <v>193</v>
      </c>
      <c r="C13408">
        <v>1070955</v>
      </c>
    </row>
    <row r="13409" spans="1:3" x14ac:dyDescent="0.25">
      <c r="A13409">
        <v>101065</v>
      </c>
      <c r="B13409">
        <v>193</v>
      </c>
      <c r="C13409">
        <v>1070958</v>
      </c>
    </row>
    <row r="13410" spans="1:3" x14ac:dyDescent="0.25">
      <c r="A13410">
        <v>101066</v>
      </c>
      <c r="B13410">
        <v>202</v>
      </c>
      <c r="C13410">
        <v>1070963</v>
      </c>
    </row>
    <row r="13411" spans="1:3" x14ac:dyDescent="0.25">
      <c r="A13411">
        <v>101067</v>
      </c>
      <c r="B13411">
        <v>222</v>
      </c>
      <c r="C13411">
        <v>1070959</v>
      </c>
    </row>
    <row r="13412" spans="1:3" x14ac:dyDescent="0.25">
      <c r="A13412">
        <v>101081</v>
      </c>
      <c r="B13412">
        <v>202</v>
      </c>
      <c r="C13412">
        <v>1070934</v>
      </c>
    </row>
    <row r="13413" spans="1:3" x14ac:dyDescent="0.25">
      <c r="A13413">
        <v>101083</v>
      </c>
      <c r="B13413">
        <v>202</v>
      </c>
      <c r="C13413">
        <v>1127259</v>
      </c>
    </row>
    <row r="13414" spans="1:3" x14ac:dyDescent="0.25">
      <c r="A13414">
        <v>101085</v>
      </c>
      <c r="B13414">
        <v>236</v>
      </c>
      <c r="C13414">
        <v>1071108</v>
      </c>
    </row>
    <row r="13415" spans="1:3" x14ac:dyDescent="0.25">
      <c r="A13415">
        <v>101086</v>
      </c>
      <c r="B13415">
        <v>236</v>
      </c>
      <c r="C13415">
        <v>1071103</v>
      </c>
    </row>
    <row r="13416" spans="1:3" x14ac:dyDescent="0.25">
      <c r="A13416">
        <v>101092</v>
      </c>
      <c r="B13416">
        <v>236</v>
      </c>
      <c r="C13416">
        <v>1070909</v>
      </c>
    </row>
    <row r="13417" spans="1:3" x14ac:dyDescent="0.25">
      <c r="A13417">
        <v>101093</v>
      </c>
      <c r="B13417">
        <v>236</v>
      </c>
      <c r="C13417">
        <v>1436089</v>
      </c>
    </row>
    <row r="13418" spans="1:3" x14ac:dyDescent="0.25">
      <c r="A13418">
        <v>101100</v>
      </c>
      <c r="B13418">
        <v>236</v>
      </c>
      <c r="C13418">
        <v>1071120</v>
      </c>
    </row>
    <row r="13419" spans="1:3" x14ac:dyDescent="0.25">
      <c r="A13419">
        <v>101101</v>
      </c>
      <c r="B13419">
        <v>236</v>
      </c>
      <c r="C13419">
        <v>1071206</v>
      </c>
    </row>
    <row r="13420" spans="1:3" x14ac:dyDescent="0.25">
      <c r="A13420">
        <v>101102</v>
      </c>
      <c r="B13420">
        <v>226</v>
      </c>
      <c r="C13420">
        <v>1071199</v>
      </c>
    </row>
    <row r="13421" spans="1:3" x14ac:dyDescent="0.25">
      <c r="A13421">
        <v>101103</v>
      </c>
      <c r="B13421">
        <v>236</v>
      </c>
      <c r="C13421">
        <v>1071205</v>
      </c>
    </row>
    <row r="13422" spans="1:3" x14ac:dyDescent="0.25">
      <c r="A13422">
        <v>101108</v>
      </c>
      <c r="B13422">
        <v>202</v>
      </c>
      <c r="C13422">
        <v>1071200</v>
      </c>
    </row>
    <row r="13423" spans="1:3" x14ac:dyDescent="0.25">
      <c r="A13423">
        <v>101109</v>
      </c>
      <c r="B13423">
        <v>222</v>
      </c>
      <c r="C13423">
        <v>1070924</v>
      </c>
    </row>
    <row r="13424" spans="1:3" x14ac:dyDescent="0.25">
      <c r="A13424">
        <v>101110</v>
      </c>
      <c r="B13424">
        <v>193</v>
      </c>
      <c r="C13424">
        <v>1070923</v>
      </c>
    </row>
    <row r="13425" spans="1:3" x14ac:dyDescent="0.25">
      <c r="A13425">
        <v>101111</v>
      </c>
      <c r="B13425">
        <v>202</v>
      </c>
      <c r="C13425">
        <v>1071156</v>
      </c>
    </row>
    <row r="13426" spans="1:3" x14ac:dyDescent="0.25">
      <c r="A13426">
        <v>101112</v>
      </c>
      <c r="B13426">
        <v>202</v>
      </c>
      <c r="C13426">
        <v>1071195</v>
      </c>
    </row>
    <row r="13427" spans="1:3" x14ac:dyDescent="0.25">
      <c r="A13427">
        <v>101114</v>
      </c>
      <c r="B13427">
        <v>236</v>
      </c>
      <c r="C13427">
        <v>1071112</v>
      </c>
    </row>
    <row r="13428" spans="1:3" x14ac:dyDescent="0.25">
      <c r="A13428">
        <v>101115</v>
      </c>
      <c r="B13428">
        <v>222</v>
      </c>
      <c r="C13428">
        <v>1070990</v>
      </c>
    </row>
    <row r="13429" spans="1:3" x14ac:dyDescent="0.25">
      <c r="A13429">
        <v>101116</v>
      </c>
      <c r="B13429">
        <v>193</v>
      </c>
      <c r="C13429">
        <v>1059383</v>
      </c>
    </row>
    <row r="13430" spans="1:3" x14ac:dyDescent="0.25">
      <c r="A13430">
        <v>101117</v>
      </c>
      <c r="B13430">
        <v>213</v>
      </c>
      <c r="C13430">
        <v>1070992</v>
      </c>
    </row>
    <row r="13431" spans="1:3" x14ac:dyDescent="0.25">
      <c r="A13431">
        <v>101118</v>
      </c>
      <c r="B13431">
        <v>226</v>
      </c>
      <c r="C13431">
        <v>1070993</v>
      </c>
    </row>
    <row r="13432" spans="1:3" x14ac:dyDescent="0.25">
      <c r="A13432">
        <v>101119</v>
      </c>
      <c r="B13432">
        <v>222</v>
      </c>
      <c r="C13432">
        <v>1070995</v>
      </c>
    </row>
    <row r="13433" spans="1:3" x14ac:dyDescent="0.25">
      <c r="A13433">
        <v>101120</v>
      </c>
      <c r="B13433">
        <v>213</v>
      </c>
      <c r="C13433">
        <v>1070996</v>
      </c>
    </row>
    <row r="13434" spans="1:3" x14ac:dyDescent="0.25">
      <c r="A13434">
        <v>101121</v>
      </c>
      <c r="B13434">
        <v>202</v>
      </c>
      <c r="C13434">
        <v>1071192</v>
      </c>
    </row>
    <row r="13435" spans="1:3" x14ac:dyDescent="0.25">
      <c r="A13435">
        <v>101122</v>
      </c>
      <c r="B13435">
        <v>202</v>
      </c>
      <c r="C13435">
        <v>1071182</v>
      </c>
    </row>
    <row r="13436" spans="1:3" x14ac:dyDescent="0.25">
      <c r="A13436">
        <v>101123</v>
      </c>
      <c r="B13436">
        <v>202</v>
      </c>
      <c r="C13436">
        <v>1071097</v>
      </c>
    </row>
    <row r="13437" spans="1:3" x14ac:dyDescent="0.25">
      <c r="A13437">
        <v>101124</v>
      </c>
      <c r="B13437">
        <v>202</v>
      </c>
      <c r="C13437">
        <v>1071133</v>
      </c>
    </row>
    <row r="13438" spans="1:3" x14ac:dyDescent="0.25">
      <c r="A13438">
        <v>101125</v>
      </c>
      <c r="B13438">
        <v>213</v>
      </c>
      <c r="C13438">
        <v>1071139</v>
      </c>
    </row>
    <row r="13439" spans="1:3" x14ac:dyDescent="0.25">
      <c r="A13439">
        <v>101126</v>
      </c>
      <c r="B13439">
        <v>202</v>
      </c>
      <c r="C13439">
        <v>1071173</v>
      </c>
    </row>
    <row r="13440" spans="1:3" x14ac:dyDescent="0.25">
      <c r="A13440">
        <v>101127</v>
      </c>
      <c r="B13440">
        <v>202</v>
      </c>
      <c r="C13440">
        <v>1071212</v>
      </c>
    </row>
    <row r="13441" spans="1:3" x14ac:dyDescent="0.25">
      <c r="A13441">
        <v>101128</v>
      </c>
      <c r="B13441">
        <v>202</v>
      </c>
      <c r="C13441">
        <v>1071095</v>
      </c>
    </row>
    <row r="13442" spans="1:3" x14ac:dyDescent="0.25">
      <c r="A13442">
        <v>101129</v>
      </c>
      <c r="B13442">
        <v>202</v>
      </c>
      <c r="C13442">
        <v>1071131</v>
      </c>
    </row>
    <row r="13443" spans="1:3" x14ac:dyDescent="0.25">
      <c r="A13443">
        <v>101130</v>
      </c>
      <c r="B13443">
        <v>202</v>
      </c>
      <c r="C13443">
        <v>1071166</v>
      </c>
    </row>
    <row r="13444" spans="1:3" x14ac:dyDescent="0.25">
      <c r="A13444">
        <v>101131</v>
      </c>
      <c r="B13444">
        <v>202</v>
      </c>
      <c r="C13444">
        <v>1071170</v>
      </c>
    </row>
    <row r="13445" spans="1:3" x14ac:dyDescent="0.25">
      <c r="A13445">
        <v>101132</v>
      </c>
      <c r="B13445">
        <v>202</v>
      </c>
      <c r="C13445">
        <v>1071210</v>
      </c>
    </row>
    <row r="13446" spans="1:3" x14ac:dyDescent="0.25">
      <c r="A13446">
        <v>101133</v>
      </c>
      <c r="B13446">
        <v>202</v>
      </c>
      <c r="C13446">
        <v>1071091</v>
      </c>
    </row>
    <row r="13447" spans="1:3" x14ac:dyDescent="0.25">
      <c r="A13447">
        <v>101135</v>
      </c>
      <c r="B13447">
        <v>202</v>
      </c>
      <c r="C13447">
        <v>1071164</v>
      </c>
    </row>
    <row r="13448" spans="1:3" x14ac:dyDescent="0.25">
      <c r="A13448">
        <v>101136</v>
      </c>
      <c r="B13448">
        <v>202</v>
      </c>
      <c r="C13448">
        <v>1071168</v>
      </c>
    </row>
    <row r="13449" spans="1:3" x14ac:dyDescent="0.25">
      <c r="A13449">
        <v>101137</v>
      </c>
      <c r="B13449">
        <v>213</v>
      </c>
      <c r="C13449">
        <v>1070994</v>
      </c>
    </row>
    <row r="13450" spans="1:3" x14ac:dyDescent="0.25">
      <c r="A13450">
        <v>101138</v>
      </c>
      <c r="B13450">
        <v>202</v>
      </c>
      <c r="C13450">
        <v>1071121</v>
      </c>
    </row>
    <row r="13451" spans="1:3" x14ac:dyDescent="0.25">
      <c r="A13451">
        <v>101139</v>
      </c>
      <c r="B13451">
        <v>202</v>
      </c>
      <c r="C13451">
        <v>1071127</v>
      </c>
    </row>
    <row r="13452" spans="1:3" x14ac:dyDescent="0.25">
      <c r="A13452">
        <v>101140</v>
      </c>
      <c r="B13452">
        <v>222</v>
      </c>
      <c r="C13452">
        <v>1071162</v>
      </c>
    </row>
    <row r="13453" spans="1:3" x14ac:dyDescent="0.25">
      <c r="A13453">
        <v>101141</v>
      </c>
      <c r="B13453">
        <v>202</v>
      </c>
      <c r="C13453">
        <v>1071198</v>
      </c>
    </row>
    <row r="13454" spans="1:3" x14ac:dyDescent="0.25">
      <c r="A13454">
        <v>101142</v>
      </c>
      <c r="B13454">
        <v>202</v>
      </c>
      <c r="C13454">
        <v>1071203</v>
      </c>
    </row>
    <row r="13455" spans="1:3" x14ac:dyDescent="0.25">
      <c r="A13455">
        <v>101143</v>
      </c>
      <c r="B13455">
        <v>236</v>
      </c>
      <c r="C13455">
        <v>1070989</v>
      </c>
    </row>
    <row r="13456" spans="1:3" x14ac:dyDescent="0.25">
      <c r="A13456">
        <v>101144</v>
      </c>
      <c r="B13456">
        <v>202</v>
      </c>
      <c r="C13456">
        <v>1071154</v>
      </c>
    </row>
    <row r="13457" spans="1:3" x14ac:dyDescent="0.25">
      <c r="A13457">
        <v>101145</v>
      </c>
      <c r="B13457">
        <v>202</v>
      </c>
      <c r="C13457">
        <v>1071115</v>
      </c>
    </row>
    <row r="13458" spans="1:3" x14ac:dyDescent="0.25">
      <c r="A13458">
        <v>101148</v>
      </c>
      <c r="B13458">
        <v>233</v>
      </c>
      <c r="C13458">
        <v>1071130</v>
      </c>
    </row>
    <row r="13459" spans="1:3" x14ac:dyDescent="0.25">
      <c r="A13459">
        <v>101149</v>
      </c>
      <c r="B13459">
        <v>226</v>
      </c>
      <c r="C13459">
        <v>1071094</v>
      </c>
    </row>
    <row r="13460" spans="1:3" x14ac:dyDescent="0.25">
      <c r="A13460">
        <v>101150</v>
      </c>
      <c r="B13460">
        <v>226</v>
      </c>
      <c r="C13460">
        <v>1071213</v>
      </c>
    </row>
    <row r="13461" spans="1:3" x14ac:dyDescent="0.25">
      <c r="A13461">
        <v>101151</v>
      </c>
      <c r="B13461">
        <v>233</v>
      </c>
      <c r="C13461">
        <v>1071174</v>
      </c>
    </row>
    <row r="13462" spans="1:3" x14ac:dyDescent="0.25">
      <c r="A13462">
        <v>101153</v>
      </c>
      <c r="B13462">
        <v>236</v>
      </c>
      <c r="C13462">
        <v>1071109</v>
      </c>
    </row>
    <row r="13463" spans="1:3" x14ac:dyDescent="0.25">
      <c r="A13463">
        <v>101154</v>
      </c>
      <c r="B13463">
        <v>213</v>
      </c>
      <c r="C13463">
        <v>1071145</v>
      </c>
    </row>
    <row r="13464" spans="1:3" x14ac:dyDescent="0.25">
      <c r="A13464">
        <v>101155</v>
      </c>
      <c r="B13464">
        <v>233</v>
      </c>
      <c r="C13464">
        <v>1071181</v>
      </c>
    </row>
    <row r="13465" spans="1:3" x14ac:dyDescent="0.25">
      <c r="A13465">
        <v>101156</v>
      </c>
      <c r="B13465">
        <v>233</v>
      </c>
      <c r="C13465">
        <v>1071191</v>
      </c>
    </row>
    <row r="13466" spans="1:3" x14ac:dyDescent="0.25">
      <c r="A13466">
        <v>101158</v>
      </c>
      <c r="B13466">
        <v>213</v>
      </c>
      <c r="C13466">
        <v>1071137</v>
      </c>
    </row>
    <row r="13467" spans="1:3" x14ac:dyDescent="0.25">
      <c r="A13467">
        <v>101159</v>
      </c>
      <c r="B13467">
        <v>233</v>
      </c>
      <c r="C13467">
        <v>1071143</v>
      </c>
    </row>
    <row r="13468" spans="1:3" x14ac:dyDescent="0.25">
      <c r="A13468">
        <v>101190</v>
      </c>
      <c r="B13468">
        <v>226</v>
      </c>
      <c r="C13468">
        <v>1071194</v>
      </c>
    </row>
    <row r="13469" spans="1:3" x14ac:dyDescent="0.25">
      <c r="A13469">
        <v>101191</v>
      </c>
      <c r="B13469">
        <v>236</v>
      </c>
      <c r="C13469">
        <v>1071102</v>
      </c>
    </row>
    <row r="13470" spans="1:3" x14ac:dyDescent="0.25">
      <c r="A13470">
        <v>101192</v>
      </c>
      <c r="B13470">
        <v>233</v>
      </c>
      <c r="C13470">
        <v>1071134</v>
      </c>
    </row>
    <row r="13471" spans="1:3" x14ac:dyDescent="0.25">
      <c r="A13471">
        <v>101193</v>
      </c>
      <c r="B13471">
        <v>202</v>
      </c>
      <c r="C13471">
        <v>1071098</v>
      </c>
    </row>
    <row r="13472" spans="1:3" x14ac:dyDescent="0.25">
      <c r="A13472">
        <v>101194</v>
      </c>
      <c r="B13472">
        <v>226</v>
      </c>
      <c r="C13472">
        <v>1071189</v>
      </c>
    </row>
    <row r="13473" spans="1:3" x14ac:dyDescent="0.25">
      <c r="A13473">
        <v>101195</v>
      </c>
      <c r="B13473">
        <v>226</v>
      </c>
      <c r="C13473">
        <v>1071179</v>
      </c>
    </row>
    <row r="13474" spans="1:3" x14ac:dyDescent="0.25">
      <c r="A13474">
        <v>101197</v>
      </c>
      <c r="B13474">
        <v>226</v>
      </c>
      <c r="C13474">
        <v>1071105</v>
      </c>
    </row>
    <row r="13475" spans="1:3" x14ac:dyDescent="0.25">
      <c r="A13475">
        <v>101198</v>
      </c>
      <c r="B13475">
        <v>226</v>
      </c>
      <c r="C13475">
        <v>1071101</v>
      </c>
    </row>
    <row r="13476" spans="1:3" x14ac:dyDescent="0.25">
      <c r="A13476">
        <v>101199</v>
      </c>
      <c r="B13476">
        <v>226</v>
      </c>
      <c r="C13476">
        <v>1071193</v>
      </c>
    </row>
    <row r="13477" spans="1:3" x14ac:dyDescent="0.25">
      <c r="A13477">
        <v>101200</v>
      </c>
      <c r="B13477">
        <v>202</v>
      </c>
      <c r="C13477">
        <v>1071187</v>
      </c>
    </row>
    <row r="13478" spans="1:3" x14ac:dyDescent="0.25">
      <c r="A13478">
        <v>101201</v>
      </c>
      <c r="B13478">
        <v>226</v>
      </c>
      <c r="C13478">
        <v>1071147</v>
      </c>
    </row>
    <row r="13479" spans="1:3" x14ac:dyDescent="0.25">
      <c r="A13479">
        <v>101202</v>
      </c>
      <c r="B13479">
        <v>226</v>
      </c>
      <c r="C13479">
        <v>1071110</v>
      </c>
    </row>
    <row r="13480" spans="1:3" x14ac:dyDescent="0.25">
      <c r="A13480">
        <v>101203</v>
      </c>
      <c r="B13480">
        <v>236</v>
      </c>
      <c r="C13480">
        <v>1071188</v>
      </c>
    </row>
    <row r="13481" spans="1:3" x14ac:dyDescent="0.25">
      <c r="A13481">
        <v>101204</v>
      </c>
      <c r="B13481">
        <v>236</v>
      </c>
      <c r="C13481">
        <v>1071172</v>
      </c>
    </row>
    <row r="13482" spans="1:3" x14ac:dyDescent="0.25">
      <c r="A13482">
        <v>101205</v>
      </c>
      <c r="B13482">
        <v>226</v>
      </c>
      <c r="C13482">
        <v>1071157</v>
      </c>
    </row>
    <row r="13483" spans="1:3" x14ac:dyDescent="0.25">
      <c r="A13483">
        <v>101206</v>
      </c>
      <c r="B13483">
        <v>226</v>
      </c>
      <c r="C13483">
        <v>1071150</v>
      </c>
    </row>
    <row r="13484" spans="1:3" x14ac:dyDescent="0.25">
      <c r="A13484">
        <v>101207</v>
      </c>
      <c r="B13484">
        <v>236</v>
      </c>
      <c r="C13484">
        <v>1191477</v>
      </c>
    </row>
    <row r="13485" spans="1:3" x14ac:dyDescent="0.25">
      <c r="A13485">
        <v>101208</v>
      </c>
      <c r="B13485">
        <v>226</v>
      </c>
      <c r="C13485">
        <v>1071202</v>
      </c>
    </row>
    <row r="13486" spans="1:3" x14ac:dyDescent="0.25">
      <c r="A13486">
        <v>101209</v>
      </c>
      <c r="B13486">
        <v>236</v>
      </c>
      <c r="C13486">
        <v>1071196</v>
      </c>
    </row>
    <row r="13487" spans="1:3" x14ac:dyDescent="0.25">
      <c r="A13487">
        <v>101210</v>
      </c>
      <c r="B13487">
        <v>236</v>
      </c>
      <c r="C13487">
        <v>1071161</v>
      </c>
    </row>
    <row r="13488" spans="1:3" x14ac:dyDescent="0.25">
      <c r="A13488">
        <v>101211</v>
      </c>
      <c r="B13488">
        <v>236</v>
      </c>
      <c r="C13488">
        <v>1071124</v>
      </c>
    </row>
    <row r="13489" spans="1:3" x14ac:dyDescent="0.25">
      <c r="A13489">
        <v>101212</v>
      </c>
      <c r="B13489">
        <v>236</v>
      </c>
      <c r="C13489">
        <v>1071118</v>
      </c>
    </row>
    <row r="13490" spans="1:3" x14ac:dyDescent="0.25">
      <c r="A13490">
        <v>101213</v>
      </c>
      <c r="B13490">
        <v>236</v>
      </c>
      <c r="C13490">
        <v>1071204</v>
      </c>
    </row>
    <row r="13491" spans="1:3" x14ac:dyDescent="0.25">
      <c r="A13491">
        <v>101214</v>
      </c>
      <c r="B13491">
        <v>236</v>
      </c>
      <c r="C13491">
        <v>1071167</v>
      </c>
    </row>
    <row r="13492" spans="1:3" x14ac:dyDescent="0.25">
      <c r="A13492">
        <v>101215</v>
      </c>
      <c r="B13492">
        <v>226</v>
      </c>
      <c r="C13492">
        <v>1071207</v>
      </c>
    </row>
    <row r="13493" spans="1:3" x14ac:dyDescent="0.25">
      <c r="A13493">
        <v>101216</v>
      </c>
      <c r="B13493">
        <v>236</v>
      </c>
      <c r="C13493">
        <v>1071119</v>
      </c>
    </row>
    <row r="13494" spans="1:3" x14ac:dyDescent="0.25">
      <c r="A13494">
        <v>101217</v>
      </c>
      <c r="B13494">
        <v>226</v>
      </c>
      <c r="C13494">
        <v>1071126</v>
      </c>
    </row>
    <row r="13495" spans="1:3" x14ac:dyDescent="0.25">
      <c r="A13495">
        <v>101218</v>
      </c>
      <c r="B13495">
        <v>202</v>
      </c>
      <c r="C13495">
        <v>1168347</v>
      </c>
    </row>
    <row r="13496" spans="1:3" x14ac:dyDescent="0.25">
      <c r="A13496">
        <v>101219</v>
      </c>
      <c r="B13496">
        <v>213</v>
      </c>
      <c r="C13496">
        <v>1127159</v>
      </c>
    </row>
    <row r="13497" spans="1:3" x14ac:dyDescent="0.25">
      <c r="A13497">
        <v>101222</v>
      </c>
      <c r="B13497">
        <v>226</v>
      </c>
      <c r="C13497">
        <v>1071153</v>
      </c>
    </row>
    <row r="13498" spans="1:3" x14ac:dyDescent="0.25">
      <c r="A13498">
        <v>101223</v>
      </c>
      <c r="B13498">
        <v>226</v>
      </c>
      <c r="C13498">
        <v>1071159</v>
      </c>
    </row>
    <row r="13499" spans="1:3" x14ac:dyDescent="0.25">
      <c r="A13499">
        <v>101224</v>
      </c>
      <c r="B13499">
        <v>236</v>
      </c>
      <c r="C13499">
        <v>1071146</v>
      </c>
    </row>
    <row r="13500" spans="1:3" x14ac:dyDescent="0.25">
      <c r="A13500">
        <v>101225</v>
      </c>
      <c r="B13500">
        <v>236</v>
      </c>
      <c r="C13500">
        <v>1071183</v>
      </c>
    </row>
    <row r="13501" spans="1:3" x14ac:dyDescent="0.25">
      <c r="A13501">
        <v>101226</v>
      </c>
      <c r="B13501">
        <v>226</v>
      </c>
      <c r="C13501">
        <v>1071114</v>
      </c>
    </row>
    <row r="13502" spans="1:3" x14ac:dyDescent="0.25">
      <c r="A13502">
        <v>101227</v>
      </c>
      <c r="B13502">
        <v>236</v>
      </c>
      <c r="C13502">
        <v>1071197</v>
      </c>
    </row>
    <row r="13503" spans="1:3" x14ac:dyDescent="0.25">
      <c r="A13503">
        <v>101229</v>
      </c>
      <c r="B13503">
        <v>233</v>
      </c>
      <c r="C13503">
        <v>1071144</v>
      </c>
    </row>
    <row r="13504" spans="1:3" x14ac:dyDescent="0.25">
      <c r="A13504">
        <v>101230</v>
      </c>
      <c r="B13504">
        <v>202</v>
      </c>
      <c r="C13504">
        <v>1127260</v>
      </c>
    </row>
    <row r="13505" spans="1:3" x14ac:dyDescent="0.25">
      <c r="A13505">
        <v>101231</v>
      </c>
      <c r="B13505">
        <v>202</v>
      </c>
      <c r="C13505">
        <v>1071064</v>
      </c>
    </row>
    <row r="13506" spans="1:3" x14ac:dyDescent="0.25">
      <c r="A13506">
        <v>101232</v>
      </c>
      <c r="B13506">
        <v>236</v>
      </c>
      <c r="C13506">
        <v>1059605</v>
      </c>
    </row>
    <row r="13507" spans="1:3" x14ac:dyDescent="0.25">
      <c r="A13507">
        <v>101233</v>
      </c>
      <c r="B13507">
        <v>182</v>
      </c>
      <c r="C13507">
        <v>1059607</v>
      </c>
    </row>
    <row r="13508" spans="1:3" x14ac:dyDescent="0.25">
      <c r="A13508">
        <v>101234</v>
      </c>
      <c r="B13508">
        <v>202</v>
      </c>
      <c r="C13508">
        <v>1071065</v>
      </c>
    </row>
    <row r="13509" spans="1:3" x14ac:dyDescent="0.25">
      <c r="A13509">
        <v>101235</v>
      </c>
      <c r="B13509">
        <v>236</v>
      </c>
      <c r="C13509">
        <v>1059643</v>
      </c>
    </row>
    <row r="13510" spans="1:3" x14ac:dyDescent="0.25">
      <c r="A13510">
        <v>101236</v>
      </c>
      <c r="B13510">
        <v>202</v>
      </c>
      <c r="C13510">
        <v>1071066</v>
      </c>
    </row>
    <row r="13511" spans="1:3" x14ac:dyDescent="0.25">
      <c r="A13511">
        <v>101237</v>
      </c>
      <c r="B13511">
        <v>202</v>
      </c>
      <c r="C13511">
        <v>1071067</v>
      </c>
    </row>
    <row r="13512" spans="1:3" x14ac:dyDescent="0.25">
      <c r="A13512">
        <v>101238</v>
      </c>
      <c r="B13512">
        <v>236</v>
      </c>
      <c r="C13512">
        <v>1059763</v>
      </c>
    </row>
    <row r="13513" spans="1:3" x14ac:dyDescent="0.25">
      <c r="A13513">
        <v>101239</v>
      </c>
      <c r="B13513">
        <v>226</v>
      </c>
      <c r="C13513">
        <v>1071184</v>
      </c>
    </row>
    <row r="13514" spans="1:3" x14ac:dyDescent="0.25">
      <c r="A13514">
        <v>101240</v>
      </c>
      <c r="B13514">
        <v>193</v>
      </c>
      <c r="C13514">
        <v>1071068</v>
      </c>
    </row>
    <row r="13515" spans="1:3" x14ac:dyDescent="0.25">
      <c r="A13515">
        <v>101241</v>
      </c>
      <c r="B13515">
        <v>236</v>
      </c>
      <c r="C13515">
        <v>1059762</v>
      </c>
    </row>
    <row r="13516" spans="1:3" x14ac:dyDescent="0.25">
      <c r="A13516">
        <v>101242</v>
      </c>
      <c r="B13516">
        <v>202</v>
      </c>
      <c r="C13516">
        <v>1071069</v>
      </c>
    </row>
    <row r="13517" spans="1:3" x14ac:dyDescent="0.25">
      <c r="A13517">
        <v>101243</v>
      </c>
      <c r="B13517">
        <v>236</v>
      </c>
      <c r="C13517">
        <v>1059642</v>
      </c>
    </row>
    <row r="13518" spans="1:3" x14ac:dyDescent="0.25">
      <c r="A13518">
        <v>101244</v>
      </c>
      <c r="B13518">
        <v>226</v>
      </c>
      <c r="C13518">
        <v>1071135</v>
      </c>
    </row>
    <row r="13519" spans="1:3" x14ac:dyDescent="0.25">
      <c r="A13519">
        <v>101245</v>
      </c>
      <c r="B13519">
        <v>226</v>
      </c>
      <c r="C13519">
        <v>1071151</v>
      </c>
    </row>
    <row r="13520" spans="1:3" x14ac:dyDescent="0.25">
      <c r="A13520">
        <v>101246</v>
      </c>
      <c r="B13520">
        <v>236</v>
      </c>
      <c r="C13520">
        <v>1059759</v>
      </c>
    </row>
    <row r="13521" spans="1:3" x14ac:dyDescent="0.25">
      <c r="A13521">
        <v>101247</v>
      </c>
      <c r="B13521">
        <v>226</v>
      </c>
      <c r="C13521">
        <v>1071122</v>
      </c>
    </row>
    <row r="13522" spans="1:3" x14ac:dyDescent="0.25">
      <c r="A13522">
        <v>101248</v>
      </c>
      <c r="B13522">
        <v>202</v>
      </c>
      <c r="C13522">
        <v>1071093</v>
      </c>
    </row>
    <row r="13523" spans="1:3" x14ac:dyDescent="0.25">
      <c r="A13523">
        <v>101249</v>
      </c>
      <c r="B13523">
        <v>202</v>
      </c>
      <c r="C13523">
        <v>1071070</v>
      </c>
    </row>
    <row r="13524" spans="1:3" x14ac:dyDescent="0.25">
      <c r="A13524">
        <v>101250</v>
      </c>
      <c r="B13524">
        <v>202</v>
      </c>
      <c r="C13524">
        <v>1071071</v>
      </c>
    </row>
    <row r="13525" spans="1:3" x14ac:dyDescent="0.25">
      <c r="A13525">
        <v>101251</v>
      </c>
      <c r="B13525">
        <v>202</v>
      </c>
      <c r="C13525">
        <v>1127252</v>
      </c>
    </row>
    <row r="13526" spans="1:3" x14ac:dyDescent="0.25">
      <c r="A13526">
        <v>101252</v>
      </c>
      <c r="B13526">
        <v>202</v>
      </c>
      <c r="C13526">
        <v>1243100</v>
      </c>
    </row>
    <row r="13527" spans="1:3" x14ac:dyDescent="0.25">
      <c r="A13527">
        <v>101253</v>
      </c>
      <c r="B13527">
        <v>202</v>
      </c>
      <c r="C13527">
        <v>1071073</v>
      </c>
    </row>
    <row r="13528" spans="1:3" x14ac:dyDescent="0.25">
      <c r="A13528">
        <v>101254</v>
      </c>
      <c r="B13528">
        <v>202</v>
      </c>
      <c r="C13528">
        <v>1127258</v>
      </c>
    </row>
    <row r="13529" spans="1:3" x14ac:dyDescent="0.25">
      <c r="A13529">
        <v>101255</v>
      </c>
      <c r="B13529">
        <v>202</v>
      </c>
      <c r="C13529">
        <v>1071074</v>
      </c>
    </row>
    <row r="13530" spans="1:3" x14ac:dyDescent="0.25">
      <c r="A13530">
        <v>101256</v>
      </c>
      <c r="B13530">
        <v>202</v>
      </c>
      <c r="C13530">
        <v>1071075</v>
      </c>
    </row>
    <row r="13531" spans="1:3" x14ac:dyDescent="0.25">
      <c r="A13531">
        <v>101257</v>
      </c>
      <c r="B13531">
        <v>202</v>
      </c>
      <c r="C13531">
        <v>1071076</v>
      </c>
    </row>
    <row r="13532" spans="1:3" x14ac:dyDescent="0.25">
      <c r="A13532">
        <v>101258</v>
      </c>
      <c r="B13532">
        <v>202</v>
      </c>
      <c r="C13532">
        <v>1071077</v>
      </c>
    </row>
    <row r="13533" spans="1:3" x14ac:dyDescent="0.25">
      <c r="A13533">
        <v>101259</v>
      </c>
      <c r="B13533">
        <v>202</v>
      </c>
      <c r="C13533">
        <v>1071078</v>
      </c>
    </row>
    <row r="13534" spans="1:3" x14ac:dyDescent="0.25">
      <c r="A13534">
        <v>101260</v>
      </c>
      <c r="B13534">
        <v>202</v>
      </c>
      <c r="C13534">
        <v>1071002</v>
      </c>
    </row>
    <row r="13535" spans="1:3" x14ac:dyDescent="0.25">
      <c r="A13535">
        <v>101261</v>
      </c>
      <c r="B13535">
        <v>236</v>
      </c>
      <c r="C13535">
        <v>1071152</v>
      </c>
    </row>
    <row r="13536" spans="1:3" x14ac:dyDescent="0.25">
      <c r="A13536">
        <v>101262</v>
      </c>
      <c r="B13536">
        <v>226</v>
      </c>
      <c r="C13536">
        <v>1071158</v>
      </c>
    </row>
    <row r="13537" spans="1:3" x14ac:dyDescent="0.25">
      <c r="A13537">
        <v>101263</v>
      </c>
      <c r="B13537">
        <v>222</v>
      </c>
      <c r="C13537">
        <v>1070864</v>
      </c>
    </row>
    <row r="13538" spans="1:3" x14ac:dyDescent="0.25">
      <c r="A13538">
        <v>101264</v>
      </c>
      <c r="B13538">
        <v>236</v>
      </c>
      <c r="C13538">
        <v>1071185</v>
      </c>
    </row>
    <row r="13539" spans="1:3" x14ac:dyDescent="0.25">
      <c r="A13539">
        <v>101265</v>
      </c>
      <c r="B13539">
        <v>226</v>
      </c>
      <c r="C13539">
        <v>1071128</v>
      </c>
    </row>
    <row r="13540" spans="1:3" x14ac:dyDescent="0.25">
      <c r="A13540">
        <v>101266</v>
      </c>
      <c r="B13540">
        <v>202</v>
      </c>
      <c r="C13540">
        <v>1071148</v>
      </c>
    </row>
    <row r="13541" spans="1:3" x14ac:dyDescent="0.25">
      <c r="A13541">
        <v>101267</v>
      </c>
      <c r="B13541">
        <v>226</v>
      </c>
      <c r="C13541">
        <v>1071106</v>
      </c>
    </row>
    <row r="13542" spans="1:3" x14ac:dyDescent="0.25">
      <c r="A13542">
        <v>101268</v>
      </c>
      <c r="B13542">
        <v>226</v>
      </c>
      <c r="C13542">
        <v>1071176</v>
      </c>
    </row>
    <row r="13543" spans="1:3" x14ac:dyDescent="0.25">
      <c r="A13543">
        <v>101269</v>
      </c>
      <c r="B13543">
        <v>222</v>
      </c>
      <c r="C13543">
        <v>1071140</v>
      </c>
    </row>
    <row r="13544" spans="1:3" x14ac:dyDescent="0.25">
      <c r="A13544">
        <v>101270</v>
      </c>
      <c r="B13544">
        <v>226</v>
      </c>
      <c r="C13544">
        <v>1071107</v>
      </c>
    </row>
    <row r="13545" spans="1:3" x14ac:dyDescent="0.25">
      <c r="A13545">
        <v>101271</v>
      </c>
      <c r="B13545">
        <v>202</v>
      </c>
      <c r="C13545">
        <v>1243099</v>
      </c>
    </row>
    <row r="13546" spans="1:3" x14ac:dyDescent="0.25">
      <c r="A13546">
        <v>101272</v>
      </c>
      <c r="B13546">
        <v>222</v>
      </c>
      <c r="C13546">
        <v>1071190</v>
      </c>
    </row>
    <row r="13547" spans="1:3" x14ac:dyDescent="0.25">
      <c r="A13547">
        <v>101273</v>
      </c>
      <c r="B13547">
        <v>222</v>
      </c>
      <c r="C13547">
        <v>1071180</v>
      </c>
    </row>
    <row r="13548" spans="1:3" x14ac:dyDescent="0.25">
      <c r="A13548">
        <v>101274</v>
      </c>
      <c r="B13548">
        <v>236</v>
      </c>
      <c r="C13548">
        <v>1071177</v>
      </c>
    </row>
    <row r="13549" spans="1:3" x14ac:dyDescent="0.25">
      <c r="A13549">
        <v>101275</v>
      </c>
      <c r="B13549">
        <v>236</v>
      </c>
      <c r="C13549">
        <v>1071123</v>
      </c>
    </row>
    <row r="13550" spans="1:3" x14ac:dyDescent="0.25">
      <c r="A13550">
        <v>101276</v>
      </c>
      <c r="B13550">
        <v>236</v>
      </c>
      <c r="C13550">
        <v>1071142</v>
      </c>
    </row>
    <row r="13551" spans="1:3" x14ac:dyDescent="0.25">
      <c r="A13551">
        <v>101277</v>
      </c>
      <c r="B13551">
        <v>236</v>
      </c>
      <c r="C13551">
        <v>1071178</v>
      </c>
    </row>
    <row r="13552" spans="1:3" x14ac:dyDescent="0.25">
      <c r="A13552">
        <v>101278</v>
      </c>
      <c r="B13552">
        <v>236</v>
      </c>
      <c r="C13552">
        <v>1071186</v>
      </c>
    </row>
    <row r="13553" spans="1:3" x14ac:dyDescent="0.25">
      <c r="A13553">
        <v>101279</v>
      </c>
      <c r="B13553">
        <v>236</v>
      </c>
      <c r="C13553">
        <v>1071149</v>
      </c>
    </row>
    <row r="13554" spans="1:3" x14ac:dyDescent="0.25">
      <c r="A13554">
        <v>101280</v>
      </c>
      <c r="B13554">
        <v>226</v>
      </c>
      <c r="C13554">
        <v>1071113</v>
      </c>
    </row>
    <row r="13555" spans="1:3" x14ac:dyDescent="0.25">
      <c r="A13555">
        <v>101281</v>
      </c>
      <c r="B13555">
        <v>236</v>
      </c>
      <c r="C13555">
        <v>1071104</v>
      </c>
    </row>
    <row r="13556" spans="1:3" x14ac:dyDescent="0.25">
      <c r="A13556">
        <v>101287</v>
      </c>
      <c r="B13556">
        <v>236</v>
      </c>
      <c r="C13556">
        <v>1059437</v>
      </c>
    </row>
    <row r="13557" spans="1:3" x14ac:dyDescent="0.25">
      <c r="A13557">
        <v>101288</v>
      </c>
      <c r="B13557">
        <v>236</v>
      </c>
      <c r="C13557">
        <v>1059439</v>
      </c>
    </row>
    <row r="13558" spans="1:3" x14ac:dyDescent="0.25">
      <c r="A13558">
        <v>101289</v>
      </c>
      <c r="B13558">
        <v>236</v>
      </c>
      <c r="C13558">
        <v>1191022</v>
      </c>
    </row>
    <row r="13559" spans="1:3" x14ac:dyDescent="0.25">
      <c r="A13559">
        <v>101291</v>
      </c>
      <c r="B13559">
        <v>202</v>
      </c>
      <c r="C13559">
        <v>1071056</v>
      </c>
    </row>
    <row r="13560" spans="1:3" x14ac:dyDescent="0.25">
      <c r="A13560">
        <v>101292</v>
      </c>
      <c r="B13560">
        <v>222</v>
      </c>
      <c r="C13560">
        <v>1059633</v>
      </c>
    </row>
    <row r="13561" spans="1:3" x14ac:dyDescent="0.25">
      <c r="A13561">
        <v>101293</v>
      </c>
      <c r="B13561">
        <v>226</v>
      </c>
      <c r="C13561">
        <v>1070950</v>
      </c>
    </row>
    <row r="13562" spans="1:3" x14ac:dyDescent="0.25">
      <c r="A13562">
        <v>101295</v>
      </c>
      <c r="B13562">
        <v>202</v>
      </c>
      <c r="C13562">
        <v>1071201</v>
      </c>
    </row>
    <row r="13563" spans="1:3" x14ac:dyDescent="0.25">
      <c r="A13563">
        <v>101296</v>
      </c>
      <c r="B13563">
        <v>226</v>
      </c>
      <c r="C13563">
        <v>1071209</v>
      </c>
    </row>
    <row r="13564" spans="1:3" x14ac:dyDescent="0.25">
      <c r="A13564">
        <v>101297</v>
      </c>
      <c r="B13564">
        <v>236</v>
      </c>
      <c r="C13564">
        <v>1071169</v>
      </c>
    </row>
    <row r="13565" spans="1:3" x14ac:dyDescent="0.25">
      <c r="A13565">
        <v>101298</v>
      </c>
      <c r="B13565">
        <v>226</v>
      </c>
      <c r="C13565">
        <v>1071165</v>
      </c>
    </row>
    <row r="13566" spans="1:3" x14ac:dyDescent="0.25">
      <c r="A13566">
        <v>101299</v>
      </c>
      <c r="B13566">
        <v>213</v>
      </c>
      <c r="C13566">
        <v>1071129</v>
      </c>
    </row>
    <row r="13567" spans="1:3" x14ac:dyDescent="0.25">
      <c r="A13567">
        <v>101300</v>
      </c>
      <c r="B13567">
        <v>213</v>
      </c>
      <c r="C13567">
        <v>1071092</v>
      </c>
    </row>
    <row r="13568" spans="1:3" x14ac:dyDescent="0.25">
      <c r="A13568">
        <v>101301</v>
      </c>
      <c r="B13568">
        <v>213</v>
      </c>
      <c r="C13568">
        <v>1071211</v>
      </c>
    </row>
    <row r="13569" spans="1:3" x14ac:dyDescent="0.25">
      <c r="A13569">
        <v>101302</v>
      </c>
      <c r="B13569">
        <v>236</v>
      </c>
      <c r="C13569">
        <v>1071171</v>
      </c>
    </row>
    <row r="13570" spans="1:3" x14ac:dyDescent="0.25">
      <c r="A13570">
        <v>101303</v>
      </c>
      <c r="B13570">
        <v>226</v>
      </c>
      <c r="C13570">
        <v>1071138</v>
      </c>
    </row>
    <row r="13571" spans="1:3" x14ac:dyDescent="0.25">
      <c r="A13571">
        <v>101304</v>
      </c>
      <c r="B13571">
        <v>222</v>
      </c>
      <c r="C13571">
        <v>1071132</v>
      </c>
    </row>
    <row r="13572" spans="1:3" x14ac:dyDescent="0.25">
      <c r="A13572">
        <v>101305</v>
      </c>
      <c r="B13572">
        <v>236</v>
      </c>
      <c r="C13572">
        <v>1071096</v>
      </c>
    </row>
    <row r="13573" spans="1:3" x14ac:dyDescent="0.25">
      <c r="A13573">
        <v>101306</v>
      </c>
      <c r="B13573">
        <v>226</v>
      </c>
      <c r="C13573">
        <v>1071214</v>
      </c>
    </row>
    <row r="13574" spans="1:3" x14ac:dyDescent="0.25">
      <c r="A13574">
        <v>101307</v>
      </c>
      <c r="B13574">
        <v>226</v>
      </c>
      <c r="C13574">
        <v>1071175</v>
      </c>
    </row>
    <row r="13575" spans="1:3" x14ac:dyDescent="0.25">
      <c r="A13575">
        <v>101308</v>
      </c>
      <c r="B13575">
        <v>226</v>
      </c>
      <c r="C13575">
        <v>1071141</v>
      </c>
    </row>
    <row r="13576" spans="1:3" x14ac:dyDescent="0.25">
      <c r="A13576">
        <v>101309</v>
      </c>
      <c r="B13576">
        <v>226</v>
      </c>
      <c r="C13576">
        <v>1071136</v>
      </c>
    </row>
    <row r="13577" spans="1:3" x14ac:dyDescent="0.25">
      <c r="A13577">
        <v>101310</v>
      </c>
      <c r="B13577">
        <v>236</v>
      </c>
      <c r="C13577">
        <v>1071100</v>
      </c>
    </row>
    <row r="13578" spans="1:3" x14ac:dyDescent="0.25">
      <c r="A13578">
        <v>101373</v>
      </c>
      <c r="B13578">
        <v>202</v>
      </c>
      <c r="C13578">
        <v>1059827</v>
      </c>
    </row>
    <row r="13579" spans="1:3" x14ac:dyDescent="0.25">
      <c r="A13579">
        <v>101374</v>
      </c>
      <c r="B13579">
        <v>236</v>
      </c>
      <c r="C13579">
        <v>1059826</v>
      </c>
    </row>
    <row r="13580" spans="1:3" x14ac:dyDescent="0.25">
      <c r="A13580">
        <v>101375</v>
      </c>
      <c r="B13580">
        <v>236</v>
      </c>
      <c r="C13580">
        <v>1059825</v>
      </c>
    </row>
    <row r="13581" spans="1:3" x14ac:dyDescent="0.25">
      <c r="A13581">
        <v>101376</v>
      </c>
      <c r="B13581">
        <v>236</v>
      </c>
      <c r="C13581">
        <v>1059720</v>
      </c>
    </row>
    <row r="13582" spans="1:3" x14ac:dyDescent="0.25">
      <c r="A13582">
        <v>101377</v>
      </c>
      <c r="B13582">
        <v>226</v>
      </c>
      <c r="C13582">
        <v>1059718</v>
      </c>
    </row>
    <row r="13583" spans="1:3" x14ac:dyDescent="0.25">
      <c r="A13583">
        <v>101379</v>
      </c>
      <c r="B13583">
        <v>236</v>
      </c>
      <c r="C13583">
        <v>1059667</v>
      </c>
    </row>
    <row r="13584" spans="1:3" x14ac:dyDescent="0.25">
      <c r="A13584">
        <v>101380</v>
      </c>
      <c r="B13584">
        <v>226</v>
      </c>
      <c r="C13584">
        <v>1059666</v>
      </c>
    </row>
    <row r="13585" spans="1:3" x14ac:dyDescent="0.25">
      <c r="A13585">
        <v>101382</v>
      </c>
      <c r="B13585">
        <v>226</v>
      </c>
      <c r="C13585">
        <v>1059665</v>
      </c>
    </row>
    <row r="13586" spans="1:3" x14ac:dyDescent="0.25">
      <c r="A13586">
        <v>101383</v>
      </c>
      <c r="B13586">
        <v>236</v>
      </c>
      <c r="C13586">
        <v>1059664</v>
      </c>
    </row>
    <row r="13587" spans="1:3" x14ac:dyDescent="0.25">
      <c r="A13587">
        <v>101385</v>
      </c>
      <c r="B13587">
        <v>222</v>
      </c>
      <c r="C13587">
        <v>1059641</v>
      </c>
    </row>
    <row r="13588" spans="1:3" x14ac:dyDescent="0.25">
      <c r="A13588">
        <v>101386</v>
      </c>
      <c r="B13588">
        <v>236</v>
      </c>
      <c r="C13588">
        <v>1059640</v>
      </c>
    </row>
    <row r="13589" spans="1:3" x14ac:dyDescent="0.25">
      <c r="A13589">
        <v>101387</v>
      </c>
      <c r="B13589">
        <v>202</v>
      </c>
      <c r="C13589">
        <v>1059639</v>
      </c>
    </row>
    <row r="13590" spans="1:3" x14ac:dyDescent="0.25">
      <c r="A13590">
        <v>101388</v>
      </c>
      <c r="B13590">
        <v>202</v>
      </c>
      <c r="C13590">
        <v>1059638</v>
      </c>
    </row>
    <row r="13591" spans="1:3" x14ac:dyDescent="0.25">
      <c r="A13591">
        <v>101389</v>
      </c>
      <c r="B13591">
        <v>193</v>
      </c>
      <c r="C13591">
        <v>1059637</v>
      </c>
    </row>
    <row r="13592" spans="1:3" x14ac:dyDescent="0.25">
      <c r="A13592">
        <v>101405</v>
      </c>
      <c r="B13592">
        <v>226</v>
      </c>
      <c r="C13592">
        <v>1071060</v>
      </c>
    </row>
    <row r="13593" spans="1:3" x14ac:dyDescent="0.25">
      <c r="A13593">
        <v>101406</v>
      </c>
      <c r="B13593">
        <v>213</v>
      </c>
      <c r="C13593">
        <v>1180115</v>
      </c>
    </row>
    <row r="13594" spans="1:3" x14ac:dyDescent="0.25">
      <c r="A13594">
        <v>101407</v>
      </c>
      <c r="B13594">
        <v>233</v>
      </c>
      <c r="C13594">
        <v>1180316</v>
      </c>
    </row>
    <row r="13595" spans="1:3" x14ac:dyDescent="0.25">
      <c r="A13595">
        <v>101408</v>
      </c>
      <c r="B13595">
        <v>222</v>
      </c>
      <c r="C13595">
        <v>1334626</v>
      </c>
    </row>
    <row r="13596" spans="1:3" x14ac:dyDescent="0.25">
      <c r="A13596">
        <v>101409</v>
      </c>
      <c r="B13596">
        <v>202</v>
      </c>
      <c r="C13596">
        <v>1071257</v>
      </c>
    </row>
    <row r="13597" spans="1:3" x14ac:dyDescent="0.25">
      <c r="A13597">
        <v>101410</v>
      </c>
      <c r="B13597">
        <v>202</v>
      </c>
      <c r="C13597">
        <v>1071258</v>
      </c>
    </row>
    <row r="13598" spans="1:3" x14ac:dyDescent="0.25">
      <c r="A13598">
        <v>101411</v>
      </c>
      <c r="B13598">
        <v>202</v>
      </c>
      <c r="C13598">
        <v>1071259</v>
      </c>
    </row>
    <row r="13599" spans="1:3" x14ac:dyDescent="0.25">
      <c r="A13599">
        <v>101412</v>
      </c>
      <c r="B13599">
        <v>202</v>
      </c>
      <c r="C13599">
        <v>1071260</v>
      </c>
    </row>
    <row r="13600" spans="1:3" x14ac:dyDescent="0.25">
      <c r="A13600">
        <v>101413</v>
      </c>
      <c r="B13600">
        <v>202</v>
      </c>
      <c r="C13600">
        <v>1071261</v>
      </c>
    </row>
    <row r="13601" spans="1:3" x14ac:dyDescent="0.25">
      <c r="A13601">
        <v>101414</v>
      </c>
      <c r="B13601">
        <v>202</v>
      </c>
      <c r="C13601">
        <v>1071262</v>
      </c>
    </row>
    <row r="13602" spans="1:3" x14ac:dyDescent="0.25">
      <c r="A13602">
        <v>101415</v>
      </c>
      <c r="B13602">
        <v>202</v>
      </c>
      <c r="C13602">
        <v>1071263</v>
      </c>
    </row>
    <row r="13603" spans="1:3" x14ac:dyDescent="0.25">
      <c r="A13603">
        <v>101416</v>
      </c>
      <c r="B13603">
        <v>202</v>
      </c>
      <c r="C13603">
        <v>1071264</v>
      </c>
    </row>
    <row r="13604" spans="1:3" x14ac:dyDescent="0.25">
      <c r="A13604">
        <v>101417</v>
      </c>
      <c r="B13604">
        <v>202</v>
      </c>
      <c r="C13604">
        <v>1071265</v>
      </c>
    </row>
    <row r="13605" spans="1:3" x14ac:dyDescent="0.25">
      <c r="A13605">
        <v>101418</v>
      </c>
      <c r="B13605">
        <v>202</v>
      </c>
      <c r="C13605">
        <v>1071266</v>
      </c>
    </row>
    <row r="13606" spans="1:3" x14ac:dyDescent="0.25">
      <c r="A13606">
        <v>101419</v>
      </c>
      <c r="B13606">
        <v>202</v>
      </c>
      <c r="C13606">
        <v>1071267</v>
      </c>
    </row>
    <row r="13607" spans="1:3" x14ac:dyDescent="0.25">
      <c r="A13607">
        <v>101420</v>
      </c>
      <c r="B13607">
        <v>202</v>
      </c>
      <c r="C13607">
        <v>1071268</v>
      </c>
    </row>
    <row r="13608" spans="1:3" x14ac:dyDescent="0.25">
      <c r="A13608">
        <v>101421</v>
      </c>
      <c r="B13608">
        <v>202</v>
      </c>
      <c r="C13608">
        <v>1071269</v>
      </c>
    </row>
    <row r="13609" spans="1:3" x14ac:dyDescent="0.25">
      <c r="A13609">
        <v>101422</v>
      </c>
      <c r="B13609">
        <v>202</v>
      </c>
      <c r="C13609">
        <v>1071270</v>
      </c>
    </row>
    <row r="13610" spans="1:3" x14ac:dyDescent="0.25">
      <c r="A13610">
        <v>101423</v>
      </c>
      <c r="B13610">
        <v>202</v>
      </c>
      <c r="C13610">
        <v>1071271</v>
      </c>
    </row>
    <row r="13611" spans="1:3" x14ac:dyDescent="0.25">
      <c r="A13611">
        <v>101424</v>
      </c>
      <c r="B13611">
        <v>222</v>
      </c>
      <c r="C13611">
        <v>1071061</v>
      </c>
    </row>
    <row r="13612" spans="1:3" x14ac:dyDescent="0.25">
      <c r="A13612">
        <v>101425</v>
      </c>
      <c r="B13612">
        <v>222</v>
      </c>
      <c r="C13612">
        <v>1334627</v>
      </c>
    </row>
    <row r="13613" spans="1:3" x14ac:dyDescent="0.25">
      <c r="A13613">
        <v>101426</v>
      </c>
      <c r="B13613">
        <v>222</v>
      </c>
      <c r="C13613">
        <v>1334628</v>
      </c>
    </row>
    <row r="13614" spans="1:3" x14ac:dyDescent="0.25">
      <c r="A13614">
        <v>101427</v>
      </c>
      <c r="B13614">
        <v>222</v>
      </c>
      <c r="C13614">
        <v>1334629</v>
      </c>
    </row>
    <row r="13615" spans="1:3" x14ac:dyDescent="0.25">
      <c r="A13615">
        <v>101428</v>
      </c>
      <c r="B13615">
        <v>202</v>
      </c>
      <c r="C13615">
        <v>1071275</v>
      </c>
    </row>
    <row r="13616" spans="1:3" x14ac:dyDescent="0.25">
      <c r="A13616">
        <v>101429</v>
      </c>
      <c r="B13616">
        <v>222</v>
      </c>
      <c r="C13616">
        <v>1334630</v>
      </c>
    </row>
    <row r="13617" spans="1:3" x14ac:dyDescent="0.25">
      <c r="A13617">
        <v>101430</v>
      </c>
      <c r="B13617">
        <v>222</v>
      </c>
      <c r="C13617">
        <v>1334631</v>
      </c>
    </row>
    <row r="13618" spans="1:3" x14ac:dyDescent="0.25">
      <c r="A13618">
        <v>101431</v>
      </c>
      <c r="B13618">
        <v>222</v>
      </c>
      <c r="C13618">
        <v>1334632</v>
      </c>
    </row>
    <row r="13619" spans="1:3" x14ac:dyDescent="0.25">
      <c r="A13619">
        <v>101432</v>
      </c>
      <c r="B13619">
        <v>202</v>
      </c>
      <c r="C13619">
        <v>1071279</v>
      </c>
    </row>
    <row r="13620" spans="1:3" x14ac:dyDescent="0.25">
      <c r="A13620">
        <v>101433</v>
      </c>
      <c r="B13620">
        <v>202</v>
      </c>
      <c r="C13620">
        <v>1071280</v>
      </c>
    </row>
    <row r="13621" spans="1:3" x14ac:dyDescent="0.25">
      <c r="A13621">
        <v>101434</v>
      </c>
      <c r="B13621">
        <v>202</v>
      </c>
      <c r="C13621">
        <v>1071281</v>
      </c>
    </row>
    <row r="13622" spans="1:3" x14ac:dyDescent="0.25">
      <c r="A13622">
        <v>101435</v>
      </c>
      <c r="B13622">
        <v>236</v>
      </c>
      <c r="C13622">
        <v>1262314</v>
      </c>
    </row>
    <row r="13623" spans="1:3" x14ac:dyDescent="0.25">
      <c r="A13623">
        <v>101451</v>
      </c>
      <c r="B13623">
        <v>202</v>
      </c>
      <c r="C13623">
        <v>1127048</v>
      </c>
    </row>
    <row r="13624" spans="1:3" x14ac:dyDescent="0.25">
      <c r="A13624">
        <v>101456</v>
      </c>
      <c r="B13624">
        <v>202</v>
      </c>
      <c r="C13624">
        <v>1168348</v>
      </c>
    </row>
    <row r="13625" spans="1:3" x14ac:dyDescent="0.25">
      <c r="A13625">
        <v>101457</v>
      </c>
      <c r="B13625">
        <v>226</v>
      </c>
      <c r="C13625">
        <v>1127040</v>
      </c>
    </row>
    <row r="13626" spans="1:3" x14ac:dyDescent="0.25">
      <c r="A13626">
        <v>101459</v>
      </c>
      <c r="B13626">
        <v>202</v>
      </c>
      <c r="C13626">
        <v>1127042</v>
      </c>
    </row>
    <row r="13627" spans="1:3" x14ac:dyDescent="0.25">
      <c r="A13627">
        <v>101485</v>
      </c>
      <c r="B13627">
        <v>202</v>
      </c>
      <c r="C13627">
        <v>1059424</v>
      </c>
    </row>
    <row r="13628" spans="1:3" x14ac:dyDescent="0.25">
      <c r="A13628">
        <v>101486</v>
      </c>
      <c r="B13628">
        <v>226</v>
      </c>
      <c r="C13628">
        <v>1059598</v>
      </c>
    </row>
    <row r="13629" spans="1:3" x14ac:dyDescent="0.25">
      <c r="A13629">
        <v>101488</v>
      </c>
      <c r="B13629">
        <v>222</v>
      </c>
      <c r="C13629">
        <v>1070988</v>
      </c>
    </row>
    <row r="13630" spans="1:3" x14ac:dyDescent="0.25">
      <c r="A13630">
        <v>101489</v>
      </c>
      <c r="B13630">
        <v>233</v>
      </c>
      <c r="C13630">
        <v>1070913</v>
      </c>
    </row>
    <row r="13631" spans="1:3" x14ac:dyDescent="0.25">
      <c r="A13631">
        <v>101492</v>
      </c>
      <c r="B13631">
        <v>236</v>
      </c>
      <c r="C13631">
        <v>1059426</v>
      </c>
    </row>
    <row r="13632" spans="1:3" x14ac:dyDescent="0.25">
      <c r="A13632">
        <v>101493</v>
      </c>
      <c r="B13632">
        <v>236</v>
      </c>
      <c r="C13632">
        <v>1059797</v>
      </c>
    </row>
    <row r="13633" spans="1:3" x14ac:dyDescent="0.25">
      <c r="A13633">
        <v>101494</v>
      </c>
      <c r="B13633">
        <v>182</v>
      </c>
      <c r="C13633">
        <v>1059606</v>
      </c>
    </row>
    <row r="13634" spans="1:3" x14ac:dyDescent="0.25">
      <c r="A13634">
        <v>101495</v>
      </c>
      <c r="B13634">
        <v>236</v>
      </c>
      <c r="C13634">
        <v>1059798</v>
      </c>
    </row>
    <row r="13635" spans="1:3" x14ac:dyDescent="0.25">
      <c r="A13635">
        <v>101496</v>
      </c>
      <c r="B13635">
        <v>202</v>
      </c>
      <c r="C13635">
        <v>1127044</v>
      </c>
    </row>
    <row r="13636" spans="1:3" x14ac:dyDescent="0.25">
      <c r="A13636">
        <v>101516</v>
      </c>
      <c r="B13636">
        <v>202</v>
      </c>
      <c r="C13636">
        <v>1127320</v>
      </c>
    </row>
    <row r="13637" spans="1:3" x14ac:dyDescent="0.25">
      <c r="A13637">
        <v>101517</v>
      </c>
      <c r="B13637">
        <v>202</v>
      </c>
      <c r="C13637">
        <v>1127131</v>
      </c>
    </row>
    <row r="13638" spans="1:3" x14ac:dyDescent="0.25">
      <c r="A13638">
        <v>101518</v>
      </c>
      <c r="B13638">
        <v>202</v>
      </c>
      <c r="C13638">
        <v>1127161</v>
      </c>
    </row>
    <row r="13639" spans="1:3" x14ac:dyDescent="0.25">
      <c r="A13639">
        <v>101535</v>
      </c>
      <c r="B13639">
        <v>202</v>
      </c>
      <c r="C13639">
        <v>1127330</v>
      </c>
    </row>
    <row r="13640" spans="1:3" x14ac:dyDescent="0.25">
      <c r="A13640">
        <v>101536</v>
      </c>
      <c r="B13640">
        <v>236</v>
      </c>
      <c r="C13640">
        <v>1436090</v>
      </c>
    </row>
    <row r="13641" spans="1:3" x14ac:dyDescent="0.25">
      <c r="A13641">
        <v>101538</v>
      </c>
      <c r="B13641">
        <v>202</v>
      </c>
      <c r="C13641">
        <v>1127162</v>
      </c>
    </row>
    <row r="13642" spans="1:3" x14ac:dyDescent="0.25">
      <c r="A13642">
        <v>101539</v>
      </c>
      <c r="B13642">
        <v>202</v>
      </c>
      <c r="C13642">
        <v>1127212</v>
      </c>
    </row>
    <row r="13643" spans="1:3" x14ac:dyDescent="0.25">
      <c r="A13643">
        <v>101563</v>
      </c>
      <c r="B13643">
        <v>222</v>
      </c>
      <c r="C13643">
        <v>1168497</v>
      </c>
    </row>
    <row r="13644" spans="1:3" x14ac:dyDescent="0.25">
      <c r="A13644">
        <v>101588</v>
      </c>
      <c r="B13644">
        <v>236</v>
      </c>
      <c r="C13644">
        <v>1127132</v>
      </c>
    </row>
    <row r="13645" spans="1:3" x14ac:dyDescent="0.25">
      <c r="A13645">
        <v>101589</v>
      </c>
      <c r="B13645">
        <v>202</v>
      </c>
      <c r="C13645">
        <v>1127134</v>
      </c>
    </row>
    <row r="13646" spans="1:3" x14ac:dyDescent="0.25">
      <c r="A13646">
        <v>101595</v>
      </c>
      <c r="B13646">
        <v>236</v>
      </c>
      <c r="C13646">
        <v>1127046</v>
      </c>
    </row>
    <row r="13647" spans="1:3" x14ac:dyDescent="0.25">
      <c r="A13647">
        <v>101607</v>
      </c>
      <c r="B13647">
        <v>213</v>
      </c>
      <c r="C13647">
        <v>1127193</v>
      </c>
    </row>
    <row r="13648" spans="1:3" x14ac:dyDescent="0.25">
      <c r="A13648">
        <v>101611</v>
      </c>
      <c r="B13648">
        <v>233</v>
      </c>
      <c r="C13648">
        <v>1242748</v>
      </c>
    </row>
    <row r="13649" spans="1:3" x14ac:dyDescent="0.25">
      <c r="A13649">
        <v>101615</v>
      </c>
      <c r="B13649">
        <v>202</v>
      </c>
      <c r="C13649">
        <v>1127327</v>
      </c>
    </row>
    <row r="13650" spans="1:3" x14ac:dyDescent="0.25">
      <c r="A13650">
        <v>101616</v>
      </c>
      <c r="B13650">
        <v>236</v>
      </c>
      <c r="C13650">
        <v>1127123</v>
      </c>
    </row>
    <row r="13651" spans="1:3" x14ac:dyDescent="0.25">
      <c r="A13651">
        <v>101618</v>
      </c>
      <c r="B13651">
        <v>202</v>
      </c>
      <c r="C13651">
        <v>1127209</v>
      </c>
    </row>
    <row r="13652" spans="1:3" x14ac:dyDescent="0.25">
      <c r="A13652">
        <v>101619</v>
      </c>
      <c r="B13652">
        <v>202</v>
      </c>
      <c r="C13652">
        <v>1127210</v>
      </c>
    </row>
    <row r="13653" spans="1:3" x14ac:dyDescent="0.25">
      <c r="A13653">
        <v>101620</v>
      </c>
      <c r="B13653">
        <v>202</v>
      </c>
      <c r="C13653">
        <v>1127336</v>
      </c>
    </row>
    <row r="13654" spans="1:3" x14ac:dyDescent="0.25">
      <c r="A13654">
        <v>101621</v>
      </c>
      <c r="B13654">
        <v>202</v>
      </c>
      <c r="C13654">
        <v>1127329</v>
      </c>
    </row>
    <row r="13655" spans="1:3" x14ac:dyDescent="0.25">
      <c r="A13655">
        <v>101622</v>
      </c>
      <c r="B13655">
        <v>202</v>
      </c>
      <c r="C13655">
        <v>1127321</v>
      </c>
    </row>
    <row r="13656" spans="1:3" x14ac:dyDescent="0.25">
      <c r="A13656">
        <v>101623</v>
      </c>
      <c r="B13656">
        <v>233</v>
      </c>
      <c r="C13656">
        <v>1127054</v>
      </c>
    </row>
    <row r="13657" spans="1:3" x14ac:dyDescent="0.25">
      <c r="A13657">
        <v>101638</v>
      </c>
      <c r="B13657">
        <v>222</v>
      </c>
      <c r="C13657">
        <v>1335328</v>
      </c>
    </row>
    <row r="13658" spans="1:3" x14ac:dyDescent="0.25">
      <c r="A13658">
        <v>101639</v>
      </c>
      <c r="B13658">
        <v>222</v>
      </c>
      <c r="C13658">
        <v>1335329</v>
      </c>
    </row>
    <row r="13659" spans="1:3" x14ac:dyDescent="0.25">
      <c r="A13659">
        <v>101684</v>
      </c>
      <c r="B13659">
        <v>202</v>
      </c>
      <c r="C13659">
        <v>1168705</v>
      </c>
    </row>
    <row r="13660" spans="1:3" x14ac:dyDescent="0.25">
      <c r="A13660">
        <v>101685</v>
      </c>
      <c r="B13660">
        <v>236</v>
      </c>
      <c r="C13660">
        <v>1127138</v>
      </c>
    </row>
    <row r="13661" spans="1:3" x14ac:dyDescent="0.25">
      <c r="A13661">
        <v>101686</v>
      </c>
      <c r="B13661">
        <v>202</v>
      </c>
      <c r="C13661">
        <v>1127255</v>
      </c>
    </row>
    <row r="13662" spans="1:3" x14ac:dyDescent="0.25">
      <c r="A13662">
        <v>101687</v>
      </c>
      <c r="B13662">
        <v>202</v>
      </c>
      <c r="C13662">
        <v>1127254</v>
      </c>
    </row>
    <row r="13663" spans="1:3" x14ac:dyDescent="0.25">
      <c r="A13663">
        <v>101689</v>
      </c>
      <c r="B13663">
        <v>236</v>
      </c>
      <c r="C13663">
        <v>1168309</v>
      </c>
    </row>
    <row r="13664" spans="1:3" x14ac:dyDescent="0.25">
      <c r="A13664">
        <v>101690</v>
      </c>
      <c r="B13664">
        <v>193</v>
      </c>
      <c r="C13664">
        <v>1190840</v>
      </c>
    </row>
    <row r="13665" spans="1:3" x14ac:dyDescent="0.25">
      <c r="A13665">
        <v>101691</v>
      </c>
      <c r="B13665">
        <v>202</v>
      </c>
      <c r="C13665">
        <v>1127317</v>
      </c>
    </row>
    <row r="13666" spans="1:3" x14ac:dyDescent="0.25">
      <c r="A13666">
        <v>101695</v>
      </c>
      <c r="B13666">
        <v>222</v>
      </c>
      <c r="C13666">
        <v>1334633</v>
      </c>
    </row>
    <row r="13667" spans="1:3" x14ac:dyDescent="0.25">
      <c r="A13667">
        <v>101696</v>
      </c>
      <c r="B13667">
        <v>202</v>
      </c>
      <c r="C13667">
        <v>1168467</v>
      </c>
    </row>
    <row r="13668" spans="1:3" x14ac:dyDescent="0.25">
      <c r="A13668">
        <v>101697</v>
      </c>
      <c r="B13668">
        <v>202</v>
      </c>
      <c r="C13668">
        <v>1127307</v>
      </c>
    </row>
    <row r="13669" spans="1:3" x14ac:dyDescent="0.25">
      <c r="A13669">
        <v>101698</v>
      </c>
      <c r="B13669">
        <v>202</v>
      </c>
      <c r="C13669">
        <v>1127308</v>
      </c>
    </row>
    <row r="13670" spans="1:3" x14ac:dyDescent="0.25">
      <c r="A13670">
        <v>101699</v>
      </c>
      <c r="B13670">
        <v>236</v>
      </c>
      <c r="C13670">
        <v>1159631</v>
      </c>
    </row>
    <row r="13671" spans="1:3" x14ac:dyDescent="0.25">
      <c r="A13671">
        <v>101700</v>
      </c>
      <c r="B13671">
        <v>202</v>
      </c>
      <c r="C13671">
        <v>1127309</v>
      </c>
    </row>
    <row r="13672" spans="1:3" x14ac:dyDescent="0.25">
      <c r="A13672">
        <v>101701</v>
      </c>
      <c r="B13672">
        <v>202</v>
      </c>
      <c r="C13672">
        <v>1127310</v>
      </c>
    </row>
    <row r="13673" spans="1:3" x14ac:dyDescent="0.25">
      <c r="A13673">
        <v>101702</v>
      </c>
      <c r="B13673">
        <v>202</v>
      </c>
      <c r="C13673">
        <v>1127311</v>
      </c>
    </row>
    <row r="13674" spans="1:3" x14ac:dyDescent="0.25">
      <c r="A13674">
        <v>101703</v>
      </c>
      <c r="B13674">
        <v>202</v>
      </c>
      <c r="C13674">
        <v>1127312</v>
      </c>
    </row>
    <row r="13675" spans="1:3" x14ac:dyDescent="0.25">
      <c r="A13675">
        <v>101705</v>
      </c>
      <c r="B13675">
        <v>202</v>
      </c>
      <c r="C13675">
        <v>1127150</v>
      </c>
    </row>
    <row r="13676" spans="1:3" x14ac:dyDescent="0.25">
      <c r="A13676">
        <v>101749</v>
      </c>
      <c r="B13676">
        <v>222</v>
      </c>
      <c r="C13676">
        <v>1180369</v>
      </c>
    </row>
    <row r="13677" spans="1:3" x14ac:dyDescent="0.25">
      <c r="A13677">
        <v>101750</v>
      </c>
      <c r="B13677">
        <v>193</v>
      </c>
      <c r="C13677">
        <v>1168288</v>
      </c>
    </row>
    <row r="13678" spans="1:3" x14ac:dyDescent="0.25">
      <c r="A13678">
        <v>101751</v>
      </c>
      <c r="B13678">
        <v>222</v>
      </c>
      <c r="C13678">
        <v>1334634</v>
      </c>
    </row>
    <row r="13679" spans="1:3" x14ac:dyDescent="0.25">
      <c r="A13679">
        <v>101752</v>
      </c>
      <c r="B13679">
        <v>222</v>
      </c>
      <c r="C13679">
        <v>1334635</v>
      </c>
    </row>
    <row r="13680" spans="1:3" x14ac:dyDescent="0.25">
      <c r="A13680">
        <v>101753</v>
      </c>
      <c r="B13680">
        <v>222</v>
      </c>
      <c r="C13680">
        <v>1334636</v>
      </c>
    </row>
    <row r="13681" spans="1:3" x14ac:dyDescent="0.25">
      <c r="A13681">
        <v>101754</v>
      </c>
      <c r="B13681">
        <v>202</v>
      </c>
      <c r="C13681">
        <v>1127353</v>
      </c>
    </row>
    <row r="13682" spans="1:3" x14ac:dyDescent="0.25">
      <c r="A13682">
        <v>101756</v>
      </c>
      <c r="B13682">
        <v>222</v>
      </c>
      <c r="C13682">
        <v>1334637</v>
      </c>
    </row>
    <row r="13683" spans="1:3" x14ac:dyDescent="0.25">
      <c r="A13683">
        <v>101774</v>
      </c>
      <c r="B13683">
        <v>226</v>
      </c>
      <c r="C13683">
        <v>1127195</v>
      </c>
    </row>
    <row r="13684" spans="1:3" x14ac:dyDescent="0.25">
      <c r="A13684">
        <v>101843</v>
      </c>
      <c r="B13684">
        <v>213</v>
      </c>
      <c r="C13684">
        <v>1334638</v>
      </c>
    </row>
    <row r="13685" spans="1:3" x14ac:dyDescent="0.25">
      <c r="A13685">
        <v>101844</v>
      </c>
      <c r="B13685">
        <v>202</v>
      </c>
      <c r="C13685">
        <v>1168304</v>
      </c>
    </row>
    <row r="13686" spans="1:3" x14ac:dyDescent="0.25">
      <c r="A13686">
        <v>101845</v>
      </c>
      <c r="B13686">
        <v>236</v>
      </c>
      <c r="C13686">
        <v>1436091</v>
      </c>
    </row>
    <row r="13687" spans="1:3" x14ac:dyDescent="0.25">
      <c r="A13687">
        <v>101846</v>
      </c>
      <c r="B13687">
        <v>222</v>
      </c>
      <c r="C13687">
        <v>1334640</v>
      </c>
    </row>
    <row r="13688" spans="1:3" x14ac:dyDescent="0.25">
      <c r="A13688">
        <v>101847</v>
      </c>
      <c r="B13688">
        <v>222</v>
      </c>
      <c r="C13688">
        <v>1334641</v>
      </c>
    </row>
    <row r="13689" spans="1:3" x14ac:dyDescent="0.25">
      <c r="A13689">
        <v>101849</v>
      </c>
      <c r="B13689">
        <v>202</v>
      </c>
      <c r="C13689">
        <v>1168349</v>
      </c>
    </row>
    <row r="13690" spans="1:3" x14ac:dyDescent="0.25">
      <c r="A13690">
        <v>101850</v>
      </c>
      <c r="B13690">
        <v>193</v>
      </c>
      <c r="C13690">
        <v>1127367</v>
      </c>
    </row>
    <row r="13691" spans="1:3" x14ac:dyDescent="0.25">
      <c r="A13691">
        <v>101854</v>
      </c>
      <c r="B13691">
        <v>236</v>
      </c>
      <c r="C13691">
        <v>1180317</v>
      </c>
    </row>
    <row r="13692" spans="1:3" x14ac:dyDescent="0.25">
      <c r="A13692">
        <v>101857</v>
      </c>
      <c r="B13692">
        <v>202</v>
      </c>
      <c r="C13692">
        <v>1190825</v>
      </c>
    </row>
    <row r="13693" spans="1:3" x14ac:dyDescent="0.25">
      <c r="A13693">
        <v>101858</v>
      </c>
      <c r="B13693">
        <v>236</v>
      </c>
      <c r="C13693">
        <v>1127362</v>
      </c>
    </row>
    <row r="13694" spans="1:3" x14ac:dyDescent="0.25">
      <c r="A13694">
        <v>101862</v>
      </c>
      <c r="B13694">
        <v>193</v>
      </c>
      <c r="C13694">
        <v>1127238</v>
      </c>
    </row>
    <row r="13695" spans="1:3" x14ac:dyDescent="0.25">
      <c r="A13695">
        <v>101863</v>
      </c>
      <c r="B13695">
        <v>222</v>
      </c>
      <c r="C13695">
        <v>1127234</v>
      </c>
    </row>
    <row r="13696" spans="1:3" x14ac:dyDescent="0.25">
      <c r="A13696">
        <v>101869</v>
      </c>
      <c r="B13696">
        <v>222</v>
      </c>
      <c r="C13696">
        <v>1334642</v>
      </c>
    </row>
    <row r="13697" spans="1:3" x14ac:dyDescent="0.25">
      <c r="A13697">
        <v>101870</v>
      </c>
      <c r="B13697">
        <v>222</v>
      </c>
      <c r="C13697">
        <v>1334643</v>
      </c>
    </row>
    <row r="13698" spans="1:3" x14ac:dyDescent="0.25">
      <c r="A13698">
        <v>101894</v>
      </c>
      <c r="B13698">
        <v>226</v>
      </c>
      <c r="C13698">
        <v>1127265</v>
      </c>
    </row>
    <row r="13699" spans="1:3" x14ac:dyDescent="0.25">
      <c r="A13699">
        <v>101910</v>
      </c>
      <c r="B13699">
        <v>193</v>
      </c>
      <c r="C13699">
        <v>1127324</v>
      </c>
    </row>
    <row r="13700" spans="1:3" x14ac:dyDescent="0.25">
      <c r="A13700">
        <v>101912</v>
      </c>
      <c r="B13700">
        <v>193</v>
      </c>
      <c r="C13700">
        <v>1127325</v>
      </c>
    </row>
    <row r="13701" spans="1:3" x14ac:dyDescent="0.25">
      <c r="A13701">
        <v>101913</v>
      </c>
      <c r="B13701">
        <v>202</v>
      </c>
      <c r="C13701">
        <v>1127326</v>
      </c>
    </row>
    <row r="13702" spans="1:3" x14ac:dyDescent="0.25">
      <c r="A13702">
        <v>101933</v>
      </c>
      <c r="B13702">
        <v>202</v>
      </c>
      <c r="C13702">
        <v>1127313</v>
      </c>
    </row>
    <row r="13703" spans="1:3" x14ac:dyDescent="0.25">
      <c r="A13703">
        <v>101934</v>
      </c>
      <c r="B13703">
        <v>202</v>
      </c>
      <c r="C13703">
        <v>1127314</v>
      </c>
    </row>
    <row r="13704" spans="1:3" x14ac:dyDescent="0.25">
      <c r="A13704">
        <v>101935</v>
      </c>
      <c r="B13704">
        <v>202</v>
      </c>
      <c r="C13704">
        <v>1127315</v>
      </c>
    </row>
    <row r="13705" spans="1:3" x14ac:dyDescent="0.25">
      <c r="A13705">
        <v>102031</v>
      </c>
      <c r="B13705">
        <v>202</v>
      </c>
      <c r="C13705">
        <v>1168630</v>
      </c>
    </row>
    <row r="13706" spans="1:3" x14ac:dyDescent="0.25">
      <c r="A13706">
        <v>102037</v>
      </c>
      <c r="B13706">
        <v>202</v>
      </c>
      <c r="C13706">
        <v>1168697</v>
      </c>
    </row>
    <row r="13707" spans="1:3" x14ac:dyDescent="0.25">
      <c r="A13707">
        <v>102042</v>
      </c>
      <c r="B13707">
        <v>202</v>
      </c>
      <c r="C13707">
        <v>1168698</v>
      </c>
    </row>
    <row r="13708" spans="1:3" x14ac:dyDescent="0.25">
      <c r="A13708">
        <v>102046</v>
      </c>
      <c r="B13708">
        <v>202</v>
      </c>
      <c r="C13708">
        <v>1168699</v>
      </c>
    </row>
    <row r="13709" spans="1:3" x14ac:dyDescent="0.25">
      <c r="A13709">
        <v>102084</v>
      </c>
      <c r="B13709">
        <v>202</v>
      </c>
      <c r="C13709">
        <v>1168700</v>
      </c>
    </row>
    <row r="13710" spans="1:3" x14ac:dyDescent="0.25">
      <c r="A13710">
        <v>102085</v>
      </c>
      <c r="B13710">
        <v>202</v>
      </c>
      <c r="C13710">
        <v>1168494</v>
      </c>
    </row>
    <row r="13711" spans="1:3" x14ac:dyDescent="0.25">
      <c r="A13711">
        <v>102103</v>
      </c>
      <c r="B13711">
        <v>202</v>
      </c>
      <c r="C13711">
        <v>1168589</v>
      </c>
    </row>
    <row r="13712" spans="1:3" x14ac:dyDescent="0.25">
      <c r="A13712">
        <v>102104</v>
      </c>
      <c r="B13712">
        <v>202</v>
      </c>
      <c r="C13712">
        <v>1168629</v>
      </c>
    </row>
    <row r="13713" spans="1:3" x14ac:dyDescent="0.25">
      <c r="A13713">
        <v>102105</v>
      </c>
      <c r="B13713">
        <v>233</v>
      </c>
      <c r="C13713">
        <v>1168346</v>
      </c>
    </row>
    <row r="13714" spans="1:3" x14ac:dyDescent="0.25">
      <c r="A13714">
        <v>102110</v>
      </c>
      <c r="B13714">
        <v>236</v>
      </c>
      <c r="C13714">
        <v>1127263</v>
      </c>
    </row>
    <row r="13715" spans="1:3" x14ac:dyDescent="0.25">
      <c r="A13715">
        <v>102196</v>
      </c>
      <c r="B13715">
        <v>202</v>
      </c>
      <c r="C13715">
        <v>1127337</v>
      </c>
    </row>
    <row r="13716" spans="1:3" x14ac:dyDescent="0.25">
      <c r="A13716">
        <v>102293</v>
      </c>
      <c r="B13716">
        <v>222</v>
      </c>
      <c r="C13716">
        <v>1168483</v>
      </c>
    </row>
    <row r="13717" spans="1:3" x14ac:dyDescent="0.25">
      <c r="A13717">
        <v>102297</v>
      </c>
      <c r="B13717">
        <v>236</v>
      </c>
      <c r="C13717">
        <v>1168492</v>
      </c>
    </row>
    <row r="13718" spans="1:3" x14ac:dyDescent="0.25">
      <c r="A13718">
        <v>102298</v>
      </c>
      <c r="B13718">
        <v>236</v>
      </c>
      <c r="C13718">
        <v>1179778</v>
      </c>
    </row>
    <row r="13719" spans="1:3" x14ac:dyDescent="0.25">
      <c r="A13719">
        <v>102328</v>
      </c>
      <c r="B13719">
        <v>222</v>
      </c>
      <c r="C13719">
        <v>1127345</v>
      </c>
    </row>
    <row r="13720" spans="1:3" x14ac:dyDescent="0.25">
      <c r="A13720">
        <v>102329</v>
      </c>
      <c r="B13720">
        <v>193</v>
      </c>
      <c r="C13720">
        <v>1179835</v>
      </c>
    </row>
    <row r="13721" spans="1:3" x14ac:dyDescent="0.25">
      <c r="A13721">
        <v>102354</v>
      </c>
      <c r="B13721">
        <v>202</v>
      </c>
      <c r="C13721">
        <v>1127332</v>
      </c>
    </row>
    <row r="13722" spans="1:3" x14ac:dyDescent="0.25">
      <c r="A13722">
        <v>102355</v>
      </c>
      <c r="B13722">
        <v>202</v>
      </c>
      <c r="C13722">
        <v>1190841</v>
      </c>
    </row>
    <row r="13723" spans="1:3" x14ac:dyDescent="0.25">
      <c r="A13723">
        <v>102356</v>
      </c>
      <c r="B13723">
        <v>202</v>
      </c>
      <c r="C13723">
        <v>1190842</v>
      </c>
    </row>
    <row r="13724" spans="1:3" x14ac:dyDescent="0.25">
      <c r="A13724">
        <v>102357</v>
      </c>
      <c r="B13724">
        <v>202</v>
      </c>
      <c r="C13724">
        <v>1190843</v>
      </c>
    </row>
    <row r="13725" spans="1:3" x14ac:dyDescent="0.25">
      <c r="A13725">
        <v>102358</v>
      </c>
      <c r="B13725">
        <v>193</v>
      </c>
      <c r="C13725">
        <v>1190844</v>
      </c>
    </row>
    <row r="13726" spans="1:3" x14ac:dyDescent="0.25">
      <c r="A13726">
        <v>102359</v>
      </c>
      <c r="B13726">
        <v>202</v>
      </c>
      <c r="C13726">
        <v>1190845</v>
      </c>
    </row>
    <row r="13727" spans="1:3" x14ac:dyDescent="0.25">
      <c r="A13727">
        <v>102360</v>
      </c>
      <c r="B13727">
        <v>202</v>
      </c>
      <c r="C13727">
        <v>1190846</v>
      </c>
    </row>
    <row r="13728" spans="1:3" x14ac:dyDescent="0.25">
      <c r="A13728">
        <v>102361</v>
      </c>
      <c r="B13728">
        <v>202</v>
      </c>
      <c r="C13728">
        <v>1190847</v>
      </c>
    </row>
    <row r="13729" spans="1:3" x14ac:dyDescent="0.25">
      <c r="A13729">
        <v>102362</v>
      </c>
      <c r="B13729">
        <v>202</v>
      </c>
      <c r="C13729">
        <v>1190848</v>
      </c>
    </row>
    <row r="13730" spans="1:3" x14ac:dyDescent="0.25">
      <c r="A13730">
        <v>102363</v>
      </c>
      <c r="B13730">
        <v>202</v>
      </c>
      <c r="C13730">
        <v>1190849</v>
      </c>
    </row>
    <row r="13731" spans="1:3" x14ac:dyDescent="0.25">
      <c r="A13731">
        <v>102364</v>
      </c>
      <c r="B13731">
        <v>202</v>
      </c>
      <c r="C13731">
        <v>1190850</v>
      </c>
    </row>
    <row r="13732" spans="1:3" x14ac:dyDescent="0.25">
      <c r="A13732">
        <v>102365</v>
      </c>
      <c r="B13732">
        <v>202</v>
      </c>
      <c r="C13732">
        <v>1190851</v>
      </c>
    </row>
    <row r="13733" spans="1:3" x14ac:dyDescent="0.25">
      <c r="A13733">
        <v>102366</v>
      </c>
      <c r="B13733">
        <v>193</v>
      </c>
      <c r="C13733">
        <v>1190852</v>
      </c>
    </row>
    <row r="13734" spans="1:3" x14ac:dyDescent="0.25">
      <c r="A13734">
        <v>102368</v>
      </c>
      <c r="B13734">
        <v>202</v>
      </c>
      <c r="C13734">
        <v>1190853</v>
      </c>
    </row>
    <row r="13735" spans="1:3" x14ac:dyDescent="0.25">
      <c r="A13735">
        <v>102382</v>
      </c>
      <c r="B13735">
        <v>193</v>
      </c>
      <c r="C13735">
        <v>1190854</v>
      </c>
    </row>
    <row r="13736" spans="1:3" x14ac:dyDescent="0.25">
      <c r="A13736">
        <v>102383</v>
      </c>
      <c r="B13736">
        <v>202</v>
      </c>
      <c r="C13736">
        <v>1190855</v>
      </c>
    </row>
    <row r="13737" spans="1:3" x14ac:dyDescent="0.25">
      <c r="A13737">
        <v>102385</v>
      </c>
      <c r="B13737">
        <v>236</v>
      </c>
      <c r="C13737">
        <v>1168307</v>
      </c>
    </row>
    <row r="13738" spans="1:3" x14ac:dyDescent="0.25">
      <c r="A13738">
        <v>102396</v>
      </c>
      <c r="B13738">
        <v>193</v>
      </c>
      <c r="C13738">
        <v>1127347</v>
      </c>
    </row>
    <row r="13739" spans="1:3" x14ac:dyDescent="0.25">
      <c r="A13739">
        <v>102397</v>
      </c>
      <c r="B13739">
        <v>193</v>
      </c>
      <c r="C13739">
        <v>1168471</v>
      </c>
    </row>
    <row r="13740" spans="1:3" x14ac:dyDescent="0.25">
      <c r="A13740">
        <v>102398</v>
      </c>
      <c r="B13740">
        <v>193</v>
      </c>
      <c r="C13740">
        <v>1127349</v>
      </c>
    </row>
    <row r="13741" spans="1:3" x14ac:dyDescent="0.25">
      <c r="A13741">
        <v>102399</v>
      </c>
      <c r="B13741">
        <v>202</v>
      </c>
      <c r="C13741">
        <v>1168472</v>
      </c>
    </row>
    <row r="13742" spans="1:3" x14ac:dyDescent="0.25">
      <c r="A13742">
        <v>102400</v>
      </c>
      <c r="B13742">
        <v>193</v>
      </c>
      <c r="C13742">
        <v>1127351</v>
      </c>
    </row>
    <row r="13743" spans="1:3" x14ac:dyDescent="0.25">
      <c r="A13743">
        <v>102401</v>
      </c>
      <c r="B13743">
        <v>202</v>
      </c>
      <c r="C13743">
        <v>1168473</v>
      </c>
    </row>
    <row r="13744" spans="1:3" x14ac:dyDescent="0.25">
      <c r="A13744">
        <v>102402</v>
      </c>
      <c r="B13744">
        <v>193</v>
      </c>
      <c r="C13744">
        <v>1168474</v>
      </c>
    </row>
    <row r="13745" spans="1:3" x14ac:dyDescent="0.25">
      <c r="A13745">
        <v>102403</v>
      </c>
      <c r="B13745">
        <v>202</v>
      </c>
      <c r="C13745">
        <v>1168481</v>
      </c>
    </row>
    <row r="13746" spans="1:3" x14ac:dyDescent="0.25">
      <c r="A13746">
        <v>102417</v>
      </c>
      <c r="B13746">
        <v>193</v>
      </c>
      <c r="C13746">
        <v>1190856</v>
      </c>
    </row>
    <row r="13747" spans="1:3" x14ac:dyDescent="0.25">
      <c r="A13747">
        <v>102418</v>
      </c>
      <c r="B13747">
        <v>202</v>
      </c>
      <c r="C13747">
        <v>1168813</v>
      </c>
    </row>
    <row r="13748" spans="1:3" x14ac:dyDescent="0.25">
      <c r="A13748">
        <v>102419</v>
      </c>
      <c r="B13748">
        <v>236</v>
      </c>
      <c r="C13748">
        <v>1427480</v>
      </c>
    </row>
    <row r="13749" spans="1:3" x14ac:dyDescent="0.25">
      <c r="A13749">
        <v>102433</v>
      </c>
      <c r="B13749">
        <v>202</v>
      </c>
      <c r="C13749">
        <v>1168598</v>
      </c>
    </row>
    <row r="13750" spans="1:3" x14ac:dyDescent="0.25">
      <c r="A13750">
        <v>102435</v>
      </c>
      <c r="B13750">
        <v>202</v>
      </c>
      <c r="C13750">
        <v>1168491</v>
      </c>
    </row>
    <row r="13751" spans="1:3" x14ac:dyDescent="0.25">
      <c r="A13751">
        <v>102437</v>
      </c>
      <c r="B13751">
        <v>236</v>
      </c>
      <c r="C13751">
        <v>1179801</v>
      </c>
    </row>
    <row r="13752" spans="1:3" x14ac:dyDescent="0.25">
      <c r="A13752">
        <v>102438</v>
      </c>
      <c r="B13752">
        <v>202</v>
      </c>
      <c r="C13752">
        <v>1179848</v>
      </c>
    </row>
    <row r="13753" spans="1:3" x14ac:dyDescent="0.25">
      <c r="A13753">
        <v>102439</v>
      </c>
      <c r="B13753">
        <v>193</v>
      </c>
      <c r="C13753">
        <v>1168329</v>
      </c>
    </row>
    <row r="13754" spans="1:3" x14ac:dyDescent="0.25">
      <c r="A13754">
        <v>102440</v>
      </c>
      <c r="B13754">
        <v>193</v>
      </c>
      <c r="C13754">
        <v>1168331</v>
      </c>
    </row>
    <row r="13755" spans="1:3" x14ac:dyDescent="0.25">
      <c r="A13755">
        <v>102441</v>
      </c>
      <c r="B13755">
        <v>226</v>
      </c>
      <c r="C13755">
        <v>1168691</v>
      </c>
    </row>
    <row r="13756" spans="1:3" x14ac:dyDescent="0.25">
      <c r="A13756">
        <v>102457</v>
      </c>
      <c r="B13756">
        <v>193</v>
      </c>
      <c r="C13756">
        <v>1190857</v>
      </c>
    </row>
    <row r="13757" spans="1:3" x14ac:dyDescent="0.25">
      <c r="A13757">
        <v>102458</v>
      </c>
      <c r="B13757">
        <v>222</v>
      </c>
      <c r="C13757">
        <v>1334644</v>
      </c>
    </row>
    <row r="13758" spans="1:3" x14ac:dyDescent="0.25">
      <c r="A13758">
        <v>102459</v>
      </c>
      <c r="B13758">
        <v>202</v>
      </c>
      <c r="C13758">
        <v>1190859</v>
      </c>
    </row>
    <row r="13759" spans="1:3" x14ac:dyDescent="0.25">
      <c r="A13759">
        <v>102469</v>
      </c>
      <c r="B13759">
        <v>202</v>
      </c>
      <c r="C13759">
        <v>1168812</v>
      </c>
    </row>
    <row r="13760" spans="1:3" x14ac:dyDescent="0.25">
      <c r="A13760">
        <v>102479</v>
      </c>
      <c r="B13760">
        <v>202</v>
      </c>
      <c r="C13760">
        <v>1190860</v>
      </c>
    </row>
    <row r="13761" spans="1:3" x14ac:dyDescent="0.25">
      <c r="A13761">
        <v>102497</v>
      </c>
      <c r="B13761">
        <v>222</v>
      </c>
      <c r="C13761">
        <v>1334645</v>
      </c>
    </row>
    <row r="13762" spans="1:3" x14ac:dyDescent="0.25">
      <c r="A13762">
        <v>102498</v>
      </c>
      <c r="B13762">
        <v>202</v>
      </c>
      <c r="C13762">
        <v>1168701</v>
      </c>
    </row>
    <row r="13763" spans="1:3" x14ac:dyDescent="0.25">
      <c r="A13763">
        <v>102499</v>
      </c>
      <c r="B13763">
        <v>202</v>
      </c>
      <c r="C13763">
        <v>1168702</v>
      </c>
    </row>
    <row r="13764" spans="1:3" x14ac:dyDescent="0.25">
      <c r="A13764">
        <v>102505</v>
      </c>
      <c r="B13764">
        <v>202</v>
      </c>
      <c r="C13764">
        <v>1168475</v>
      </c>
    </row>
    <row r="13765" spans="1:3" x14ac:dyDescent="0.25">
      <c r="A13765">
        <v>102506</v>
      </c>
      <c r="B13765">
        <v>193</v>
      </c>
      <c r="C13765">
        <v>1168476</v>
      </c>
    </row>
    <row r="13766" spans="1:3" x14ac:dyDescent="0.25">
      <c r="A13766">
        <v>102507</v>
      </c>
      <c r="B13766">
        <v>233</v>
      </c>
      <c r="C13766">
        <v>1243119</v>
      </c>
    </row>
    <row r="13767" spans="1:3" x14ac:dyDescent="0.25">
      <c r="A13767">
        <v>102509</v>
      </c>
      <c r="B13767">
        <v>193</v>
      </c>
      <c r="C13767">
        <v>1168477</v>
      </c>
    </row>
    <row r="13768" spans="1:3" x14ac:dyDescent="0.25">
      <c r="A13768">
        <v>102510</v>
      </c>
      <c r="B13768">
        <v>202</v>
      </c>
      <c r="C13768">
        <v>1168478</v>
      </c>
    </row>
    <row r="13769" spans="1:3" x14ac:dyDescent="0.25">
      <c r="A13769">
        <v>102511</v>
      </c>
      <c r="B13769">
        <v>202</v>
      </c>
      <c r="C13769">
        <v>1168479</v>
      </c>
    </row>
    <row r="13770" spans="1:3" x14ac:dyDescent="0.25">
      <c r="A13770">
        <v>102512</v>
      </c>
      <c r="B13770">
        <v>202</v>
      </c>
      <c r="C13770">
        <v>1168480</v>
      </c>
    </row>
    <row r="13771" spans="1:3" x14ac:dyDescent="0.25">
      <c r="A13771">
        <v>102521</v>
      </c>
      <c r="B13771">
        <v>202</v>
      </c>
      <c r="C13771">
        <v>1168590</v>
      </c>
    </row>
    <row r="13772" spans="1:3" x14ac:dyDescent="0.25">
      <c r="A13772">
        <v>102522</v>
      </c>
      <c r="B13772">
        <v>226</v>
      </c>
      <c r="C13772">
        <v>1168490</v>
      </c>
    </row>
    <row r="13773" spans="1:3" x14ac:dyDescent="0.25">
      <c r="A13773">
        <v>102523</v>
      </c>
      <c r="B13773">
        <v>202</v>
      </c>
      <c r="C13773">
        <v>1168591</v>
      </c>
    </row>
    <row r="13774" spans="1:3" x14ac:dyDescent="0.25">
      <c r="A13774">
        <v>102524</v>
      </c>
      <c r="B13774">
        <v>236</v>
      </c>
      <c r="C13774">
        <v>1168650</v>
      </c>
    </row>
    <row r="13775" spans="1:3" x14ac:dyDescent="0.25">
      <c r="A13775">
        <v>102525</v>
      </c>
      <c r="B13775">
        <v>202</v>
      </c>
      <c r="C13775">
        <v>1168706</v>
      </c>
    </row>
    <row r="13776" spans="1:3" x14ac:dyDescent="0.25">
      <c r="A13776">
        <v>102526</v>
      </c>
      <c r="B13776">
        <v>236</v>
      </c>
      <c r="C13776">
        <v>1168652</v>
      </c>
    </row>
    <row r="13777" spans="1:3" x14ac:dyDescent="0.25">
      <c r="A13777">
        <v>102527</v>
      </c>
      <c r="B13777">
        <v>226</v>
      </c>
      <c r="C13777">
        <v>1168539</v>
      </c>
    </row>
    <row r="13778" spans="1:3" x14ac:dyDescent="0.25">
      <c r="A13778">
        <v>102530</v>
      </c>
      <c r="B13778">
        <v>222</v>
      </c>
      <c r="C13778">
        <v>1168617</v>
      </c>
    </row>
    <row r="13779" spans="1:3" x14ac:dyDescent="0.25">
      <c r="A13779">
        <v>102531</v>
      </c>
      <c r="B13779">
        <v>202</v>
      </c>
      <c r="C13779">
        <v>1168493</v>
      </c>
    </row>
    <row r="13780" spans="1:3" x14ac:dyDescent="0.25">
      <c r="A13780">
        <v>102536</v>
      </c>
      <c r="B13780">
        <v>202</v>
      </c>
      <c r="C13780">
        <v>1168703</v>
      </c>
    </row>
    <row r="13781" spans="1:3" x14ac:dyDescent="0.25">
      <c r="A13781">
        <v>102538</v>
      </c>
      <c r="B13781">
        <v>202</v>
      </c>
      <c r="C13781">
        <v>1168718</v>
      </c>
    </row>
    <row r="13782" spans="1:3" x14ac:dyDescent="0.25">
      <c r="A13782">
        <v>102539</v>
      </c>
      <c r="B13782">
        <v>202</v>
      </c>
      <c r="C13782">
        <v>1242689</v>
      </c>
    </row>
    <row r="13783" spans="1:3" x14ac:dyDescent="0.25">
      <c r="A13783">
        <v>102541</v>
      </c>
      <c r="B13783">
        <v>202</v>
      </c>
      <c r="C13783">
        <v>1168719</v>
      </c>
    </row>
    <row r="13784" spans="1:3" x14ac:dyDescent="0.25">
      <c r="A13784">
        <v>102547</v>
      </c>
      <c r="B13784">
        <v>222</v>
      </c>
      <c r="C13784">
        <v>1334646</v>
      </c>
    </row>
    <row r="13785" spans="1:3" x14ac:dyDescent="0.25">
      <c r="A13785">
        <v>102552</v>
      </c>
      <c r="B13785">
        <v>236</v>
      </c>
      <c r="C13785">
        <v>1168563</v>
      </c>
    </row>
    <row r="13786" spans="1:3" x14ac:dyDescent="0.25">
      <c r="A13786">
        <v>102553</v>
      </c>
      <c r="B13786">
        <v>213</v>
      </c>
      <c r="C13786">
        <v>1168564</v>
      </c>
    </row>
    <row r="13787" spans="1:3" x14ac:dyDescent="0.25">
      <c r="A13787">
        <v>102554</v>
      </c>
      <c r="B13787">
        <v>213</v>
      </c>
      <c r="C13787">
        <v>1168569</v>
      </c>
    </row>
    <row r="13788" spans="1:3" x14ac:dyDescent="0.25">
      <c r="A13788">
        <v>102555</v>
      </c>
      <c r="B13788">
        <v>236</v>
      </c>
      <c r="C13788">
        <v>1168567</v>
      </c>
    </row>
    <row r="13789" spans="1:3" x14ac:dyDescent="0.25">
      <c r="A13789">
        <v>102556</v>
      </c>
      <c r="B13789">
        <v>213</v>
      </c>
      <c r="C13789">
        <v>1168566</v>
      </c>
    </row>
    <row r="13790" spans="1:3" x14ac:dyDescent="0.25">
      <c r="A13790">
        <v>102557</v>
      </c>
      <c r="B13790">
        <v>202</v>
      </c>
      <c r="C13790">
        <v>1168749</v>
      </c>
    </row>
    <row r="13791" spans="1:3" x14ac:dyDescent="0.25">
      <c r="A13791">
        <v>102562</v>
      </c>
      <c r="B13791">
        <v>202</v>
      </c>
      <c r="C13791">
        <v>1168796</v>
      </c>
    </row>
    <row r="13792" spans="1:3" x14ac:dyDescent="0.25">
      <c r="A13792">
        <v>102563</v>
      </c>
      <c r="B13792">
        <v>236</v>
      </c>
      <c r="C13792">
        <v>1302747</v>
      </c>
    </row>
    <row r="13793" spans="1:3" x14ac:dyDescent="0.25">
      <c r="A13793">
        <v>102567</v>
      </c>
      <c r="B13793">
        <v>202</v>
      </c>
      <c r="C13793">
        <v>1168537</v>
      </c>
    </row>
    <row r="13794" spans="1:3" x14ac:dyDescent="0.25">
      <c r="A13794">
        <v>102568</v>
      </c>
      <c r="B13794">
        <v>222</v>
      </c>
      <c r="C13794">
        <v>1334647</v>
      </c>
    </row>
    <row r="13795" spans="1:3" x14ac:dyDescent="0.25">
      <c r="A13795">
        <v>102570</v>
      </c>
      <c r="B13795">
        <v>202</v>
      </c>
      <c r="C13795">
        <v>1168720</v>
      </c>
    </row>
    <row r="13796" spans="1:3" x14ac:dyDescent="0.25">
      <c r="A13796">
        <v>102571</v>
      </c>
      <c r="B13796">
        <v>202</v>
      </c>
      <c r="C13796">
        <v>1168721</v>
      </c>
    </row>
    <row r="13797" spans="1:3" x14ac:dyDescent="0.25">
      <c r="A13797">
        <v>102572</v>
      </c>
      <c r="B13797">
        <v>202</v>
      </c>
      <c r="C13797">
        <v>1168722</v>
      </c>
    </row>
    <row r="13798" spans="1:3" x14ac:dyDescent="0.25">
      <c r="A13798">
        <v>102573</v>
      </c>
      <c r="B13798">
        <v>202</v>
      </c>
      <c r="C13798">
        <v>1168723</v>
      </c>
    </row>
    <row r="13799" spans="1:3" x14ac:dyDescent="0.25">
      <c r="A13799">
        <v>102575</v>
      </c>
      <c r="B13799">
        <v>222</v>
      </c>
      <c r="C13799">
        <v>1365803</v>
      </c>
    </row>
    <row r="13800" spans="1:3" x14ac:dyDescent="0.25">
      <c r="A13800">
        <v>102576</v>
      </c>
      <c r="B13800">
        <v>202</v>
      </c>
      <c r="C13800">
        <v>1168554</v>
      </c>
    </row>
    <row r="13801" spans="1:3" x14ac:dyDescent="0.25">
      <c r="A13801">
        <v>102577</v>
      </c>
      <c r="B13801">
        <v>202</v>
      </c>
      <c r="C13801">
        <v>1179968</v>
      </c>
    </row>
    <row r="13802" spans="1:3" x14ac:dyDescent="0.25">
      <c r="A13802">
        <v>102578</v>
      </c>
      <c r="B13802">
        <v>236</v>
      </c>
      <c r="C13802">
        <v>1168628</v>
      </c>
    </row>
    <row r="13803" spans="1:3" x14ac:dyDescent="0.25">
      <c r="A13803">
        <v>102616</v>
      </c>
      <c r="B13803">
        <v>236</v>
      </c>
      <c r="C13803">
        <v>1436092</v>
      </c>
    </row>
    <row r="13804" spans="1:3" x14ac:dyDescent="0.25">
      <c r="A13804">
        <v>102617</v>
      </c>
      <c r="B13804">
        <v>213</v>
      </c>
      <c r="C13804">
        <v>1334649</v>
      </c>
    </row>
    <row r="13805" spans="1:3" x14ac:dyDescent="0.25">
      <c r="A13805">
        <v>102618</v>
      </c>
      <c r="B13805">
        <v>202</v>
      </c>
      <c r="C13805">
        <v>1168624</v>
      </c>
    </row>
    <row r="13806" spans="1:3" x14ac:dyDescent="0.25">
      <c r="A13806">
        <v>102619</v>
      </c>
      <c r="B13806">
        <v>222</v>
      </c>
      <c r="C13806">
        <v>1334650</v>
      </c>
    </row>
    <row r="13807" spans="1:3" x14ac:dyDescent="0.25">
      <c r="A13807">
        <v>102624</v>
      </c>
      <c r="B13807">
        <v>202</v>
      </c>
      <c r="C13807">
        <v>1179991</v>
      </c>
    </row>
    <row r="13808" spans="1:3" x14ac:dyDescent="0.25">
      <c r="A13808">
        <v>102625</v>
      </c>
      <c r="B13808">
        <v>202</v>
      </c>
      <c r="C13808">
        <v>1190861</v>
      </c>
    </row>
    <row r="13809" spans="1:3" x14ac:dyDescent="0.25">
      <c r="A13809">
        <v>102626</v>
      </c>
      <c r="B13809">
        <v>236</v>
      </c>
      <c r="C13809">
        <v>1191138</v>
      </c>
    </row>
    <row r="13810" spans="1:3" x14ac:dyDescent="0.25">
      <c r="A13810">
        <v>102628</v>
      </c>
      <c r="B13810">
        <v>236</v>
      </c>
      <c r="C13810">
        <v>1168795</v>
      </c>
    </row>
    <row r="13811" spans="1:3" x14ac:dyDescent="0.25">
      <c r="A13811">
        <v>102629</v>
      </c>
      <c r="B13811">
        <v>236</v>
      </c>
      <c r="C13811">
        <v>1168747</v>
      </c>
    </row>
    <row r="13812" spans="1:3" x14ac:dyDescent="0.25">
      <c r="A13812">
        <v>102630</v>
      </c>
      <c r="B13812">
        <v>233</v>
      </c>
      <c r="C13812">
        <v>1168568</v>
      </c>
    </row>
    <row r="13813" spans="1:3" x14ac:dyDescent="0.25">
      <c r="A13813">
        <v>102631</v>
      </c>
      <c r="B13813">
        <v>222</v>
      </c>
      <c r="C13813">
        <v>1334651</v>
      </c>
    </row>
    <row r="13814" spans="1:3" x14ac:dyDescent="0.25">
      <c r="A13814">
        <v>102632</v>
      </c>
      <c r="B13814">
        <v>202</v>
      </c>
      <c r="C13814">
        <v>1179928</v>
      </c>
    </row>
    <row r="13815" spans="1:3" x14ac:dyDescent="0.25">
      <c r="A13815">
        <v>102634</v>
      </c>
      <c r="B13815">
        <v>202</v>
      </c>
      <c r="C13815">
        <v>1179907</v>
      </c>
    </row>
    <row r="13816" spans="1:3" x14ac:dyDescent="0.25">
      <c r="A13816">
        <v>102635</v>
      </c>
      <c r="B13816">
        <v>202</v>
      </c>
      <c r="C13816">
        <v>1179902</v>
      </c>
    </row>
    <row r="13817" spans="1:3" x14ac:dyDescent="0.25">
      <c r="A13817">
        <v>102636</v>
      </c>
      <c r="B13817">
        <v>202</v>
      </c>
      <c r="C13817">
        <v>1179904</v>
      </c>
    </row>
    <row r="13818" spans="1:3" x14ac:dyDescent="0.25">
      <c r="A13818">
        <v>102637</v>
      </c>
      <c r="B13818">
        <v>202</v>
      </c>
      <c r="C13818">
        <v>1179910</v>
      </c>
    </row>
    <row r="13819" spans="1:3" x14ac:dyDescent="0.25">
      <c r="A13819">
        <v>102638</v>
      </c>
      <c r="B13819">
        <v>213</v>
      </c>
      <c r="C13819">
        <v>1168704</v>
      </c>
    </row>
    <row r="13820" spans="1:3" x14ac:dyDescent="0.25">
      <c r="A13820">
        <v>102639</v>
      </c>
      <c r="B13820">
        <v>202</v>
      </c>
      <c r="C13820">
        <v>1168810</v>
      </c>
    </row>
    <row r="13821" spans="1:3" x14ac:dyDescent="0.25">
      <c r="A13821">
        <v>102640</v>
      </c>
      <c r="B13821">
        <v>213</v>
      </c>
      <c r="C13821">
        <v>1334652</v>
      </c>
    </row>
    <row r="13822" spans="1:3" x14ac:dyDescent="0.25">
      <c r="A13822">
        <v>102641</v>
      </c>
      <c r="B13822">
        <v>202</v>
      </c>
      <c r="C13822">
        <v>1168808</v>
      </c>
    </row>
    <row r="13823" spans="1:3" x14ac:dyDescent="0.25">
      <c r="A13823">
        <v>102642</v>
      </c>
      <c r="B13823">
        <v>202</v>
      </c>
      <c r="C13823">
        <v>1168807</v>
      </c>
    </row>
    <row r="13824" spans="1:3" x14ac:dyDescent="0.25">
      <c r="A13824">
        <v>102643</v>
      </c>
      <c r="B13824">
        <v>202</v>
      </c>
      <c r="C13824">
        <v>1179906</v>
      </c>
    </row>
    <row r="13825" spans="1:3" x14ac:dyDescent="0.25">
      <c r="A13825">
        <v>102644</v>
      </c>
      <c r="B13825">
        <v>202</v>
      </c>
      <c r="C13825">
        <v>1232307</v>
      </c>
    </row>
    <row r="13826" spans="1:3" x14ac:dyDescent="0.25">
      <c r="A13826">
        <v>102645</v>
      </c>
      <c r="B13826">
        <v>202</v>
      </c>
      <c r="C13826">
        <v>1179908</v>
      </c>
    </row>
    <row r="13827" spans="1:3" x14ac:dyDescent="0.25">
      <c r="A13827">
        <v>102646</v>
      </c>
      <c r="B13827">
        <v>202</v>
      </c>
      <c r="C13827">
        <v>1179905</v>
      </c>
    </row>
    <row r="13828" spans="1:3" x14ac:dyDescent="0.25">
      <c r="A13828">
        <v>102647</v>
      </c>
      <c r="B13828">
        <v>202</v>
      </c>
      <c r="C13828">
        <v>1179909</v>
      </c>
    </row>
    <row r="13829" spans="1:3" x14ac:dyDescent="0.25">
      <c r="A13829">
        <v>102650</v>
      </c>
      <c r="B13829">
        <v>236</v>
      </c>
      <c r="C13829">
        <v>1436093</v>
      </c>
    </row>
    <row r="13830" spans="1:3" x14ac:dyDescent="0.25">
      <c r="A13830">
        <v>102651</v>
      </c>
      <c r="B13830">
        <v>193</v>
      </c>
      <c r="C13830">
        <v>1179917</v>
      </c>
    </row>
    <row r="13831" spans="1:3" x14ac:dyDescent="0.25">
      <c r="A13831">
        <v>102652</v>
      </c>
      <c r="B13831">
        <v>226</v>
      </c>
      <c r="C13831">
        <v>1179831</v>
      </c>
    </row>
    <row r="13832" spans="1:3" x14ac:dyDescent="0.25">
      <c r="A13832">
        <v>102653</v>
      </c>
      <c r="B13832">
        <v>202</v>
      </c>
      <c r="C13832">
        <v>1179855</v>
      </c>
    </row>
    <row r="13833" spans="1:3" x14ac:dyDescent="0.25">
      <c r="A13833">
        <v>102654</v>
      </c>
      <c r="B13833">
        <v>213</v>
      </c>
      <c r="C13833">
        <v>1334654</v>
      </c>
    </row>
    <row r="13834" spans="1:3" x14ac:dyDescent="0.25">
      <c r="A13834">
        <v>102657</v>
      </c>
      <c r="B13834">
        <v>202</v>
      </c>
      <c r="C13834">
        <v>1180021</v>
      </c>
    </row>
    <row r="13835" spans="1:3" x14ac:dyDescent="0.25">
      <c r="A13835">
        <v>102658</v>
      </c>
      <c r="B13835">
        <v>202</v>
      </c>
      <c r="C13835">
        <v>1180024</v>
      </c>
    </row>
    <row r="13836" spans="1:3" x14ac:dyDescent="0.25">
      <c r="A13836">
        <v>102659</v>
      </c>
      <c r="B13836">
        <v>202</v>
      </c>
      <c r="C13836">
        <v>1168791</v>
      </c>
    </row>
    <row r="13837" spans="1:3" x14ac:dyDescent="0.25">
      <c r="A13837">
        <v>102660</v>
      </c>
      <c r="B13837">
        <v>202</v>
      </c>
      <c r="C13837">
        <v>1190862</v>
      </c>
    </row>
    <row r="13838" spans="1:3" x14ac:dyDescent="0.25">
      <c r="A13838">
        <v>102661</v>
      </c>
      <c r="B13838">
        <v>202</v>
      </c>
      <c r="C13838">
        <v>1168804</v>
      </c>
    </row>
    <row r="13839" spans="1:3" x14ac:dyDescent="0.25">
      <c r="A13839">
        <v>102663</v>
      </c>
      <c r="B13839">
        <v>222</v>
      </c>
      <c r="C13839">
        <v>1410661</v>
      </c>
    </row>
    <row r="13840" spans="1:3" x14ac:dyDescent="0.25">
      <c r="A13840">
        <v>102664</v>
      </c>
      <c r="B13840">
        <v>222</v>
      </c>
      <c r="C13840">
        <v>1334655</v>
      </c>
    </row>
    <row r="13841" spans="1:3" x14ac:dyDescent="0.25">
      <c r="A13841">
        <v>102665</v>
      </c>
      <c r="B13841">
        <v>202</v>
      </c>
      <c r="C13841">
        <v>1168800</v>
      </c>
    </row>
    <row r="13842" spans="1:3" x14ac:dyDescent="0.25">
      <c r="A13842">
        <v>102666</v>
      </c>
      <c r="B13842">
        <v>222</v>
      </c>
      <c r="C13842">
        <v>1334656</v>
      </c>
    </row>
    <row r="13843" spans="1:3" x14ac:dyDescent="0.25">
      <c r="A13843">
        <v>102668</v>
      </c>
      <c r="B13843">
        <v>236</v>
      </c>
      <c r="C13843">
        <v>1427444</v>
      </c>
    </row>
    <row r="13844" spans="1:3" x14ac:dyDescent="0.25">
      <c r="A13844">
        <v>102671</v>
      </c>
      <c r="B13844">
        <v>202</v>
      </c>
      <c r="C13844">
        <v>1168801</v>
      </c>
    </row>
    <row r="13845" spans="1:3" x14ac:dyDescent="0.25">
      <c r="A13845">
        <v>102675</v>
      </c>
      <c r="B13845">
        <v>236</v>
      </c>
      <c r="C13845">
        <v>1212006</v>
      </c>
    </row>
    <row r="13846" spans="1:3" x14ac:dyDescent="0.25">
      <c r="A13846">
        <v>102683</v>
      </c>
      <c r="B13846">
        <v>222</v>
      </c>
      <c r="C13846">
        <v>1334657</v>
      </c>
    </row>
    <row r="13847" spans="1:3" x14ac:dyDescent="0.25">
      <c r="A13847">
        <v>102686</v>
      </c>
      <c r="B13847">
        <v>202</v>
      </c>
      <c r="C13847">
        <v>1190863</v>
      </c>
    </row>
    <row r="13848" spans="1:3" x14ac:dyDescent="0.25">
      <c r="A13848">
        <v>102688</v>
      </c>
      <c r="B13848">
        <v>236</v>
      </c>
      <c r="C13848">
        <v>1179797</v>
      </c>
    </row>
    <row r="13849" spans="1:3" x14ac:dyDescent="0.25">
      <c r="A13849">
        <v>102691</v>
      </c>
      <c r="B13849">
        <v>236</v>
      </c>
      <c r="C13849">
        <v>1292920</v>
      </c>
    </row>
    <row r="13850" spans="1:3" x14ac:dyDescent="0.25">
      <c r="A13850">
        <v>102692</v>
      </c>
      <c r="B13850">
        <v>233</v>
      </c>
      <c r="C13850">
        <v>1179888</v>
      </c>
    </row>
    <row r="13851" spans="1:3" x14ac:dyDescent="0.25">
      <c r="A13851">
        <v>102694</v>
      </c>
      <c r="B13851">
        <v>202</v>
      </c>
      <c r="C13851">
        <v>1179999</v>
      </c>
    </row>
    <row r="13852" spans="1:3" x14ac:dyDescent="0.25">
      <c r="A13852">
        <v>102695</v>
      </c>
      <c r="B13852">
        <v>202</v>
      </c>
      <c r="C13852">
        <v>1180001</v>
      </c>
    </row>
    <row r="13853" spans="1:3" x14ac:dyDescent="0.25">
      <c r="A13853">
        <v>102696</v>
      </c>
      <c r="B13853">
        <v>165</v>
      </c>
      <c r="C13853">
        <v>935758</v>
      </c>
    </row>
    <row r="13854" spans="1:3" x14ac:dyDescent="0.25">
      <c r="A13854">
        <v>102697</v>
      </c>
      <c r="B13854">
        <v>165</v>
      </c>
      <c r="C13854">
        <v>935753</v>
      </c>
    </row>
    <row r="13855" spans="1:3" x14ac:dyDescent="0.25">
      <c r="A13855">
        <v>102698</v>
      </c>
      <c r="B13855">
        <v>222</v>
      </c>
      <c r="C13855">
        <v>1334658</v>
      </c>
    </row>
    <row r="13856" spans="1:3" x14ac:dyDescent="0.25">
      <c r="A13856">
        <v>102699</v>
      </c>
      <c r="B13856">
        <v>193</v>
      </c>
      <c r="C13856">
        <v>1180221</v>
      </c>
    </row>
    <row r="13857" spans="1:3" x14ac:dyDescent="0.25">
      <c r="A13857">
        <v>102700</v>
      </c>
      <c r="B13857">
        <v>165</v>
      </c>
      <c r="C13857">
        <v>935756</v>
      </c>
    </row>
    <row r="13858" spans="1:3" x14ac:dyDescent="0.25">
      <c r="A13858">
        <v>102701</v>
      </c>
      <c r="B13858">
        <v>193</v>
      </c>
      <c r="C13858">
        <v>1180220</v>
      </c>
    </row>
    <row r="13859" spans="1:3" x14ac:dyDescent="0.25">
      <c r="A13859">
        <v>102702</v>
      </c>
      <c r="B13859">
        <v>236</v>
      </c>
      <c r="C13859">
        <v>1262177</v>
      </c>
    </row>
    <row r="13860" spans="1:3" x14ac:dyDescent="0.25">
      <c r="A13860">
        <v>102704</v>
      </c>
      <c r="B13860">
        <v>222</v>
      </c>
      <c r="C13860">
        <v>1334659</v>
      </c>
    </row>
    <row r="13861" spans="1:3" x14ac:dyDescent="0.25">
      <c r="A13861">
        <v>102705</v>
      </c>
      <c r="B13861">
        <v>222</v>
      </c>
      <c r="C13861">
        <v>1334660</v>
      </c>
    </row>
    <row r="13862" spans="1:3" x14ac:dyDescent="0.25">
      <c r="A13862">
        <v>102706</v>
      </c>
      <c r="B13862">
        <v>222</v>
      </c>
      <c r="C13862">
        <v>1334661</v>
      </c>
    </row>
    <row r="13863" spans="1:3" x14ac:dyDescent="0.25">
      <c r="A13863">
        <v>102707</v>
      </c>
      <c r="B13863">
        <v>202</v>
      </c>
      <c r="C13863">
        <v>1232308</v>
      </c>
    </row>
    <row r="13864" spans="1:3" x14ac:dyDescent="0.25">
      <c r="A13864">
        <v>102708</v>
      </c>
      <c r="B13864">
        <v>222</v>
      </c>
      <c r="C13864">
        <v>1180002</v>
      </c>
    </row>
    <row r="13865" spans="1:3" x14ac:dyDescent="0.25">
      <c r="A13865">
        <v>102711</v>
      </c>
      <c r="B13865">
        <v>236</v>
      </c>
      <c r="C13865">
        <v>1179923</v>
      </c>
    </row>
    <row r="13866" spans="1:3" x14ac:dyDescent="0.25">
      <c r="A13866">
        <v>102712</v>
      </c>
      <c r="B13866">
        <v>226</v>
      </c>
      <c r="C13866">
        <v>1191341</v>
      </c>
    </row>
    <row r="13867" spans="1:3" x14ac:dyDescent="0.25">
      <c r="A13867">
        <v>102713</v>
      </c>
      <c r="B13867">
        <v>226</v>
      </c>
      <c r="C13867">
        <v>1191343</v>
      </c>
    </row>
    <row r="13868" spans="1:3" x14ac:dyDescent="0.25">
      <c r="A13868">
        <v>102714</v>
      </c>
      <c r="B13868">
        <v>226</v>
      </c>
      <c r="C13868">
        <v>1191344</v>
      </c>
    </row>
    <row r="13869" spans="1:3" x14ac:dyDescent="0.25">
      <c r="A13869">
        <v>102715</v>
      </c>
      <c r="B13869">
        <v>236</v>
      </c>
      <c r="C13869">
        <v>1191345</v>
      </c>
    </row>
    <row r="13870" spans="1:3" x14ac:dyDescent="0.25">
      <c r="A13870">
        <v>102716</v>
      </c>
      <c r="B13870">
        <v>226</v>
      </c>
      <c r="C13870">
        <v>1191346</v>
      </c>
    </row>
    <row r="13871" spans="1:3" x14ac:dyDescent="0.25">
      <c r="A13871">
        <v>102717</v>
      </c>
      <c r="B13871">
        <v>226</v>
      </c>
      <c r="C13871">
        <v>1191347</v>
      </c>
    </row>
    <row r="13872" spans="1:3" x14ac:dyDescent="0.25">
      <c r="A13872">
        <v>102718</v>
      </c>
      <c r="B13872">
        <v>226</v>
      </c>
      <c r="C13872">
        <v>1191368</v>
      </c>
    </row>
    <row r="13873" spans="1:3" x14ac:dyDescent="0.25">
      <c r="A13873">
        <v>102719</v>
      </c>
      <c r="B13873">
        <v>222</v>
      </c>
      <c r="C13873">
        <v>1191369</v>
      </c>
    </row>
    <row r="13874" spans="1:3" x14ac:dyDescent="0.25">
      <c r="A13874">
        <v>102720</v>
      </c>
      <c r="B13874">
        <v>226</v>
      </c>
      <c r="C13874">
        <v>1191370</v>
      </c>
    </row>
    <row r="13875" spans="1:3" x14ac:dyDescent="0.25">
      <c r="A13875">
        <v>102721</v>
      </c>
      <c r="B13875">
        <v>202</v>
      </c>
      <c r="C13875">
        <v>1191371</v>
      </c>
    </row>
    <row r="13876" spans="1:3" x14ac:dyDescent="0.25">
      <c r="A13876">
        <v>102722</v>
      </c>
      <c r="B13876">
        <v>222</v>
      </c>
      <c r="C13876">
        <v>1191372</v>
      </c>
    </row>
    <row r="13877" spans="1:3" x14ac:dyDescent="0.25">
      <c r="A13877">
        <v>102723</v>
      </c>
      <c r="B13877">
        <v>213</v>
      </c>
      <c r="C13877">
        <v>1191373</v>
      </c>
    </row>
    <row r="13878" spans="1:3" x14ac:dyDescent="0.25">
      <c r="A13878">
        <v>102724</v>
      </c>
      <c r="B13878">
        <v>213</v>
      </c>
      <c r="C13878">
        <v>1191374</v>
      </c>
    </row>
    <row r="13879" spans="1:3" x14ac:dyDescent="0.25">
      <c r="A13879">
        <v>102725</v>
      </c>
      <c r="B13879">
        <v>236</v>
      </c>
      <c r="C13879">
        <v>1191375</v>
      </c>
    </row>
    <row r="13880" spans="1:3" x14ac:dyDescent="0.25">
      <c r="A13880">
        <v>102726</v>
      </c>
      <c r="B13880">
        <v>226</v>
      </c>
      <c r="C13880">
        <v>1191376</v>
      </c>
    </row>
    <row r="13881" spans="1:3" x14ac:dyDescent="0.25">
      <c r="A13881">
        <v>102727</v>
      </c>
      <c r="B13881">
        <v>222</v>
      </c>
      <c r="C13881">
        <v>1191377</v>
      </c>
    </row>
    <row r="13882" spans="1:3" x14ac:dyDescent="0.25">
      <c r="A13882">
        <v>102728</v>
      </c>
      <c r="B13882">
        <v>226</v>
      </c>
      <c r="C13882">
        <v>1243098</v>
      </c>
    </row>
    <row r="13883" spans="1:3" x14ac:dyDescent="0.25">
      <c r="A13883">
        <v>102732</v>
      </c>
      <c r="B13883">
        <v>202</v>
      </c>
      <c r="C13883">
        <v>1168744</v>
      </c>
    </row>
    <row r="13884" spans="1:3" x14ac:dyDescent="0.25">
      <c r="A13884">
        <v>102734</v>
      </c>
      <c r="B13884">
        <v>236</v>
      </c>
      <c r="C13884">
        <v>935636</v>
      </c>
    </row>
    <row r="13885" spans="1:3" x14ac:dyDescent="0.25">
      <c r="A13885">
        <v>102736</v>
      </c>
      <c r="B13885">
        <v>202</v>
      </c>
      <c r="C13885">
        <v>1190900</v>
      </c>
    </row>
    <row r="13886" spans="1:3" x14ac:dyDescent="0.25">
      <c r="A13886">
        <v>102737</v>
      </c>
      <c r="B13886">
        <v>202</v>
      </c>
      <c r="C13886">
        <v>1179885</v>
      </c>
    </row>
    <row r="13887" spans="1:3" x14ac:dyDescent="0.25">
      <c r="A13887">
        <v>102738</v>
      </c>
      <c r="B13887">
        <v>226</v>
      </c>
      <c r="C13887">
        <v>1180258</v>
      </c>
    </row>
    <row r="13888" spans="1:3" x14ac:dyDescent="0.25">
      <c r="A13888">
        <v>102739</v>
      </c>
      <c r="B13888">
        <v>236</v>
      </c>
      <c r="C13888">
        <v>1191378</v>
      </c>
    </row>
    <row r="13889" spans="1:3" x14ac:dyDescent="0.25">
      <c r="A13889">
        <v>102741</v>
      </c>
      <c r="B13889">
        <v>236</v>
      </c>
      <c r="C13889">
        <v>1191379</v>
      </c>
    </row>
    <row r="13890" spans="1:3" x14ac:dyDescent="0.25">
      <c r="A13890">
        <v>102742</v>
      </c>
      <c r="B13890">
        <v>236</v>
      </c>
      <c r="C13890">
        <v>1191380</v>
      </c>
    </row>
    <row r="13891" spans="1:3" x14ac:dyDescent="0.25">
      <c r="A13891">
        <v>102745</v>
      </c>
      <c r="B13891">
        <v>202</v>
      </c>
      <c r="C13891">
        <v>1180214</v>
      </c>
    </row>
    <row r="13892" spans="1:3" x14ac:dyDescent="0.25">
      <c r="A13892">
        <v>102746</v>
      </c>
      <c r="B13892">
        <v>233</v>
      </c>
      <c r="C13892">
        <v>1191381</v>
      </c>
    </row>
    <row r="13893" spans="1:3" x14ac:dyDescent="0.25">
      <c r="A13893">
        <v>102747</v>
      </c>
      <c r="B13893">
        <v>233</v>
      </c>
      <c r="C13893">
        <v>1191382</v>
      </c>
    </row>
    <row r="13894" spans="1:3" x14ac:dyDescent="0.25">
      <c r="A13894">
        <v>102748</v>
      </c>
      <c r="B13894">
        <v>213</v>
      </c>
      <c r="C13894">
        <v>1191383</v>
      </c>
    </row>
    <row r="13895" spans="1:3" x14ac:dyDescent="0.25">
      <c r="A13895">
        <v>102749</v>
      </c>
      <c r="B13895">
        <v>202</v>
      </c>
      <c r="C13895">
        <v>1191384</v>
      </c>
    </row>
    <row r="13896" spans="1:3" x14ac:dyDescent="0.25">
      <c r="A13896">
        <v>102750</v>
      </c>
      <c r="B13896">
        <v>202</v>
      </c>
      <c r="C13896">
        <v>1191385</v>
      </c>
    </row>
    <row r="13897" spans="1:3" x14ac:dyDescent="0.25">
      <c r="A13897">
        <v>102751</v>
      </c>
      <c r="B13897">
        <v>213</v>
      </c>
      <c r="C13897">
        <v>1191386</v>
      </c>
    </row>
    <row r="13898" spans="1:3" x14ac:dyDescent="0.25">
      <c r="A13898">
        <v>102752</v>
      </c>
      <c r="B13898">
        <v>202</v>
      </c>
      <c r="C13898">
        <v>1191387</v>
      </c>
    </row>
    <row r="13899" spans="1:3" x14ac:dyDescent="0.25">
      <c r="A13899">
        <v>102753</v>
      </c>
      <c r="B13899">
        <v>202</v>
      </c>
      <c r="C13899">
        <v>1191388</v>
      </c>
    </row>
    <row r="13900" spans="1:3" x14ac:dyDescent="0.25">
      <c r="A13900">
        <v>102754</v>
      </c>
      <c r="B13900">
        <v>193</v>
      </c>
      <c r="C13900">
        <v>1191389</v>
      </c>
    </row>
    <row r="13901" spans="1:3" x14ac:dyDescent="0.25">
      <c r="A13901">
        <v>102755</v>
      </c>
      <c r="B13901">
        <v>202</v>
      </c>
      <c r="C13901">
        <v>1191390</v>
      </c>
    </row>
    <row r="13902" spans="1:3" x14ac:dyDescent="0.25">
      <c r="A13902">
        <v>102756</v>
      </c>
      <c r="B13902">
        <v>193</v>
      </c>
      <c r="C13902">
        <v>1191391</v>
      </c>
    </row>
    <row r="13903" spans="1:3" x14ac:dyDescent="0.25">
      <c r="A13903">
        <v>102757</v>
      </c>
      <c r="B13903">
        <v>236</v>
      </c>
      <c r="C13903">
        <v>1191392</v>
      </c>
    </row>
    <row r="13904" spans="1:3" x14ac:dyDescent="0.25">
      <c r="A13904">
        <v>102758</v>
      </c>
      <c r="B13904">
        <v>213</v>
      </c>
      <c r="C13904">
        <v>1191393</v>
      </c>
    </row>
    <row r="13905" spans="1:3" x14ac:dyDescent="0.25">
      <c r="A13905">
        <v>102759</v>
      </c>
      <c r="B13905">
        <v>213</v>
      </c>
      <c r="C13905">
        <v>1191394</v>
      </c>
    </row>
    <row r="13906" spans="1:3" x14ac:dyDescent="0.25">
      <c r="A13906">
        <v>102760</v>
      </c>
      <c r="B13906">
        <v>226</v>
      </c>
      <c r="C13906">
        <v>1191395</v>
      </c>
    </row>
    <row r="13907" spans="1:3" x14ac:dyDescent="0.25">
      <c r="A13907">
        <v>102761</v>
      </c>
      <c r="B13907">
        <v>222</v>
      </c>
      <c r="C13907">
        <v>1191396</v>
      </c>
    </row>
    <row r="13908" spans="1:3" x14ac:dyDescent="0.25">
      <c r="A13908">
        <v>102762</v>
      </c>
      <c r="B13908">
        <v>202</v>
      </c>
      <c r="C13908">
        <v>1191397</v>
      </c>
    </row>
    <row r="13909" spans="1:3" x14ac:dyDescent="0.25">
      <c r="A13909">
        <v>102763</v>
      </c>
      <c r="B13909">
        <v>236</v>
      </c>
      <c r="C13909">
        <v>1191398</v>
      </c>
    </row>
    <row r="13910" spans="1:3" x14ac:dyDescent="0.25">
      <c r="A13910">
        <v>102764</v>
      </c>
      <c r="B13910">
        <v>236</v>
      </c>
      <c r="C13910">
        <v>1191399</v>
      </c>
    </row>
    <row r="13911" spans="1:3" x14ac:dyDescent="0.25">
      <c r="A13911">
        <v>102765</v>
      </c>
      <c r="B13911">
        <v>202</v>
      </c>
      <c r="C13911">
        <v>1191400</v>
      </c>
    </row>
    <row r="13912" spans="1:3" x14ac:dyDescent="0.25">
      <c r="A13912">
        <v>102767</v>
      </c>
      <c r="B13912">
        <v>193</v>
      </c>
      <c r="C13912">
        <v>1191401</v>
      </c>
    </row>
    <row r="13913" spans="1:3" x14ac:dyDescent="0.25">
      <c r="A13913">
        <v>102768</v>
      </c>
      <c r="B13913">
        <v>226</v>
      </c>
      <c r="C13913">
        <v>1191402</v>
      </c>
    </row>
    <row r="13914" spans="1:3" x14ac:dyDescent="0.25">
      <c r="A13914">
        <v>102769</v>
      </c>
      <c r="B13914">
        <v>233</v>
      </c>
      <c r="C13914">
        <v>1191403</v>
      </c>
    </row>
    <row r="13915" spans="1:3" x14ac:dyDescent="0.25">
      <c r="A13915">
        <v>102770</v>
      </c>
      <c r="B13915">
        <v>226</v>
      </c>
      <c r="C13915">
        <v>1191404</v>
      </c>
    </row>
    <row r="13916" spans="1:3" x14ac:dyDescent="0.25">
      <c r="A13916">
        <v>102771</v>
      </c>
      <c r="B13916">
        <v>236</v>
      </c>
      <c r="C13916">
        <v>1191405</v>
      </c>
    </row>
    <row r="13917" spans="1:3" x14ac:dyDescent="0.25">
      <c r="A13917">
        <v>102772</v>
      </c>
      <c r="B13917">
        <v>202</v>
      </c>
      <c r="C13917">
        <v>1191406</v>
      </c>
    </row>
    <row r="13918" spans="1:3" x14ac:dyDescent="0.25">
      <c r="A13918">
        <v>102774</v>
      </c>
      <c r="B13918">
        <v>202</v>
      </c>
      <c r="C13918">
        <v>1191407</v>
      </c>
    </row>
    <row r="13919" spans="1:3" x14ac:dyDescent="0.25">
      <c r="A13919">
        <v>102775</v>
      </c>
      <c r="B13919">
        <v>202</v>
      </c>
      <c r="C13919">
        <v>1179961</v>
      </c>
    </row>
    <row r="13920" spans="1:3" x14ac:dyDescent="0.25">
      <c r="A13920">
        <v>102776</v>
      </c>
      <c r="B13920">
        <v>222</v>
      </c>
      <c r="C13920">
        <v>1179944</v>
      </c>
    </row>
    <row r="13921" spans="1:3" x14ac:dyDescent="0.25">
      <c r="A13921">
        <v>102777</v>
      </c>
      <c r="B13921">
        <v>233</v>
      </c>
      <c r="C13921">
        <v>1191408</v>
      </c>
    </row>
    <row r="13922" spans="1:3" x14ac:dyDescent="0.25">
      <c r="A13922">
        <v>102778</v>
      </c>
      <c r="B13922">
        <v>233</v>
      </c>
      <c r="C13922">
        <v>1191409</v>
      </c>
    </row>
    <row r="13923" spans="1:3" x14ac:dyDescent="0.25">
      <c r="A13923">
        <v>102779</v>
      </c>
      <c r="B13923">
        <v>202</v>
      </c>
      <c r="C13923">
        <v>1180094</v>
      </c>
    </row>
    <row r="13924" spans="1:3" x14ac:dyDescent="0.25">
      <c r="A13924">
        <v>102780</v>
      </c>
      <c r="B13924">
        <v>202</v>
      </c>
      <c r="C13924">
        <v>1180004</v>
      </c>
    </row>
    <row r="13925" spans="1:3" x14ac:dyDescent="0.25">
      <c r="A13925">
        <v>102781</v>
      </c>
      <c r="B13925">
        <v>236</v>
      </c>
      <c r="C13925">
        <v>1180012</v>
      </c>
    </row>
    <row r="13926" spans="1:3" x14ac:dyDescent="0.25">
      <c r="A13926">
        <v>102782</v>
      </c>
      <c r="B13926">
        <v>222</v>
      </c>
      <c r="C13926">
        <v>1179935</v>
      </c>
    </row>
    <row r="13927" spans="1:3" x14ac:dyDescent="0.25">
      <c r="A13927">
        <v>102783</v>
      </c>
      <c r="B13927">
        <v>202</v>
      </c>
      <c r="C13927">
        <v>1179937</v>
      </c>
    </row>
    <row r="13928" spans="1:3" x14ac:dyDescent="0.25">
      <c r="A13928">
        <v>102784</v>
      </c>
      <c r="B13928">
        <v>222</v>
      </c>
      <c r="C13928">
        <v>1179941</v>
      </c>
    </row>
    <row r="13929" spans="1:3" x14ac:dyDescent="0.25">
      <c r="A13929">
        <v>102785</v>
      </c>
      <c r="B13929">
        <v>236</v>
      </c>
      <c r="C13929">
        <v>1191410</v>
      </c>
    </row>
    <row r="13930" spans="1:3" x14ac:dyDescent="0.25">
      <c r="A13930">
        <v>102786</v>
      </c>
      <c r="B13930">
        <v>202</v>
      </c>
      <c r="C13930">
        <v>1179942</v>
      </c>
    </row>
    <row r="13931" spans="1:3" x14ac:dyDescent="0.25">
      <c r="A13931">
        <v>102787</v>
      </c>
      <c r="B13931">
        <v>236</v>
      </c>
      <c r="C13931">
        <v>1179948</v>
      </c>
    </row>
    <row r="13932" spans="1:3" x14ac:dyDescent="0.25">
      <c r="A13932">
        <v>102788</v>
      </c>
      <c r="B13932">
        <v>222</v>
      </c>
      <c r="C13932">
        <v>1191411</v>
      </c>
    </row>
    <row r="13933" spans="1:3" x14ac:dyDescent="0.25">
      <c r="A13933">
        <v>102789</v>
      </c>
      <c r="B13933">
        <v>213</v>
      </c>
      <c r="C13933">
        <v>1191412</v>
      </c>
    </row>
    <row r="13934" spans="1:3" x14ac:dyDescent="0.25">
      <c r="A13934">
        <v>102790</v>
      </c>
      <c r="B13934">
        <v>193</v>
      </c>
      <c r="C13934">
        <v>1180096</v>
      </c>
    </row>
    <row r="13935" spans="1:3" x14ac:dyDescent="0.25">
      <c r="A13935">
        <v>102791</v>
      </c>
      <c r="B13935">
        <v>222</v>
      </c>
      <c r="C13935">
        <v>1191413</v>
      </c>
    </row>
    <row r="13936" spans="1:3" x14ac:dyDescent="0.25">
      <c r="A13936">
        <v>102792</v>
      </c>
      <c r="B13936">
        <v>233</v>
      </c>
      <c r="C13936">
        <v>1191414</v>
      </c>
    </row>
    <row r="13937" spans="1:3" x14ac:dyDescent="0.25">
      <c r="A13937">
        <v>102794</v>
      </c>
      <c r="B13937">
        <v>222</v>
      </c>
      <c r="C13937">
        <v>1179930</v>
      </c>
    </row>
    <row r="13938" spans="1:3" x14ac:dyDescent="0.25">
      <c r="A13938">
        <v>102795</v>
      </c>
      <c r="B13938">
        <v>236</v>
      </c>
      <c r="C13938">
        <v>1191415</v>
      </c>
    </row>
    <row r="13939" spans="1:3" x14ac:dyDescent="0.25">
      <c r="A13939">
        <v>102796</v>
      </c>
      <c r="B13939">
        <v>213</v>
      </c>
      <c r="C13939">
        <v>1179931</v>
      </c>
    </row>
    <row r="13940" spans="1:3" x14ac:dyDescent="0.25">
      <c r="A13940">
        <v>102797</v>
      </c>
      <c r="B13940">
        <v>202</v>
      </c>
      <c r="C13940">
        <v>1179932</v>
      </c>
    </row>
    <row r="13941" spans="1:3" x14ac:dyDescent="0.25">
      <c r="A13941">
        <v>102798</v>
      </c>
      <c r="B13941">
        <v>202</v>
      </c>
      <c r="C13941">
        <v>1190754</v>
      </c>
    </row>
    <row r="13942" spans="1:3" x14ac:dyDescent="0.25">
      <c r="A13942">
        <v>102799</v>
      </c>
      <c r="B13942">
        <v>202</v>
      </c>
      <c r="C13942">
        <v>1190753</v>
      </c>
    </row>
    <row r="13943" spans="1:3" x14ac:dyDescent="0.25">
      <c r="A13943">
        <v>102800</v>
      </c>
      <c r="B13943">
        <v>202</v>
      </c>
      <c r="C13943">
        <v>1179945</v>
      </c>
    </row>
    <row r="13944" spans="1:3" x14ac:dyDescent="0.25">
      <c r="A13944">
        <v>102801</v>
      </c>
      <c r="B13944">
        <v>222</v>
      </c>
      <c r="C13944">
        <v>1179946</v>
      </c>
    </row>
    <row r="13945" spans="1:3" x14ac:dyDescent="0.25">
      <c r="A13945">
        <v>102803</v>
      </c>
      <c r="B13945">
        <v>202</v>
      </c>
      <c r="C13945">
        <v>1179929</v>
      </c>
    </row>
    <row r="13946" spans="1:3" x14ac:dyDescent="0.25">
      <c r="A13946">
        <v>102805</v>
      </c>
      <c r="B13946">
        <v>202</v>
      </c>
      <c r="C13946">
        <v>1179933</v>
      </c>
    </row>
    <row r="13947" spans="1:3" x14ac:dyDescent="0.25">
      <c r="A13947">
        <v>102806</v>
      </c>
      <c r="B13947">
        <v>213</v>
      </c>
      <c r="C13947">
        <v>1179934</v>
      </c>
    </row>
    <row r="13948" spans="1:3" x14ac:dyDescent="0.25">
      <c r="A13948">
        <v>102807</v>
      </c>
      <c r="B13948">
        <v>202</v>
      </c>
      <c r="C13948">
        <v>1179938</v>
      </c>
    </row>
    <row r="13949" spans="1:3" x14ac:dyDescent="0.25">
      <c r="A13949">
        <v>102808</v>
      </c>
      <c r="B13949">
        <v>202</v>
      </c>
      <c r="C13949">
        <v>1179943</v>
      </c>
    </row>
    <row r="13950" spans="1:3" x14ac:dyDescent="0.25">
      <c r="A13950">
        <v>102809</v>
      </c>
      <c r="B13950">
        <v>202</v>
      </c>
      <c r="C13950">
        <v>1179947</v>
      </c>
    </row>
    <row r="13951" spans="1:3" x14ac:dyDescent="0.25">
      <c r="A13951">
        <v>102810</v>
      </c>
      <c r="B13951">
        <v>202</v>
      </c>
      <c r="C13951">
        <v>1179936</v>
      </c>
    </row>
    <row r="13952" spans="1:3" x14ac:dyDescent="0.25">
      <c r="A13952">
        <v>102811</v>
      </c>
      <c r="B13952">
        <v>202</v>
      </c>
      <c r="C13952">
        <v>1179949</v>
      </c>
    </row>
    <row r="13953" spans="1:3" x14ac:dyDescent="0.25">
      <c r="A13953">
        <v>102812</v>
      </c>
      <c r="B13953">
        <v>202</v>
      </c>
      <c r="C13953">
        <v>1190937</v>
      </c>
    </row>
    <row r="13954" spans="1:3" x14ac:dyDescent="0.25">
      <c r="A13954">
        <v>102825</v>
      </c>
      <c r="B13954">
        <v>236</v>
      </c>
      <c r="C13954">
        <v>1168752</v>
      </c>
    </row>
    <row r="13955" spans="1:3" x14ac:dyDescent="0.25">
      <c r="A13955">
        <v>102826</v>
      </c>
      <c r="B13955">
        <v>236</v>
      </c>
      <c r="C13955">
        <v>1168754</v>
      </c>
    </row>
    <row r="13956" spans="1:3" x14ac:dyDescent="0.25">
      <c r="A13956">
        <v>102827</v>
      </c>
      <c r="B13956">
        <v>236</v>
      </c>
      <c r="C13956">
        <v>1168755</v>
      </c>
    </row>
    <row r="13957" spans="1:3" x14ac:dyDescent="0.25">
      <c r="A13957">
        <v>102828</v>
      </c>
      <c r="B13957">
        <v>236</v>
      </c>
      <c r="C13957">
        <v>1168769</v>
      </c>
    </row>
    <row r="13958" spans="1:3" x14ac:dyDescent="0.25">
      <c r="A13958">
        <v>102829</v>
      </c>
      <c r="B13958">
        <v>226</v>
      </c>
      <c r="C13958">
        <v>1168750</v>
      </c>
    </row>
    <row r="13959" spans="1:3" x14ac:dyDescent="0.25">
      <c r="A13959">
        <v>102830</v>
      </c>
      <c r="B13959">
        <v>236</v>
      </c>
      <c r="C13959">
        <v>1168753</v>
      </c>
    </row>
    <row r="13960" spans="1:3" x14ac:dyDescent="0.25">
      <c r="A13960">
        <v>102831</v>
      </c>
      <c r="B13960">
        <v>226</v>
      </c>
      <c r="C13960">
        <v>1168760</v>
      </c>
    </row>
    <row r="13961" spans="1:3" x14ac:dyDescent="0.25">
      <c r="A13961">
        <v>102833</v>
      </c>
      <c r="B13961">
        <v>202</v>
      </c>
      <c r="C13961">
        <v>1180305</v>
      </c>
    </row>
    <row r="13962" spans="1:3" x14ac:dyDescent="0.25">
      <c r="A13962">
        <v>102834</v>
      </c>
      <c r="B13962">
        <v>236</v>
      </c>
      <c r="C13962">
        <v>1168762</v>
      </c>
    </row>
    <row r="13963" spans="1:3" x14ac:dyDescent="0.25">
      <c r="A13963">
        <v>102835</v>
      </c>
      <c r="B13963">
        <v>236</v>
      </c>
      <c r="C13963">
        <v>1180364</v>
      </c>
    </row>
    <row r="13964" spans="1:3" x14ac:dyDescent="0.25">
      <c r="A13964">
        <v>102836</v>
      </c>
      <c r="B13964">
        <v>236</v>
      </c>
      <c r="C13964">
        <v>1168761</v>
      </c>
    </row>
    <row r="13965" spans="1:3" x14ac:dyDescent="0.25">
      <c r="A13965">
        <v>102837</v>
      </c>
      <c r="B13965">
        <v>193</v>
      </c>
      <c r="C13965">
        <v>1180362</v>
      </c>
    </row>
    <row r="13966" spans="1:3" x14ac:dyDescent="0.25">
      <c r="A13966">
        <v>102838</v>
      </c>
      <c r="B13966">
        <v>236</v>
      </c>
      <c r="C13966">
        <v>1168763</v>
      </c>
    </row>
    <row r="13967" spans="1:3" x14ac:dyDescent="0.25">
      <c r="A13967">
        <v>102839</v>
      </c>
      <c r="B13967">
        <v>236</v>
      </c>
      <c r="C13967">
        <v>1168764</v>
      </c>
    </row>
    <row r="13968" spans="1:3" x14ac:dyDescent="0.25">
      <c r="A13968">
        <v>102840</v>
      </c>
      <c r="B13968">
        <v>226</v>
      </c>
      <c r="C13968">
        <v>1168765</v>
      </c>
    </row>
    <row r="13969" spans="1:3" x14ac:dyDescent="0.25">
      <c r="A13969">
        <v>102841</v>
      </c>
      <c r="B13969">
        <v>236</v>
      </c>
      <c r="C13969">
        <v>1168770</v>
      </c>
    </row>
    <row r="13970" spans="1:3" x14ac:dyDescent="0.25">
      <c r="A13970">
        <v>102842</v>
      </c>
      <c r="B13970">
        <v>236</v>
      </c>
      <c r="C13970">
        <v>1168766</v>
      </c>
    </row>
    <row r="13971" spans="1:3" x14ac:dyDescent="0.25">
      <c r="A13971">
        <v>102843</v>
      </c>
      <c r="B13971">
        <v>226</v>
      </c>
      <c r="C13971">
        <v>1168767</v>
      </c>
    </row>
    <row r="13972" spans="1:3" x14ac:dyDescent="0.25">
      <c r="A13972">
        <v>102844</v>
      </c>
      <c r="B13972">
        <v>226</v>
      </c>
      <c r="C13972">
        <v>1168773</v>
      </c>
    </row>
    <row r="13973" spans="1:3" x14ac:dyDescent="0.25">
      <c r="A13973">
        <v>102845</v>
      </c>
      <c r="B13973">
        <v>193</v>
      </c>
      <c r="C13973">
        <v>1168771</v>
      </c>
    </row>
    <row r="13974" spans="1:3" x14ac:dyDescent="0.25">
      <c r="A13974">
        <v>102846</v>
      </c>
      <c r="B13974">
        <v>193</v>
      </c>
      <c r="C13974">
        <v>1168772</v>
      </c>
    </row>
    <row r="13975" spans="1:3" x14ac:dyDescent="0.25">
      <c r="A13975">
        <v>102847</v>
      </c>
      <c r="B13975">
        <v>193</v>
      </c>
      <c r="C13975">
        <v>1168774</v>
      </c>
    </row>
    <row r="13976" spans="1:3" x14ac:dyDescent="0.25">
      <c r="A13976">
        <v>102848</v>
      </c>
      <c r="B13976">
        <v>236</v>
      </c>
      <c r="C13976">
        <v>1168775</v>
      </c>
    </row>
    <row r="13977" spans="1:3" x14ac:dyDescent="0.25">
      <c r="A13977">
        <v>102849</v>
      </c>
      <c r="B13977">
        <v>226</v>
      </c>
      <c r="C13977">
        <v>1168776</v>
      </c>
    </row>
    <row r="13978" spans="1:3" x14ac:dyDescent="0.25">
      <c r="A13978">
        <v>102850</v>
      </c>
      <c r="B13978">
        <v>233</v>
      </c>
      <c r="C13978">
        <v>1168777</v>
      </c>
    </row>
    <row r="13979" spans="1:3" x14ac:dyDescent="0.25">
      <c r="A13979">
        <v>102851</v>
      </c>
      <c r="B13979">
        <v>236</v>
      </c>
      <c r="C13979">
        <v>1168778</v>
      </c>
    </row>
    <row r="13980" spans="1:3" x14ac:dyDescent="0.25">
      <c r="A13980">
        <v>102852</v>
      </c>
      <c r="B13980">
        <v>236</v>
      </c>
      <c r="C13980">
        <v>1168779</v>
      </c>
    </row>
    <row r="13981" spans="1:3" x14ac:dyDescent="0.25">
      <c r="A13981">
        <v>102853</v>
      </c>
      <c r="B13981">
        <v>222</v>
      </c>
      <c r="C13981">
        <v>1168756</v>
      </c>
    </row>
    <row r="13982" spans="1:3" x14ac:dyDescent="0.25">
      <c r="A13982">
        <v>102854</v>
      </c>
      <c r="B13982">
        <v>213</v>
      </c>
      <c r="C13982">
        <v>1168757</v>
      </c>
    </row>
    <row r="13983" spans="1:3" x14ac:dyDescent="0.25">
      <c r="A13983">
        <v>102855</v>
      </c>
      <c r="B13983">
        <v>222</v>
      </c>
      <c r="C13983">
        <v>1168758</v>
      </c>
    </row>
    <row r="13984" spans="1:3" x14ac:dyDescent="0.25">
      <c r="A13984">
        <v>102856</v>
      </c>
      <c r="B13984">
        <v>226</v>
      </c>
      <c r="C13984">
        <v>1168759</v>
      </c>
    </row>
    <row r="13985" spans="1:3" x14ac:dyDescent="0.25">
      <c r="A13985">
        <v>102858</v>
      </c>
      <c r="B13985">
        <v>236</v>
      </c>
      <c r="C13985">
        <v>1191416</v>
      </c>
    </row>
    <row r="13986" spans="1:3" x14ac:dyDescent="0.25">
      <c r="A13986">
        <v>102859</v>
      </c>
      <c r="B13986">
        <v>236</v>
      </c>
      <c r="C13986">
        <v>1191417</v>
      </c>
    </row>
    <row r="13987" spans="1:3" x14ac:dyDescent="0.25">
      <c r="A13987">
        <v>102860</v>
      </c>
      <c r="B13987">
        <v>222</v>
      </c>
      <c r="C13987">
        <v>1191021</v>
      </c>
    </row>
    <row r="13988" spans="1:3" x14ac:dyDescent="0.25">
      <c r="A13988">
        <v>102861</v>
      </c>
      <c r="B13988">
        <v>202</v>
      </c>
      <c r="C13988">
        <v>1180005</v>
      </c>
    </row>
    <row r="13989" spans="1:3" x14ac:dyDescent="0.25">
      <c r="A13989">
        <v>102862</v>
      </c>
      <c r="B13989">
        <v>202</v>
      </c>
      <c r="C13989">
        <v>1180009</v>
      </c>
    </row>
    <row r="13990" spans="1:3" x14ac:dyDescent="0.25">
      <c r="A13990">
        <v>102865</v>
      </c>
      <c r="B13990">
        <v>236</v>
      </c>
      <c r="C13990">
        <v>1180134</v>
      </c>
    </row>
    <row r="13991" spans="1:3" x14ac:dyDescent="0.25">
      <c r="A13991">
        <v>102866</v>
      </c>
      <c r="B13991">
        <v>236</v>
      </c>
      <c r="C13991">
        <v>1410724</v>
      </c>
    </row>
    <row r="13992" spans="1:3" x14ac:dyDescent="0.25">
      <c r="A13992">
        <v>102867</v>
      </c>
      <c r="B13992">
        <v>236</v>
      </c>
      <c r="C13992">
        <v>1180141</v>
      </c>
    </row>
    <row r="13993" spans="1:3" x14ac:dyDescent="0.25">
      <c r="A13993">
        <v>102868</v>
      </c>
      <c r="B13993">
        <v>222</v>
      </c>
      <c r="C13993">
        <v>1334662</v>
      </c>
    </row>
    <row r="13994" spans="1:3" x14ac:dyDescent="0.25">
      <c r="A13994">
        <v>102869</v>
      </c>
      <c r="B13994">
        <v>202</v>
      </c>
      <c r="C13994">
        <v>1180074</v>
      </c>
    </row>
    <row r="13995" spans="1:3" x14ac:dyDescent="0.25">
      <c r="A13995">
        <v>102870</v>
      </c>
      <c r="B13995">
        <v>213</v>
      </c>
      <c r="C13995">
        <v>1334663</v>
      </c>
    </row>
    <row r="13996" spans="1:3" x14ac:dyDescent="0.25">
      <c r="A13996">
        <v>102871</v>
      </c>
      <c r="B13996">
        <v>213</v>
      </c>
      <c r="C13996">
        <v>1334664</v>
      </c>
    </row>
    <row r="13997" spans="1:3" x14ac:dyDescent="0.25">
      <c r="A13997">
        <v>102872</v>
      </c>
      <c r="B13997">
        <v>202</v>
      </c>
      <c r="C13997">
        <v>1180076</v>
      </c>
    </row>
    <row r="13998" spans="1:3" x14ac:dyDescent="0.25">
      <c r="A13998">
        <v>102873</v>
      </c>
      <c r="B13998">
        <v>202</v>
      </c>
      <c r="C13998">
        <v>1180308</v>
      </c>
    </row>
    <row r="13999" spans="1:3" x14ac:dyDescent="0.25">
      <c r="A13999">
        <v>102874</v>
      </c>
      <c r="B13999">
        <v>202</v>
      </c>
      <c r="C13999">
        <v>1180309</v>
      </c>
    </row>
    <row r="14000" spans="1:3" x14ac:dyDescent="0.25">
      <c r="A14000">
        <v>102875</v>
      </c>
      <c r="B14000">
        <v>213</v>
      </c>
      <c r="C14000">
        <v>1334665</v>
      </c>
    </row>
    <row r="14001" spans="1:3" x14ac:dyDescent="0.25">
      <c r="A14001">
        <v>102876</v>
      </c>
      <c r="B14001">
        <v>202</v>
      </c>
      <c r="C14001">
        <v>1180212</v>
      </c>
    </row>
    <row r="14002" spans="1:3" x14ac:dyDescent="0.25">
      <c r="A14002">
        <v>102877</v>
      </c>
      <c r="B14002">
        <v>222</v>
      </c>
      <c r="C14002">
        <v>1334666</v>
      </c>
    </row>
    <row r="14003" spans="1:3" x14ac:dyDescent="0.25">
      <c r="A14003">
        <v>102878</v>
      </c>
      <c r="B14003">
        <v>222</v>
      </c>
      <c r="C14003">
        <v>1334667</v>
      </c>
    </row>
    <row r="14004" spans="1:3" x14ac:dyDescent="0.25">
      <c r="A14004">
        <v>102881</v>
      </c>
      <c r="B14004">
        <v>222</v>
      </c>
      <c r="C14004">
        <v>1334668</v>
      </c>
    </row>
    <row r="14005" spans="1:3" x14ac:dyDescent="0.25">
      <c r="A14005">
        <v>102882</v>
      </c>
      <c r="B14005">
        <v>202</v>
      </c>
      <c r="C14005">
        <v>1180165</v>
      </c>
    </row>
    <row r="14006" spans="1:3" x14ac:dyDescent="0.25">
      <c r="A14006">
        <v>102884</v>
      </c>
      <c r="B14006">
        <v>202</v>
      </c>
      <c r="C14006">
        <v>1180166</v>
      </c>
    </row>
    <row r="14007" spans="1:3" x14ac:dyDescent="0.25">
      <c r="A14007">
        <v>102885</v>
      </c>
      <c r="B14007">
        <v>236</v>
      </c>
      <c r="C14007">
        <v>1191418</v>
      </c>
    </row>
    <row r="14008" spans="1:3" x14ac:dyDescent="0.25">
      <c r="A14008">
        <v>102886</v>
      </c>
      <c r="B14008">
        <v>236</v>
      </c>
      <c r="C14008">
        <v>1191419</v>
      </c>
    </row>
    <row r="14009" spans="1:3" x14ac:dyDescent="0.25">
      <c r="A14009">
        <v>102887</v>
      </c>
      <c r="B14009">
        <v>236</v>
      </c>
      <c r="C14009">
        <v>1191420</v>
      </c>
    </row>
    <row r="14010" spans="1:3" x14ac:dyDescent="0.25">
      <c r="A14010">
        <v>102888</v>
      </c>
      <c r="B14010">
        <v>236</v>
      </c>
      <c r="C14010">
        <v>1222327</v>
      </c>
    </row>
    <row r="14011" spans="1:3" x14ac:dyDescent="0.25">
      <c r="A14011">
        <v>102889</v>
      </c>
      <c r="B14011">
        <v>202</v>
      </c>
      <c r="C14011">
        <v>1212020</v>
      </c>
    </row>
    <row r="14012" spans="1:3" x14ac:dyDescent="0.25">
      <c r="A14012">
        <v>102891</v>
      </c>
      <c r="B14012">
        <v>236</v>
      </c>
      <c r="C14012">
        <v>1180084</v>
      </c>
    </row>
    <row r="14013" spans="1:3" x14ac:dyDescent="0.25">
      <c r="A14013">
        <v>102894</v>
      </c>
      <c r="B14013">
        <v>236</v>
      </c>
      <c r="C14013">
        <v>1180085</v>
      </c>
    </row>
    <row r="14014" spans="1:3" x14ac:dyDescent="0.25">
      <c r="A14014">
        <v>102895</v>
      </c>
      <c r="B14014">
        <v>236</v>
      </c>
      <c r="C14014">
        <v>1180081</v>
      </c>
    </row>
    <row r="14015" spans="1:3" x14ac:dyDescent="0.25">
      <c r="A14015">
        <v>102897</v>
      </c>
      <c r="B14015">
        <v>226</v>
      </c>
      <c r="C14015">
        <v>1180056</v>
      </c>
    </row>
    <row r="14016" spans="1:3" x14ac:dyDescent="0.25">
      <c r="A14016">
        <v>102898</v>
      </c>
      <c r="B14016">
        <v>233</v>
      </c>
      <c r="C14016">
        <v>1180269</v>
      </c>
    </row>
    <row r="14017" spans="1:3" x14ac:dyDescent="0.25">
      <c r="A14017">
        <v>102900</v>
      </c>
      <c r="B14017">
        <v>233</v>
      </c>
      <c r="C14017">
        <v>1180270</v>
      </c>
    </row>
    <row r="14018" spans="1:3" x14ac:dyDescent="0.25">
      <c r="A14018">
        <v>102901</v>
      </c>
      <c r="B14018">
        <v>202</v>
      </c>
      <c r="C14018">
        <v>1180336</v>
      </c>
    </row>
    <row r="14019" spans="1:3" x14ac:dyDescent="0.25">
      <c r="A14019">
        <v>102902</v>
      </c>
      <c r="B14019">
        <v>233</v>
      </c>
      <c r="C14019">
        <v>1180271</v>
      </c>
    </row>
    <row r="14020" spans="1:3" x14ac:dyDescent="0.25">
      <c r="A14020">
        <v>102903</v>
      </c>
      <c r="B14020">
        <v>236</v>
      </c>
      <c r="C14020">
        <v>1180082</v>
      </c>
    </row>
    <row r="14021" spans="1:3" x14ac:dyDescent="0.25">
      <c r="A14021">
        <v>102904</v>
      </c>
      <c r="B14021">
        <v>233</v>
      </c>
      <c r="C14021">
        <v>1180083</v>
      </c>
    </row>
    <row r="14022" spans="1:3" x14ac:dyDescent="0.25">
      <c r="A14022">
        <v>102905</v>
      </c>
      <c r="B14022">
        <v>236</v>
      </c>
      <c r="C14022">
        <v>1180057</v>
      </c>
    </row>
    <row r="14023" spans="1:3" x14ac:dyDescent="0.25">
      <c r="A14023">
        <v>102906</v>
      </c>
      <c r="B14023">
        <v>222</v>
      </c>
      <c r="C14023">
        <v>1334669</v>
      </c>
    </row>
    <row r="14024" spans="1:3" x14ac:dyDescent="0.25">
      <c r="A14024">
        <v>102907</v>
      </c>
      <c r="B14024">
        <v>236</v>
      </c>
      <c r="C14024">
        <v>1180126</v>
      </c>
    </row>
    <row r="14025" spans="1:3" x14ac:dyDescent="0.25">
      <c r="A14025">
        <v>102908</v>
      </c>
      <c r="B14025">
        <v>222</v>
      </c>
      <c r="C14025">
        <v>1180127</v>
      </c>
    </row>
    <row r="14026" spans="1:3" x14ac:dyDescent="0.25">
      <c r="A14026">
        <v>102909</v>
      </c>
      <c r="B14026">
        <v>202</v>
      </c>
      <c r="C14026">
        <v>1180354</v>
      </c>
    </row>
    <row r="14027" spans="1:3" x14ac:dyDescent="0.25">
      <c r="A14027">
        <v>102910</v>
      </c>
      <c r="B14027">
        <v>202</v>
      </c>
      <c r="C14027">
        <v>1180111</v>
      </c>
    </row>
    <row r="14028" spans="1:3" x14ac:dyDescent="0.25">
      <c r="A14028">
        <v>102911</v>
      </c>
      <c r="B14028">
        <v>236</v>
      </c>
      <c r="C14028">
        <v>1180219</v>
      </c>
    </row>
    <row r="14029" spans="1:3" x14ac:dyDescent="0.25">
      <c r="A14029">
        <v>102912</v>
      </c>
      <c r="B14029">
        <v>222</v>
      </c>
      <c r="C14029">
        <v>1191421</v>
      </c>
    </row>
    <row r="14030" spans="1:3" x14ac:dyDescent="0.25">
      <c r="A14030">
        <v>102913</v>
      </c>
      <c r="B14030">
        <v>193</v>
      </c>
      <c r="C14030">
        <v>1191422</v>
      </c>
    </row>
    <row r="14031" spans="1:3" x14ac:dyDescent="0.25">
      <c r="A14031">
        <v>102914</v>
      </c>
      <c r="B14031">
        <v>222</v>
      </c>
      <c r="C14031">
        <v>1191423</v>
      </c>
    </row>
    <row r="14032" spans="1:3" x14ac:dyDescent="0.25">
      <c r="A14032">
        <v>102915</v>
      </c>
      <c r="B14032">
        <v>222</v>
      </c>
      <c r="C14032">
        <v>1191424</v>
      </c>
    </row>
    <row r="14033" spans="1:3" x14ac:dyDescent="0.25">
      <c r="A14033">
        <v>102916</v>
      </c>
      <c r="B14033">
        <v>236</v>
      </c>
      <c r="C14033">
        <v>1191425</v>
      </c>
    </row>
    <row r="14034" spans="1:3" x14ac:dyDescent="0.25">
      <c r="A14034">
        <v>102918</v>
      </c>
      <c r="B14034">
        <v>193</v>
      </c>
      <c r="C14034">
        <v>1180107</v>
      </c>
    </row>
    <row r="14035" spans="1:3" x14ac:dyDescent="0.25">
      <c r="A14035">
        <v>102919</v>
      </c>
      <c r="B14035">
        <v>222</v>
      </c>
      <c r="C14035">
        <v>1410725</v>
      </c>
    </row>
    <row r="14036" spans="1:3" x14ac:dyDescent="0.25">
      <c r="A14036">
        <v>102920</v>
      </c>
      <c r="B14036">
        <v>213</v>
      </c>
      <c r="C14036">
        <v>1180104</v>
      </c>
    </row>
    <row r="14037" spans="1:3" x14ac:dyDescent="0.25">
      <c r="A14037">
        <v>102921</v>
      </c>
      <c r="B14037">
        <v>222</v>
      </c>
      <c r="C14037">
        <v>1180105</v>
      </c>
    </row>
    <row r="14038" spans="1:3" x14ac:dyDescent="0.25">
      <c r="A14038">
        <v>102922</v>
      </c>
      <c r="B14038">
        <v>222</v>
      </c>
      <c r="C14038">
        <v>1180106</v>
      </c>
    </row>
    <row r="14039" spans="1:3" x14ac:dyDescent="0.25">
      <c r="A14039">
        <v>102923</v>
      </c>
      <c r="B14039">
        <v>236</v>
      </c>
      <c r="C14039">
        <v>1180267</v>
      </c>
    </row>
    <row r="14040" spans="1:3" x14ac:dyDescent="0.25">
      <c r="A14040">
        <v>102924</v>
      </c>
      <c r="B14040">
        <v>236</v>
      </c>
      <c r="C14040">
        <v>1191426</v>
      </c>
    </row>
    <row r="14041" spans="1:3" x14ac:dyDescent="0.25">
      <c r="A14041">
        <v>102925</v>
      </c>
      <c r="B14041">
        <v>236</v>
      </c>
      <c r="C14041">
        <v>1191427</v>
      </c>
    </row>
    <row r="14042" spans="1:3" x14ac:dyDescent="0.25">
      <c r="A14042">
        <v>102926</v>
      </c>
      <c r="B14042">
        <v>236</v>
      </c>
      <c r="C14042">
        <v>1191428</v>
      </c>
    </row>
    <row r="14043" spans="1:3" x14ac:dyDescent="0.25">
      <c r="A14043">
        <v>102927</v>
      </c>
      <c r="B14043">
        <v>236</v>
      </c>
      <c r="C14043">
        <v>1191429</v>
      </c>
    </row>
    <row r="14044" spans="1:3" x14ac:dyDescent="0.25">
      <c r="A14044">
        <v>102928</v>
      </c>
      <c r="B14044">
        <v>236</v>
      </c>
      <c r="C14044">
        <v>1191430</v>
      </c>
    </row>
    <row r="14045" spans="1:3" x14ac:dyDescent="0.25">
      <c r="A14045">
        <v>102929</v>
      </c>
      <c r="B14045">
        <v>236</v>
      </c>
      <c r="C14045">
        <v>1242620</v>
      </c>
    </row>
    <row r="14046" spans="1:3" x14ac:dyDescent="0.25">
      <c r="A14046">
        <v>102930</v>
      </c>
      <c r="B14046">
        <v>236</v>
      </c>
      <c r="C14046">
        <v>1191431</v>
      </c>
    </row>
    <row r="14047" spans="1:3" x14ac:dyDescent="0.25">
      <c r="A14047">
        <v>102931</v>
      </c>
      <c r="B14047">
        <v>236</v>
      </c>
      <c r="C14047">
        <v>1180113</v>
      </c>
    </row>
    <row r="14048" spans="1:3" x14ac:dyDescent="0.25">
      <c r="A14048">
        <v>102932</v>
      </c>
      <c r="B14048">
        <v>236</v>
      </c>
      <c r="C14048">
        <v>1180342</v>
      </c>
    </row>
    <row r="14049" spans="1:3" x14ac:dyDescent="0.25">
      <c r="A14049">
        <v>102933</v>
      </c>
      <c r="B14049">
        <v>236</v>
      </c>
      <c r="C14049">
        <v>1191432</v>
      </c>
    </row>
    <row r="14050" spans="1:3" x14ac:dyDescent="0.25">
      <c r="A14050">
        <v>102934</v>
      </c>
      <c r="B14050">
        <v>202</v>
      </c>
      <c r="C14050">
        <v>1180337</v>
      </c>
    </row>
    <row r="14051" spans="1:3" x14ac:dyDescent="0.25">
      <c r="A14051">
        <v>102935</v>
      </c>
      <c r="B14051">
        <v>202</v>
      </c>
      <c r="C14051">
        <v>1180060</v>
      </c>
    </row>
    <row r="14052" spans="1:3" x14ac:dyDescent="0.25">
      <c r="A14052">
        <v>102936</v>
      </c>
      <c r="B14052">
        <v>236</v>
      </c>
      <c r="C14052">
        <v>1180216</v>
      </c>
    </row>
    <row r="14053" spans="1:3" x14ac:dyDescent="0.25">
      <c r="A14053">
        <v>102937</v>
      </c>
      <c r="B14053">
        <v>236</v>
      </c>
      <c r="C14053">
        <v>1180217</v>
      </c>
    </row>
    <row r="14054" spans="1:3" x14ac:dyDescent="0.25">
      <c r="A14054">
        <v>102938</v>
      </c>
      <c r="B14054">
        <v>226</v>
      </c>
      <c r="C14054">
        <v>1191433</v>
      </c>
    </row>
    <row r="14055" spans="1:3" x14ac:dyDescent="0.25">
      <c r="A14055">
        <v>102939</v>
      </c>
      <c r="B14055">
        <v>202</v>
      </c>
      <c r="C14055">
        <v>1242587</v>
      </c>
    </row>
    <row r="14056" spans="1:3" x14ac:dyDescent="0.25">
      <c r="A14056">
        <v>102940</v>
      </c>
      <c r="B14056">
        <v>202</v>
      </c>
      <c r="C14056">
        <v>1191355</v>
      </c>
    </row>
    <row r="14057" spans="1:3" x14ac:dyDescent="0.25">
      <c r="A14057">
        <v>102941</v>
      </c>
      <c r="B14057">
        <v>226</v>
      </c>
      <c r="C14057">
        <v>1180091</v>
      </c>
    </row>
    <row r="14058" spans="1:3" x14ac:dyDescent="0.25">
      <c r="A14058">
        <v>102942</v>
      </c>
      <c r="B14058">
        <v>202</v>
      </c>
      <c r="C14058">
        <v>1180338</v>
      </c>
    </row>
    <row r="14059" spans="1:3" x14ac:dyDescent="0.25">
      <c r="A14059">
        <v>102943</v>
      </c>
      <c r="B14059">
        <v>236</v>
      </c>
      <c r="C14059">
        <v>1180086</v>
      </c>
    </row>
    <row r="14060" spans="1:3" x14ac:dyDescent="0.25">
      <c r="A14060">
        <v>102944</v>
      </c>
      <c r="B14060">
        <v>236</v>
      </c>
      <c r="C14060">
        <v>1292896</v>
      </c>
    </row>
    <row r="14061" spans="1:3" x14ac:dyDescent="0.25">
      <c r="A14061">
        <v>102945</v>
      </c>
      <c r="B14061">
        <v>233</v>
      </c>
      <c r="C14061">
        <v>1191434</v>
      </c>
    </row>
    <row r="14062" spans="1:3" x14ac:dyDescent="0.25">
      <c r="A14062">
        <v>102946</v>
      </c>
      <c r="B14062">
        <v>233</v>
      </c>
      <c r="C14062">
        <v>1191435</v>
      </c>
    </row>
    <row r="14063" spans="1:3" x14ac:dyDescent="0.25">
      <c r="A14063">
        <v>102947</v>
      </c>
      <c r="B14063">
        <v>236</v>
      </c>
      <c r="C14063">
        <v>1180144</v>
      </c>
    </row>
    <row r="14064" spans="1:3" x14ac:dyDescent="0.25">
      <c r="A14064">
        <v>102948</v>
      </c>
      <c r="B14064">
        <v>236</v>
      </c>
      <c r="C14064">
        <v>1180146</v>
      </c>
    </row>
    <row r="14065" spans="1:3" x14ac:dyDescent="0.25">
      <c r="A14065">
        <v>102949</v>
      </c>
      <c r="B14065">
        <v>236</v>
      </c>
      <c r="C14065">
        <v>1191436</v>
      </c>
    </row>
    <row r="14066" spans="1:3" x14ac:dyDescent="0.25">
      <c r="A14066">
        <v>102950</v>
      </c>
      <c r="B14066">
        <v>236</v>
      </c>
      <c r="C14066">
        <v>1180163</v>
      </c>
    </row>
    <row r="14067" spans="1:3" x14ac:dyDescent="0.25">
      <c r="A14067">
        <v>102951</v>
      </c>
      <c r="B14067">
        <v>236</v>
      </c>
      <c r="C14067">
        <v>1180142</v>
      </c>
    </row>
    <row r="14068" spans="1:3" x14ac:dyDescent="0.25">
      <c r="A14068">
        <v>102952</v>
      </c>
      <c r="B14068">
        <v>236</v>
      </c>
      <c r="C14068">
        <v>1180172</v>
      </c>
    </row>
    <row r="14069" spans="1:3" x14ac:dyDescent="0.25">
      <c r="A14069">
        <v>102953</v>
      </c>
      <c r="B14069">
        <v>236</v>
      </c>
      <c r="C14069">
        <v>1191437</v>
      </c>
    </row>
    <row r="14070" spans="1:3" x14ac:dyDescent="0.25">
      <c r="A14070">
        <v>102954</v>
      </c>
      <c r="B14070">
        <v>222</v>
      </c>
      <c r="C14070">
        <v>1180089</v>
      </c>
    </row>
    <row r="14071" spans="1:3" x14ac:dyDescent="0.25">
      <c r="A14071">
        <v>102955</v>
      </c>
      <c r="B14071">
        <v>233</v>
      </c>
      <c r="C14071">
        <v>1180090</v>
      </c>
    </row>
    <row r="14072" spans="1:3" x14ac:dyDescent="0.25">
      <c r="A14072">
        <v>102956</v>
      </c>
      <c r="B14072">
        <v>193</v>
      </c>
      <c r="C14072">
        <v>1180339</v>
      </c>
    </row>
    <row r="14073" spans="1:3" x14ac:dyDescent="0.25">
      <c r="A14073">
        <v>102957</v>
      </c>
      <c r="B14073">
        <v>236</v>
      </c>
      <c r="C14073">
        <v>1180124</v>
      </c>
    </row>
    <row r="14074" spans="1:3" x14ac:dyDescent="0.25">
      <c r="A14074">
        <v>102959</v>
      </c>
      <c r="B14074">
        <v>236</v>
      </c>
      <c r="C14074">
        <v>1180121</v>
      </c>
    </row>
    <row r="14075" spans="1:3" x14ac:dyDescent="0.25">
      <c r="A14075">
        <v>102960</v>
      </c>
      <c r="B14075">
        <v>236</v>
      </c>
      <c r="C14075">
        <v>1191438</v>
      </c>
    </row>
    <row r="14076" spans="1:3" x14ac:dyDescent="0.25">
      <c r="A14076">
        <v>102961</v>
      </c>
      <c r="B14076">
        <v>236</v>
      </c>
      <c r="C14076">
        <v>1191439</v>
      </c>
    </row>
    <row r="14077" spans="1:3" x14ac:dyDescent="0.25">
      <c r="A14077">
        <v>102962</v>
      </c>
      <c r="B14077">
        <v>236</v>
      </c>
      <c r="C14077">
        <v>1191440</v>
      </c>
    </row>
    <row r="14078" spans="1:3" x14ac:dyDescent="0.25">
      <c r="A14078">
        <v>102963</v>
      </c>
      <c r="B14078">
        <v>236</v>
      </c>
      <c r="C14078">
        <v>1191441</v>
      </c>
    </row>
    <row r="14079" spans="1:3" x14ac:dyDescent="0.25">
      <c r="A14079">
        <v>102964</v>
      </c>
      <c r="B14079">
        <v>236</v>
      </c>
      <c r="C14079">
        <v>1191442</v>
      </c>
    </row>
    <row r="14080" spans="1:3" x14ac:dyDescent="0.25">
      <c r="A14080">
        <v>102965</v>
      </c>
      <c r="B14080">
        <v>236</v>
      </c>
      <c r="C14080">
        <v>1191443</v>
      </c>
    </row>
    <row r="14081" spans="1:3" x14ac:dyDescent="0.25">
      <c r="A14081">
        <v>102966</v>
      </c>
      <c r="B14081">
        <v>236</v>
      </c>
      <c r="C14081">
        <v>1191444</v>
      </c>
    </row>
    <row r="14082" spans="1:3" x14ac:dyDescent="0.25">
      <c r="A14082">
        <v>102968</v>
      </c>
      <c r="B14082">
        <v>236</v>
      </c>
      <c r="C14082">
        <v>1191445</v>
      </c>
    </row>
    <row r="14083" spans="1:3" x14ac:dyDescent="0.25">
      <c r="A14083">
        <v>102969</v>
      </c>
      <c r="B14083">
        <v>236</v>
      </c>
      <c r="C14083">
        <v>1191446</v>
      </c>
    </row>
    <row r="14084" spans="1:3" x14ac:dyDescent="0.25">
      <c r="A14084">
        <v>102970</v>
      </c>
      <c r="B14084">
        <v>236</v>
      </c>
      <c r="C14084">
        <v>1191447</v>
      </c>
    </row>
    <row r="14085" spans="1:3" x14ac:dyDescent="0.25">
      <c r="A14085">
        <v>102971</v>
      </c>
      <c r="B14085">
        <v>236</v>
      </c>
      <c r="C14085">
        <v>1191448</v>
      </c>
    </row>
    <row r="14086" spans="1:3" x14ac:dyDescent="0.25">
      <c r="A14086">
        <v>102972</v>
      </c>
      <c r="B14086">
        <v>236</v>
      </c>
      <c r="C14086">
        <v>1410740</v>
      </c>
    </row>
    <row r="14087" spans="1:3" x14ac:dyDescent="0.25">
      <c r="A14087">
        <v>102973</v>
      </c>
      <c r="B14087">
        <v>236</v>
      </c>
      <c r="C14087">
        <v>1191449</v>
      </c>
    </row>
    <row r="14088" spans="1:3" x14ac:dyDescent="0.25">
      <c r="A14088">
        <v>102974</v>
      </c>
      <c r="B14088">
        <v>236</v>
      </c>
      <c r="C14088">
        <v>1191450</v>
      </c>
    </row>
    <row r="14089" spans="1:3" x14ac:dyDescent="0.25">
      <c r="A14089">
        <v>102975</v>
      </c>
      <c r="B14089">
        <v>236</v>
      </c>
      <c r="C14089">
        <v>1191451</v>
      </c>
    </row>
    <row r="14090" spans="1:3" x14ac:dyDescent="0.25">
      <c r="A14090">
        <v>102976</v>
      </c>
      <c r="B14090">
        <v>236</v>
      </c>
      <c r="C14090">
        <v>1191452</v>
      </c>
    </row>
    <row r="14091" spans="1:3" x14ac:dyDescent="0.25">
      <c r="A14091">
        <v>102977</v>
      </c>
      <c r="B14091">
        <v>236</v>
      </c>
      <c r="C14091">
        <v>1191453</v>
      </c>
    </row>
    <row r="14092" spans="1:3" x14ac:dyDescent="0.25">
      <c r="A14092">
        <v>102979</v>
      </c>
      <c r="B14092">
        <v>236</v>
      </c>
      <c r="C14092">
        <v>1191454</v>
      </c>
    </row>
    <row r="14093" spans="1:3" x14ac:dyDescent="0.25">
      <c r="A14093">
        <v>102980</v>
      </c>
      <c r="B14093">
        <v>236</v>
      </c>
      <c r="C14093">
        <v>1180194</v>
      </c>
    </row>
    <row r="14094" spans="1:3" x14ac:dyDescent="0.25">
      <c r="A14094">
        <v>102981</v>
      </c>
      <c r="B14094">
        <v>193</v>
      </c>
      <c r="C14094">
        <v>1191455</v>
      </c>
    </row>
    <row r="14095" spans="1:3" x14ac:dyDescent="0.25">
      <c r="A14095">
        <v>102982</v>
      </c>
      <c r="B14095">
        <v>236</v>
      </c>
      <c r="C14095">
        <v>1323287</v>
      </c>
    </row>
    <row r="14096" spans="1:3" x14ac:dyDescent="0.25">
      <c r="A14096">
        <v>102983</v>
      </c>
      <c r="B14096">
        <v>226</v>
      </c>
      <c r="C14096">
        <v>1191456</v>
      </c>
    </row>
    <row r="14097" spans="1:3" x14ac:dyDescent="0.25">
      <c r="A14097">
        <v>102985</v>
      </c>
      <c r="B14097">
        <v>236</v>
      </c>
      <c r="C14097">
        <v>1180200</v>
      </c>
    </row>
    <row r="14098" spans="1:3" x14ac:dyDescent="0.25">
      <c r="A14098">
        <v>102986</v>
      </c>
      <c r="B14098">
        <v>236</v>
      </c>
      <c r="C14098">
        <v>1191457</v>
      </c>
    </row>
    <row r="14099" spans="1:3" x14ac:dyDescent="0.25">
      <c r="A14099">
        <v>102987</v>
      </c>
      <c r="B14099">
        <v>236</v>
      </c>
      <c r="C14099">
        <v>1180136</v>
      </c>
    </row>
    <row r="14100" spans="1:3" x14ac:dyDescent="0.25">
      <c r="A14100">
        <v>102988</v>
      </c>
      <c r="B14100">
        <v>236</v>
      </c>
      <c r="C14100">
        <v>1191458</v>
      </c>
    </row>
    <row r="14101" spans="1:3" x14ac:dyDescent="0.25">
      <c r="A14101">
        <v>102989</v>
      </c>
      <c r="B14101">
        <v>202</v>
      </c>
      <c r="C14101">
        <v>1191459</v>
      </c>
    </row>
    <row r="14102" spans="1:3" x14ac:dyDescent="0.25">
      <c r="A14102">
        <v>102990</v>
      </c>
      <c r="B14102">
        <v>236</v>
      </c>
      <c r="C14102">
        <v>1180187</v>
      </c>
    </row>
    <row r="14103" spans="1:3" x14ac:dyDescent="0.25">
      <c r="A14103">
        <v>102991</v>
      </c>
      <c r="B14103">
        <v>236</v>
      </c>
      <c r="C14103">
        <v>1180185</v>
      </c>
    </row>
    <row r="14104" spans="1:3" x14ac:dyDescent="0.25">
      <c r="A14104">
        <v>102992</v>
      </c>
      <c r="B14104">
        <v>236</v>
      </c>
      <c r="C14104">
        <v>1410741</v>
      </c>
    </row>
    <row r="14105" spans="1:3" x14ac:dyDescent="0.25">
      <c r="A14105">
        <v>102993</v>
      </c>
      <c r="B14105">
        <v>226</v>
      </c>
      <c r="C14105">
        <v>1191366</v>
      </c>
    </row>
    <row r="14106" spans="1:3" x14ac:dyDescent="0.25">
      <c r="A14106">
        <v>102994</v>
      </c>
      <c r="B14106">
        <v>236</v>
      </c>
      <c r="C14106">
        <v>1180189</v>
      </c>
    </row>
    <row r="14107" spans="1:3" x14ac:dyDescent="0.25">
      <c r="A14107">
        <v>102995</v>
      </c>
      <c r="B14107">
        <v>236</v>
      </c>
      <c r="C14107">
        <v>1180190</v>
      </c>
    </row>
    <row r="14108" spans="1:3" x14ac:dyDescent="0.25">
      <c r="A14108">
        <v>102997</v>
      </c>
      <c r="B14108">
        <v>236</v>
      </c>
      <c r="C14108">
        <v>1191367</v>
      </c>
    </row>
    <row r="14109" spans="1:3" x14ac:dyDescent="0.25">
      <c r="A14109">
        <v>102998</v>
      </c>
      <c r="B14109">
        <v>236</v>
      </c>
      <c r="C14109">
        <v>1180191</v>
      </c>
    </row>
    <row r="14110" spans="1:3" x14ac:dyDescent="0.25">
      <c r="A14110">
        <v>102999</v>
      </c>
      <c r="B14110">
        <v>236</v>
      </c>
      <c r="C14110">
        <v>1180184</v>
      </c>
    </row>
    <row r="14111" spans="1:3" x14ac:dyDescent="0.25">
      <c r="A14111">
        <v>103000</v>
      </c>
      <c r="B14111">
        <v>213</v>
      </c>
      <c r="C14111">
        <v>1191460</v>
      </c>
    </row>
    <row r="14112" spans="1:3" x14ac:dyDescent="0.25">
      <c r="A14112">
        <v>103001</v>
      </c>
      <c r="B14112">
        <v>236</v>
      </c>
      <c r="C14112">
        <v>1191356</v>
      </c>
    </row>
    <row r="14113" spans="1:3" x14ac:dyDescent="0.25">
      <c r="A14113">
        <v>103002</v>
      </c>
      <c r="B14113">
        <v>236</v>
      </c>
      <c r="C14113">
        <v>1191357</v>
      </c>
    </row>
    <row r="14114" spans="1:3" x14ac:dyDescent="0.25">
      <c r="A14114">
        <v>103003</v>
      </c>
      <c r="B14114">
        <v>236</v>
      </c>
      <c r="C14114">
        <v>1191136</v>
      </c>
    </row>
    <row r="14115" spans="1:3" x14ac:dyDescent="0.25">
      <c r="A14115">
        <v>103004</v>
      </c>
      <c r="B14115">
        <v>236</v>
      </c>
      <c r="C14115">
        <v>1180193</v>
      </c>
    </row>
    <row r="14116" spans="1:3" x14ac:dyDescent="0.25">
      <c r="A14116">
        <v>103005</v>
      </c>
      <c r="B14116">
        <v>236</v>
      </c>
      <c r="C14116">
        <v>1180192</v>
      </c>
    </row>
    <row r="14117" spans="1:3" x14ac:dyDescent="0.25">
      <c r="A14117">
        <v>103006</v>
      </c>
      <c r="B14117">
        <v>202</v>
      </c>
      <c r="C14117">
        <v>1191358</v>
      </c>
    </row>
    <row r="14118" spans="1:3" x14ac:dyDescent="0.25">
      <c r="A14118">
        <v>103007</v>
      </c>
      <c r="B14118">
        <v>236</v>
      </c>
      <c r="C14118">
        <v>1191359</v>
      </c>
    </row>
    <row r="14119" spans="1:3" x14ac:dyDescent="0.25">
      <c r="A14119">
        <v>103008</v>
      </c>
      <c r="B14119">
        <v>236</v>
      </c>
      <c r="C14119">
        <v>1191360</v>
      </c>
    </row>
    <row r="14120" spans="1:3" x14ac:dyDescent="0.25">
      <c r="A14120">
        <v>103009</v>
      </c>
      <c r="B14120">
        <v>226</v>
      </c>
      <c r="C14120">
        <v>1191361</v>
      </c>
    </row>
    <row r="14121" spans="1:3" x14ac:dyDescent="0.25">
      <c r="A14121">
        <v>103010</v>
      </c>
      <c r="B14121">
        <v>236</v>
      </c>
      <c r="C14121">
        <v>1191362</v>
      </c>
    </row>
    <row r="14122" spans="1:3" x14ac:dyDescent="0.25">
      <c r="A14122">
        <v>103011</v>
      </c>
      <c r="B14122">
        <v>236</v>
      </c>
      <c r="C14122">
        <v>1191363</v>
      </c>
    </row>
    <row r="14123" spans="1:3" x14ac:dyDescent="0.25">
      <c r="A14123">
        <v>103012</v>
      </c>
      <c r="B14123">
        <v>236</v>
      </c>
      <c r="C14123">
        <v>1191364</v>
      </c>
    </row>
    <row r="14124" spans="1:3" x14ac:dyDescent="0.25">
      <c r="A14124">
        <v>103013</v>
      </c>
      <c r="B14124">
        <v>236</v>
      </c>
      <c r="C14124">
        <v>1191365</v>
      </c>
    </row>
    <row r="14125" spans="1:3" x14ac:dyDescent="0.25">
      <c r="A14125">
        <v>103014</v>
      </c>
      <c r="B14125">
        <v>236</v>
      </c>
      <c r="C14125">
        <v>1180123</v>
      </c>
    </row>
    <row r="14126" spans="1:3" x14ac:dyDescent="0.25">
      <c r="A14126">
        <v>103015</v>
      </c>
      <c r="B14126">
        <v>236</v>
      </c>
      <c r="C14126">
        <v>1191461</v>
      </c>
    </row>
    <row r="14127" spans="1:3" x14ac:dyDescent="0.25">
      <c r="A14127">
        <v>103016</v>
      </c>
      <c r="B14127">
        <v>236</v>
      </c>
      <c r="C14127">
        <v>1180171</v>
      </c>
    </row>
    <row r="14128" spans="1:3" x14ac:dyDescent="0.25">
      <c r="A14128">
        <v>103017</v>
      </c>
      <c r="B14128">
        <v>193</v>
      </c>
      <c r="C14128">
        <v>1180340</v>
      </c>
    </row>
    <row r="14129" spans="1:3" x14ac:dyDescent="0.25">
      <c r="A14129">
        <v>103021</v>
      </c>
      <c r="B14129">
        <v>236</v>
      </c>
      <c r="C14129">
        <v>1180170</v>
      </c>
    </row>
    <row r="14130" spans="1:3" x14ac:dyDescent="0.25">
      <c r="A14130">
        <v>103023</v>
      </c>
      <c r="B14130">
        <v>213</v>
      </c>
      <c r="C14130">
        <v>1190772</v>
      </c>
    </row>
    <row r="14131" spans="1:3" x14ac:dyDescent="0.25">
      <c r="A14131">
        <v>103024</v>
      </c>
      <c r="B14131">
        <v>222</v>
      </c>
      <c r="C14131">
        <v>1334670</v>
      </c>
    </row>
    <row r="14132" spans="1:3" x14ac:dyDescent="0.25">
      <c r="A14132">
        <v>103025</v>
      </c>
      <c r="B14132">
        <v>236</v>
      </c>
      <c r="C14132">
        <v>1180195</v>
      </c>
    </row>
    <row r="14133" spans="1:3" x14ac:dyDescent="0.25">
      <c r="A14133">
        <v>103026</v>
      </c>
      <c r="B14133">
        <v>222</v>
      </c>
      <c r="C14133">
        <v>1334671</v>
      </c>
    </row>
    <row r="14134" spans="1:3" x14ac:dyDescent="0.25">
      <c r="A14134">
        <v>103027</v>
      </c>
      <c r="B14134">
        <v>236</v>
      </c>
      <c r="C14134">
        <v>1191462</v>
      </c>
    </row>
    <row r="14135" spans="1:3" x14ac:dyDescent="0.25">
      <c r="A14135">
        <v>103030</v>
      </c>
      <c r="B14135">
        <v>222</v>
      </c>
      <c r="C14135">
        <v>1334672</v>
      </c>
    </row>
    <row r="14136" spans="1:3" x14ac:dyDescent="0.25">
      <c r="A14136">
        <v>103031</v>
      </c>
      <c r="B14136">
        <v>202</v>
      </c>
      <c r="C14136">
        <v>1190868</v>
      </c>
    </row>
    <row r="14137" spans="1:3" x14ac:dyDescent="0.25">
      <c r="A14137">
        <v>103032</v>
      </c>
      <c r="B14137">
        <v>202</v>
      </c>
      <c r="C14137">
        <v>1190869</v>
      </c>
    </row>
    <row r="14138" spans="1:3" x14ac:dyDescent="0.25">
      <c r="A14138">
        <v>103033</v>
      </c>
      <c r="B14138">
        <v>226</v>
      </c>
      <c r="C14138">
        <v>1180295</v>
      </c>
    </row>
    <row r="14139" spans="1:3" x14ac:dyDescent="0.25">
      <c r="A14139">
        <v>103036</v>
      </c>
      <c r="B14139">
        <v>236</v>
      </c>
      <c r="C14139">
        <v>1168632</v>
      </c>
    </row>
    <row r="14140" spans="1:3" x14ac:dyDescent="0.25">
      <c r="A14140">
        <v>103037</v>
      </c>
      <c r="B14140">
        <v>236</v>
      </c>
      <c r="C14140">
        <v>1168634</v>
      </c>
    </row>
    <row r="14141" spans="1:3" x14ac:dyDescent="0.25">
      <c r="A14141">
        <v>103038</v>
      </c>
      <c r="B14141">
        <v>222</v>
      </c>
      <c r="C14141">
        <v>1190795</v>
      </c>
    </row>
    <row r="14142" spans="1:3" x14ac:dyDescent="0.25">
      <c r="A14142">
        <v>103039</v>
      </c>
      <c r="B14142">
        <v>213</v>
      </c>
      <c r="C14142">
        <v>1180132</v>
      </c>
    </row>
    <row r="14143" spans="1:3" x14ac:dyDescent="0.25">
      <c r="A14143">
        <v>103040</v>
      </c>
      <c r="B14143">
        <v>202</v>
      </c>
      <c r="C14143">
        <v>1180133</v>
      </c>
    </row>
    <row r="14144" spans="1:3" x14ac:dyDescent="0.25">
      <c r="A14144">
        <v>103044</v>
      </c>
      <c r="B14144">
        <v>222</v>
      </c>
      <c r="C14144">
        <v>1334673</v>
      </c>
    </row>
    <row r="14145" spans="1:3" x14ac:dyDescent="0.25">
      <c r="A14145">
        <v>103045</v>
      </c>
      <c r="B14145">
        <v>202</v>
      </c>
      <c r="C14145">
        <v>1243002</v>
      </c>
    </row>
    <row r="14146" spans="1:3" x14ac:dyDescent="0.25">
      <c r="A14146">
        <v>103046</v>
      </c>
      <c r="B14146">
        <v>202</v>
      </c>
      <c r="C14146">
        <v>1180285</v>
      </c>
    </row>
    <row r="14147" spans="1:3" x14ac:dyDescent="0.25">
      <c r="A14147">
        <v>103047</v>
      </c>
      <c r="B14147">
        <v>222</v>
      </c>
      <c r="C14147">
        <v>1334674</v>
      </c>
    </row>
    <row r="14148" spans="1:3" x14ac:dyDescent="0.25">
      <c r="A14148">
        <v>103048</v>
      </c>
      <c r="B14148">
        <v>202</v>
      </c>
      <c r="C14148">
        <v>1190871</v>
      </c>
    </row>
    <row r="14149" spans="1:3" x14ac:dyDescent="0.25">
      <c r="A14149">
        <v>103049</v>
      </c>
      <c r="B14149">
        <v>202</v>
      </c>
      <c r="C14149">
        <v>1190872</v>
      </c>
    </row>
    <row r="14150" spans="1:3" x14ac:dyDescent="0.25">
      <c r="A14150">
        <v>103050</v>
      </c>
      <c r="B14150">
        <v>202</v>
      </c>
      <c r="C14150">
        <v>1190873</v>
      </c>
    </row>
    <row r="14151" spans="1:3" x14ac:dyDescent="0.25">
      <c r="A14151">
        <v>103052</v>
      </c>
      <c r="B14151">
        <v>226</v>
      </c>
      <c r="C14151">
        <v>1190773</v>
      </c>
    </row>
    <row r="14152" spans="1:3" x14ac:dyDescent="0.25">
      <c r="A14152">
        <v>103053</v>
      </c>
      <c r="B14152">
        <v>222</v>
      </c>
      <c r="C14152">
        <v>1334675</v>
      </c>
    </row>
    <row r="14153" spans="1:3" x14ac:dyDescent="0.25">
      <c r="A14153">
        <v>103054</v>
      </c>
      <c r="B14153">
        <v>226</v>
      </c>
      <c r="C14153">
        <v>1190774</v>
      </c>
    </row>
    <row r="14154" spans="1:3" x14ac:dyDescent="0.25">
      <c r="A14154">
        <v>103055</v>
      </c>
      <c r="B14154">
        <v>226</v>
      </c>
      <c r="C14154">
        <v>1190776</v>
      </c>
    </row>
    <row r="14155" spans="1:3" x14ac:dyDescent="0.25">
      <c r="A14155">
        <v>103056</v>
      </c>
      <c r="B14155">
        <v>226</v>
      </c>
      <c r="C14155">
        <v>1190775</v>
      </c>
    </row>
    <row r="14156" spans="1:3" x14ac:dyDescent="0.25">
      <c r="A14156">
        <v>103057</v>
      </c>
      <c r="B14156">
        <v>226</v>
      </c>
      <c r="C14156">
        <v>1190777</v>
      </c>
    </row>
    <row r="14157" spans="1:3" x14ac:dyDescent="0.25">
      <c r="A14157">
        <v>103058</v>
      </c>
      <c r="B14157">
        <v>193</v>
      </c>
      <c r="C14157">
        <v>1180312</v>
      </c>
    </row>
    <row r="14158" spans="1:3" x14ac:dyDescent="0.25">
      <c r="A14158">
        <v>103059</v>
      </c>
      <c r="B14158">
        <v>236</v>
      </c>
      <c r="C14158">
        <v>1180311</v>
      </c>
    </row>
    <row r="14159" spans="1:3" x14ac:dyDescent="0.25">
      <c r="A14159">
        <v>103060</v>
      </c>
      <c r="B14159">
        <v>222</v>
      </c>
      <c r="C14159">
        <v>1334676</v>
      </c>
    </row>
    <row r="14160" spans="1:3" x14ac:dyDescent="0.25">
      <c r="A14160">
        <v>103061</v>
      </c>
      <c r="B14160">
        <v>202</v>
      </c>
      <c r="C14160">
        <v>1190875</v>
      </c>
    </row>
    <row r="14161" spans="1:3" x14ac:dyDescent="0.25">
      <c r="A14161">
        <v>103062</v>
      </c>
      <c r="B14161">
        <v>222</v>
      </c>
      <c r="C14161">
        <v>1402997</v>
      </c>
    </row>
    <row r="14162" spans="1:3" x14ac:dyDescent="0.25">
      <c r="A14162">
        <v>103063</v>
      </c>
      <c r="B14162">
        <v>202</v>
      </c>
      <c r="C14162">
        <v>1242729</v>
      </c>
    </row>
    <row r="14163" spans="1:3" x14ac:dyDescent="0.25">
      <c r="A14163">
        <v>103066</v>
      </c>
      <c r="B14163">
        <v>202</v>
      </c>
      <c r="C14163">
        <v>1242730</v>
      </c>
    </row>
    <row r="14164" spans="1:3" x14ac:dyDescent="0.25">
      <c r="A14164">
        <v>103067</v>
      </c>
      <c r="B14164">
        <v>233</v>
      </c>
      <c r="C14164">
        <v>1180327</v>
      </c>
    </row>
    <row r="14165" spans="1:3" x14ac:dyDescent="0.25">
      <c r="A14165">
        <v>103068</v>
      </c>
      <c r="B14165">
        <v>202</v>
      </c>
      <c r="C14165">
        <v>1180328</v>
      </c>
    </row>
    <row r="14166" spans="1:3" x14ac:dyDescent="0.25">
      <c r="A14166">
        <v>103069</v>
      </c>
      <c r="B14166">
        <v>222</v>
      </c>
      <c r="C14166">
        <v>1180329</v>
      </c>
    </row>
    <row r="14167" spans="1:3" x14ac:dyDescent="0.25">
      <c r="A14167">
        <v>103070</v>
      </c>
      <c r="B14167">
        <v>236</v>
      </c>
      <c r="C14167">
        <v>1436094</v>
      </c>
    </row>
    <row r="14168" spans="1:3" x14ac:dyDescent="0.25">
      <c r="A14168">
        <v>103071</v>
      </c>
      <c r="B14168">
        <v>202</v>
      </c>
      <c r="C14168">
        <v>1190877</v>
      </c>
    </row>
    <row r="14169" spans="1:3" x14ac:dyDescent="0.25">
      <c r="A14169">
        <v>103072</v>
      </c>
      <c r="B14169">
        <v>222</v>
      </c>
      <c r="C14169">
        <v>1190802</v>
      </c>
    </row>
    <row r="14170" spans="1:3" x14ac:dyDescent="0.25">
      <c r="A14170">
        <v>103073</v>
      </c>
      <c r="B14170">
        <v>236</v>
      </c>
      <c r="C14170">
        <v>1272774</v>
      </c>
    </row>
    <row r="14171" spans="1:3" x14ac:dyDescent="0.25">
      <c r="A14171">
        <v>103074</v>
      </c>
      <c r="B14171">
        <v>202</v>
      </c>
      <c r="C14171">
        <v>1190755</v>
      </c>
    </row>
    <row r="14172" spans="1:3" x14ac:dyDescent="0.25">
      <c r="A14172">
        <v>103077</v>
      </c>
      <c r="B14172">
        <v>226</v>
      </c>
      <c r="C14172">
        <v>1191264</v>
      </c>
    </row>
    <row r="14173" spans="1:3" x14ac:dyDescent="0.25">
      <c r="A14173">
        <v>103080</v>
      </c>
      <c r="B14173">
        <v>236</v>
      </c>
      <c r="C14173">
        <v>1180356</v>
      </c>
    </row>
    <row r="14174" spans="1:3" x14ac:dyDescent="0.25">
      <c r="A14174">
        <v>103081</v>
      </c>
      <c r="B14174">
        <v>226</v>
      </c>
      <c r="C14174">
        <v>1190761</v>
      </c>
    </row>
    <row r="14175" spans="1:3" x14ac:dyDescent="0.25">
      <c r="A14175">
        <v>103082</v>
      </c>
      <c r="B14175">
        <v>236</v>
      </c>
      <c r="C14175">
        <v>1191463</v>
      </c>
    </row>
    <row r="14176" spans="1:3" x14ac:dyDescent="0.25">
      <c r="A14176">
        <v>103083</v>
      </c>
      <c r="B14176">
        <v>236</v>
      </c>
      <c r="C14176">
        <v>1191464</v>
      </c>
    </row>
    <row r="14177" spans="1:3" x14ac:dyDescent="0.25">
      <c r="A14177">
        <v>103084</v>
      </c>
      <c r="B14177">
        <v>236</v>
      </c>
      <c r="C14177">
        <v>1191465</v>
      </c>
    </row>
    <row r="14178" spans="1:3" x14ac:dyDescent="0.25">
      <c r="A14178">
        <v>103085</v>
      </c>
      <c r="B14178">
        <v>236</v>
      </c>
      <c r="C14178">
        <v>1191466</v>
      </c>
    </row>
    <row r="14179" spans="1:3" x14ac:dyDescent="0.25">
      <c r="A14179">
        <v>103086</v>
      </c>
      <c r="B14179">
        <v>226</v>
      </c>
      <c r="C14179">
        <v>1190762</v>
      </c>
    </row>
    <row r="14180" spans="1:3" x14ac:dyDescent="0.25">
      <c r="A14180">
        <v>103088</v>
      </c>
      <c r="B14180">
        <v>236</v>
      </c>
      <c r="C14180">
        <v>1191137</v>
      </c>
    </row>
    <row r="14181" spans="1:3" x14ac:dyDescent="0.25">
      <c r="A14181">
        <v>103089</v>
      </c>
      <c r="B14181">
        <v>222</v>
      </c>
      <c r="C14181">
        <v>1419207</v>
      </c>
    </row>
    <row r="14182" spans="1:3" x14ac:dyDescent="0.25">
      <c r="A14182">
        <v>103095</v>
      </c>
      <c r="B14182">
        <v>193</v>
      </c>
      <c r="C14182">
        <v>1180363</v>
      </c>
    </row>
    <row r="14183" spans="1:3" x14ac:dyDescent="0.25">
      <c r="A14183">
        <v>103097</v>
      </c>
      <c r="B14183">
        <v>236</v>
      </c>
      <c r="C14183">
        <v>1190732</v>
      </c>
    </row>
    <row r="14184" spans="1:3" x14ac:dyDescent="0.25">
      <c r="A14184">
        <v>103099</v>
      </c>
      <c r="B14184">
        <v>226</v>
      </c>
      <c r="C14184">
        <v>1190731</v>
      </c>
    </row>
    <row r="14185" spans="1:3" x14ac:dyDescent="0.25">
      <c r="A14185">
        <v>103100</v>
      </c>
      <c r="B14185">
        <v>222</v>
      </c>
      <c r="C14185">
        <v>1334677</v>
      </c>
    </row>
    <row r="14186" spans="1:3" x14ac:dyDescent="0.25">
      <c r="A14186">
        <v>103101</v>
      </c>
      <c r="B14186">
        <v>202</v>
      </c>
      <c r="C14186">
        <v>1232291</v>
      </c>
    </row>
    <row r="14187" spans="1:3" x14ac:dyDescent="0.25">
      <c r="A14187">
        <v>103102</v>
      </c>
      <c r="B14187">
        <v>222</v>
      </c>
      <c r="C14187">
        <v>1334678</v>
      </c>
    </row>
    <row r="14188" spans="1:3" x14ac:dyDescent="0.25">
      <c r="A14188">
        <v>103104</v>
      </c>
      <c r="B14188">
        <v>202</v>
      </c>
      <c r="C14188">
        <v>1211999</v>
      </c>
    </row>
    <row r="14189" spans="1:3" x14ac:dyDescent="0.25">
      <c r="A14189">
        <v>103105</v>
      </c>
      <c r="B14189">
        <v>222</v>
      </c>
      <c r="C14189">
        <v>1334679</v>
      </c>
    </row>
    <row r="14190" spans="1:3" x14ac:dyDescent="0.25">
      <c r="A14190">
        <v>103106</v>
      </c>
      <c r="B14190">
        <v>236</v>
      </c>
      <c r="C14190">
        <v>1179843</v>
      </c>
    </row>
    <row r="14191" spans="1:3" x14ac:dyDescent="0.25">
      <c r="A14191">
        <v>103107</v>
      </c>
      <c r="B14191">
        <v>222</v>
      </c>
      <c r="C14191">
        <v>1190882</v>
      </c>
    </row>
    <row r="14192" spans="1:3" x14ac:dyDescent="0.25">
      <c r="A14192">
        <v>103108</v>
      </c>
      <c r="B14192">
        <v>202</v>
      </c>
      <c r="C14192">
        <v>1242639</v>
      </c>
    </row>
    <row r="14193" spans="1:3" x14ac:dyDescent="0.25">
      <c r="A14193">
        <v>103109</v>
      </c>
      <c r="B14193">
        <v>202</v>
      </c>
      <c r="C14193">
        <v>1242701</v>
      </c>
    </row>
    <row r="14194" spans="1:3" x14ac:dyDescent="0.25">
      <c r="A14194">
        <v>103110</v>
      </c>
      <c r="B14194">
        <v>226</v>
      </c>
      <c r="C14194">
        <v>1190751</v>
      </c>
    </row>
    <row r="14195" spans="1:3" x14ac:dyDescent="0.25">
      <c r="A14195">
        <v>103111</v>
      </c>
      <c r="B14195">
        <v>236</v>
      </c>
      <c r="C14195">
        <v>1242594</v>
      </c>
    </row>
    <row r="14196" spans="1:3" x14ac:dyDescent="0.25">
      <c r="A14196">
        <v>103112</v>
      </c>
      <c r="B14196">
        <v>236</v>
      </c>
      <c r="C14196">
        <v>1242596</v>
      </c>
    </row>
    <row r="14197" spans="1:3" x14ac:dyDescent="0.25">
      <c r="A14197">
        <v>103113</v>
      </c>
      <c r="B14197">
        <v>202</v>
      </c>
      <c r="C14197">
        <v>1262099</v>
      </c>
    </row>
    <row r="14198" spans="1:3" x14ac:dyDescent="0.25">
      <c r="A14198">
        <v>103114</v>
      </c>
      <c r="B14198">
        <v>202</v>
      </c>
      <c r="C14198">
        <v>1243247</v>
      </c>
    </row>
    <row r="14199" spans="1:3" x14ac:dyDescent="0.25">
      <c r="A14199">
        <v>103115</v>
      </c>
      <c r="B14199">
        <v>193</v>
      </c>
      <c r="C14199">
        <v>1190933</v>
      </c>
    </row>
    <row r="14200" spans="1:3" x14ac:dyDescent="0.25">
      <c r="A14200">
        <v>103116</v>
      </c>
      <c r="B14200">
        <v>226</v>
      </c>
      <c r="C14200">
        <v>1190935</v>
      </c>
    </row>
    <row r="14201" spans="1:3" x14ac:dyDescent="0.25">
      <c r="A14201">
        <v>103117</v>
      </c>
      <c r="B14201">
        <v>236</v>
      </c>
      <c r="C14201">
        <v>1190734</v>
      </c>
    </row>
    <row r="14202" spans="1:3" x14ac:dyDescent="0.25">
      <c r="A14202">
        <v>103118</v>
      </c>
      <c r="B14202">
        <v>202</v>
      </c>
      <c r="C14202">
        <v>1190927</v>
      </c>
    </row>
    <row r="14203" spans="1:3" x14ac:dyDescent="0.25">
      <c r="A14203">
        <v>103119</v>
      </c>
      <c r="B14203">
        <v>202</v>
      </c>
      <c r="C14203">
        <v>1191015</v>
      </c>
    </row>
    <row r="14204" spans="1:3" x14ac:dyDescent="0.25">
      <c r="A14204">
        <v>103120</v>
      </c>
      <c r="B14204">
        <v>202</v>
      </c>
      <c r="C14204">
        <v>1190929</v>
      </c>
    </row>
    <row r="14205" spans="1:3" x14ac:dyDescent="0.25">
      <c r="A14205">
        <v>103121</v>
      </c>
      <c r="B14205">
        <v>202</v>
      </c>
      <c r="C14205">
        <v>1191012</v>
      </c>
    </row>
    <row r="14206" spans="1:3" x14ac:dyDescent="0.25">
      <c r="A14206">
        <v>103122</v>
      </c>
      <c r="B14206">
        <v>202</v>
      </c>
      <c r="C14206">
        <v>1190930</v>
      </c>
    </row>
    <row r="14207" spans="1:3" x14ac:dyDescent="0.25">
      <c r="A14207">
        <v>103123</v>
      </c>
      <c r="B14207">
        <v>202</v>
      </c>
      <c r="C14207">
        <v>1212031</v>
      </c>
    </row>
    <row r="14208" spans="1:3" x14ac:dyDescent="0.25">
      <c r="A14208">
        <v>103125</v>
      </c>
      <c r="B14208">
        <v>213</v>
      </c>
      <c r="C14208">
        <v>1334680</v>
      </c>
    </row>
    <row r="14209" spans="1:3" x14ac:dyDescent="0.25">
      <c r="A14209">
        <v>103126</v>
      </c>
      <c r="B14209">
        <v>202</v>
      </c>
      <c r="C14209">
        <v>1190805</v>
      </c>
    </row>
    <row r="14210" spans="1:3" x14ac:dyDescent="0.25">
      <c r="A14210">
        <v>103127</v>
      </c>
      <c r="B14210">
        <v>222</v>
      </c>
      <c r="C14210">
        <v>1334681</v>
      </c>
    </row>
    <row r="14211" spans="1:3" x14ac:dyDescent="0.25">
      <c r="A14211">
        <v>103128</v>
      </c>
      <c r="B14211">
        <v>222</v>
      </c>
      <c r="C14211">
        <v>1334682</v>
      </c>
    </row>
    <row r="14212" spans="1:3" x14ac:dyDescent="0.25">
      <c r="A14212">
        <v>103129</v>
      </c>
      <c r="B14212">
        <v>213</v>
      </c>
      <c r="C14212">
        <v>1334683</v>
      </c>
    </row>
    <row r="14213" spans="1:3" x14ac:dyDescent="0.25">
      <c r="A14213">
        <v>103130</v>
      </c>
      <c r="B14213">
        <v>222</v>
      </c>
      <c r="C14213">
        <v>1334684</v>
      </c>
    </row>
    <row r="14214" spans="1:3" x14ac:dyDescent="0.25">
      <c r="A14214">
        <v>103131</v>
      </c>
      <c r="B14214">
        <v>213</v>
      </c>
      <c r="C14214">
        <v>1190769</v>
      </c>
    </row>
    <row r="14215" spans="1:3" x14ac:dyDescent="0.25">
      <c r="A14215">
        <v>103132</v>
      </c>
      <c r="B14215">
        <v>222</v>
      </c>
      <c r="C14215">
        <v>1334685</v>
      </c>
    </row>
    <row r="14216" spans="1:3" x14ac:dyDescent="0.25">
      <c r="A14216">
        <v>103133</v>
      </c>
      <c r="B14216">
        <v>202</v>
      </c>
      <c r="C14216">
        <v>1191110</v>
      </c>
    </row>
    <row r="14217" spans="1:3" x14ac:dyDescent="0.25">
      <c r="A14217">
        <v>103134</v>
      </c>
      <c r="B14217">
        <v>202</v>
      </c>
      <c r="C14217">
        <v>1191107</v>
      </c>
    </row>
    <row r="14218" spans="1:3" x14ac:dyDescent="0.25">
      <c r="A14218">
        <v>103135</v>
      </c>
      <c r="B14218">
        <v>202</v>
      </c>
      <c r="C14218">
        <v>1191103</v>
      </c>
    </row>
    <row r="14219" spans="1:3" x14ac:dyDescent="0.25">
      <c r="A14219">
        <v>103136</v>
      </c>
      <c r="B14219">
        <v>222</v>
      </c>
      <c r="C14219">
        <v>1190770</v>
      </c>
    </row>
    <row r="14220" spans="1:3" x14ac:dyDescent="0.25">
      <c r="A14220">
        <v>103137</v>
      </c>
      <c r="B14220">
        <v>222</v>
      </c>
      <c r="C14220">
        <v>1190768</v>
      </c>
    </row>
    <row r="14221" spans="1:3" x14ac:dyDescent="0.25">
      <c r="A14221">
        <v>103138</v>
      </c>
      <c r="B14221">
        <v>193</v>
      </c>
      <c r="C14221">
        <v>1190771</v>
      </c>
    </row>
    <row r="14222" spans="1:3" x14ac:dyDescent="0.25">
      <c r="A14222">
        <v>103139</v>
      </c>
      <c r="B14222">
        <v>202</v>
      </c>
      <c r="C14222">
        <v>1242722</v>
      </c>
    </row>
    <row r="14223" spans="1:3" x14ac:dyDescent="0.25">
      <c r="A14223">
        <v>103140</v>
      </c>
      <c r="B14223">
        <v>222</v>
      </c>
      <c r="C14223">
        <v>1403105</v>
      </c>
    </row>
    <row r="14224" spans="1:3" x14ac:dyDescent="0.25">
      <c r="A14224">
        <v>103141</v>
      </c>
      <c r="B14224">
        <v>202</v>
      </c>
      <c r="C14224">
        <v>1212032</v>
      </c>
    </row>
    <row r="14225" spans="1:3" x14ac:dyDescent="0.25">
      <c r="A14225">
        <v>103142</v>
      </c>
      <c r="B14225">
        <v>202</v>
      </c>
      <c r="C14225">
        <v>1212033</v>
      </c>
    </row>
    <row r="14226" spans="1:3" x14ac:dyDescent="0.25">
      <c r="A14226">
        <v>103143</v>
      </c>
      <c r="B14226">
        <v>202</v>
      </c>
      <c r="C14226">
        <v>1212034</v>
      </c>
    </row>
    <row r="14227" spans="1:3" x14ac:dyDescent="0.25">
      <c r="A14227">
        <v>103146</v>
      </c>
      <c r="B14227">
        <v>202</v>
      </c>
      <c r="C14227">
        <v>1232301</v>
      </c>
    </row>
    <row r="14228" spans="1:3" x14ac:dyDescent="0.25">
      <c r="A14228">
        <v>103149</v>
      </c>
      <c r="B14228">
        <v>222</v>
      </c>
      <c r="C14228">
        <v>1334686</v>
      </c>
    </row>
    <row r="14229" spans="1:3" x14ac:dyDescent="0.25">
      <c r="A14229">
        <v>103150</v>
      </c>
      <c r="B14229">
        <v>236</v>
      </c>
      <c r="C14229">
        <v>1436095</v>
      </c>
    </row>
    <row r="14230" spans="1:3" x14ac:dyDescent="0.25">
      <c r="A14230">
        <v>103151</v>
      </c>
      <c r="B14230">
        <v>236</v>
      </c>
      <c r="C14230">
        <v>1436096</v>
      </c>
    </row>
    <row r="14231" spans="1:3" x14ac:dyDescent="0.25">
      <c r="A14231">
        <v>103152</v>
      </c>
      <c r="B14231">
        <v>236</v>
      </c>
      <c r="C14231">
        <v>1335248</v>
      </c>
    </row>
    <row r="14232" spans="1:3" x14ac:dyDescent="0.25">
      <c r="A14232">
        <v>103153</v>
      </c>
      <c r="B14232">
        <v>202</v>
      </c>
      <c r="C14232">
        <v>1191294</v>
      </c>
    </row>
    <row r="14233" spans="1:3" x14ac:dyDescent="0.25">
      <c r="A14233">
        <v>103154</v>
      </c>
      <c r="B14233">
        <v>202</v>
      </c>
      <c r="C14233">
        <v>1191058</v>
      </c>
    </row>
    <row r="14234" spans="1:3" x14ac:dyDescent="0.25">
      <c r="A14234">
        <v>103155</v>
      </c>
      <c r="B14234">
        <v>202</v>
      </c>
      <c r="C14234">
        <v>1191059</v>
      </c>
    </row>
    <row r="14235" spans="1:3" x14ac:dyDescent="0.25">
      <c r="A14235">
        <v>103156</v>
      </c>
      <c r="B14235">
        <v>202</v>
      </c>
      <c r="C14235">
        <v>1191060</v>
      </c>
    </row>
    <row r="14236" spans="1:3" x14ac:dyDescent="0.25">
      <c r="A14236">
        <v>103157</v>
      </c>
      <c r="B14236">
        <v>202</v>
      </c>
      <c r="C14236">
        <v>1191295</v>
      </c>
    </row>
    <row r="14237" spans="1:3" x14ac:dyDescent="0.25">
      <c r="A14237">
        <v>103158</v>
      </c>
      <c r="B14237">
        <v>202</v>
      </c>
      <c r="C14237">
        <v>1191296</v>
      </c>
    </row>
    <row r="14238" spans="1:3" x14ac:dyDescent="0.25">
      <c r="A14238">
        <v>103159</v>
      </c>
      <c r="B14238">
        <v>202</v>
      </c>
      <c r="C14238">
        <v>1191297</v>
      </c>
    </row>
    <row r="14239" spans="1:3" x14ac:dyDescent="0.25">
      <c r="A14239">
        <v>103160</v>
      </c>
      <c r="B14239">
        <v>202</v>
      </c>
      <c r="C14239">
        <v>1191298</v>
      </c>
    </row>
    <row r="14240" spans="1:3" x14ac:dyDescent="0.25">
      <c r="A14240">
        <v>103161</v>
      </c>
      <c r="B14240">
        <v>202</v>
      </c>
      <c r="C14240">
        <v>1191299</v>
      </c>
    </row>
    <row r="14241" spans="1:3" x14ac:dyDescent="0.25">
      <c r="A14241">
        <v>103162</v>
      </c>
      <c r="B14241">
        <v>202</v>
      </c>
      <c r="C14241">
        <v>1191300</v>
      </c>
    </row>
    <row r="14242" spans="1:3" x14ac:dyDescent="0.25">
      <c r="A14242">
        <v>103163</v>
      </c>
      <c r="B14242">
        <v>202</v>
      </c>
      <c r="C14242">
        <v>1191301</v>
      </c>
    </row>
    <row r="14243" spans="1:3" x14ac:dyDescent="0.25">
      <c r="A14243">
        <v>103164</v>
      </c>
      <c r="B14243">
        <v>202</v>
      </c>
      <c r="C14243">
        <v>1191031</v>
      </c>
    </row>
    <row r="14244" spans="1:3" x14ac:dyDescent="0.25">
      <c r="A14244">
        <v>103165</v>
      </c>
      <c r="B14244">
        <v>202</v>
      </c>
      <c r="C14244">
        <v>1191061</v>
      </c>
    </row>
    <row r="14245" spans="1:3" x14ac:dyDescent="0.25">
      <c r="A14245">
        <v>103166</v>
      </c>
      <c r="B14245">
        <v>202</v>
      </c>
      <c r="C14245">
        <v>1191062</v>
      </c>
    </row>
    <row r="14246" spans="1:3" x14ac:dyDescent="0.25">
      <c r="A14246">
        <v>103167</v>
      </c>
      <c r="B14246">
        <v>202</v>
      </c>
      <c r="C14246">
        <v>1191302</v>
      </c>
    </row>
    <row r="14247" spans="1:3" x14ac:dyDescent="0.25">
      <c r="A14247">
        <v>103168</v>
      </c>
      <c r="B14247">
        <v>202</v>
      </c>
      <c r="C14247">
        <v>1191303</v>
      </c>
    </row>
    <row r="14248" spans="1:3" x14ac:dyDescent="0.25">
      <c r="A14248">
        <v>103169</v>
      </c>
      <c r="B14248">
        <v>202</v>
      </c>
      <c r="C14248">
        <v>1191304</v>
      </c>
    </row>
    <row r="14249" spans="1:3" x14ac:dyDescent="0.25">
      <c r="A14249">
        <v>103170</v>
      </c>
      <c r="B14249">
        <v>202</v>
      </c>
      <c r="C14249">
        <v>1191063</v>
      </c>
    </row>
    <row r="14250" spans="1:3" x14ac:dyDescent="0.25">
      <c r="A14250">
        <v>103171</v>
      </c>
      <c r="B14250">
        <v>202</v>
      </c>
      <c r="C14250">
        <v>1191064</v>
      </c>
    </row>
    <row r="14251" spans="1:3" x14ac:dyDescent="0.25">
      <c r="A14251">
        <v>103172</v>
      </c>
      <c r="B14251">
        <v>202</v>
      </c>
      <c r="C14251">
        <v>1191065</v>
      </c>
    </row>
    <row r="14252" spans="1:3" x14ac:dyDescent="0.25">
      <c r="A14252">
        <v>103173</v>
      </c>
      <c r="B14252">
        <v>222</v>
      </c>
      <c r="C14252">
        <v>1334689</v>
      </c>
    </row>
    <row r="14253" spans="1:3" x14ac:dyDescent="0.25">
      <c r="A14253">
        <v>103174</v>
      </c>
      <c r="B14253">
        <v>202</v>
      </c>
      <c r="C14253">
        <v>1190974</v>
      </c>
    </row>
    <row r="14254" spans="1:3" x14ac:dyDescent="0.25">
      <c r="A14254">
        <v>103175</v>
      </c>
      <c r="B14254">
        <v>202</v>
      </c>
      <c r="C14254">
        <v>1190975</v>
      </c>
    </row>
    <row r="14255" spans="1:3" x14ac:dyDescent="0.25">
      <c r="A14255">
        <v>103176</v>
      </c>
      <c r="B14255">
        <v>202</v>
      </c>
      <c r="C14255">
        <v>1190976</v>
      </c>
    </row>
    <row r="14256" spans="1:3" x14ac:dyDescent="0.25">
      <c r="A14256">
        <v>103177</v>
      </c>
      <c r="B14256">
        <v>202</v>
      </c>
      <c r="C14256">
        <v>1190977</v>
      </c>
    </row>
    <row r="14257" spans="1:3" x14ac:dyDescent="0.25">
      <c r="A14257">
        <v>103178</v>
      </c>
      <c r="B14257">
        <v>202</v>
      </c>
      <c r="C14257">
        <v>1190978</v>
      </c>
    </row>
    <row r="14258" spans="1:3" x14ac:dyDescent="0.25">
      <c r="A14258">
        <v>103179</v>
      </c>
      <c r="B14258">
        <v>202</v>
      </c>
      <c r="C14258">
        <v>1190979</v>
      </c>
    </row>
    <row r="14259" spans="1:3" x14ac:dyDescent="0.25">
      <c r="A14259">
        <v>103180</v>
      </c>
      <c r="B14259">
        <v>202</v>
      </c>
      <c r="C14259">
        <v>1190980</v>
      </c>
    </row>
    <row r="14260" spans="1:3" x14ac:dyDescent="0.25">
      <c r="A14260">
        <v>103181</v>
      </c>
      <c r="B14260">
        <v>202</v>
      </c>
      <c r="C14260">
        <v>1190981</v>
      </c>
    </row>
    <row r="14261" spans="1:3" x14ac:dyDescent="0.25">
      <c r="A14261">
        <v>103182</v>
      </c>
      <c r="B14261">
        <v>202</v>
      </c>
      <c r="C14261">
        <v>1190982</v>
      </c>
    </row>
    <row r="14262" spans="1:3" x14ac:dyDescent="0.25">
      <c r="A14262">
        <v>103183</v>
      </c>
      <c r="B14262">
        <v>202</v>
      </c>
      <c r="C14262">
        <v>1190983</v>
      </c>
    </row>
    <row r="14263" spans="1:3" x14ac:dyDescent="0.25">
      <c r="A14263">
        <v>103184</v>
      </c>
      <c r="B14263">
        <v>202</v>
      </c>
      <c r="C14263">
        <v>1190892</v>
      </c>
    </row>
    <row r="14264" spans="1:3" x14ac:dyDescent="0.25">
      <c r="A14264">
        <v>103186</v>
      </c>
      <c r="B14264">
        <v>226</v>
      </c>
      <c r="C14264">
        <v>1190820</v>
      </c>
    </row>
    <row r="14265" spans="1:3" x14ac:dyDescent="0.25">
      <c r="A14265">
        <v>103187</v>
      </c>
      <c r="B14265">
        <v>202</v>
      </c>
      <c r="C14265">
        <v>1190893</v>
      </c>
    </row>
    <row r="14266" spans="1:3" x14ac:dyDescent="0.25">
      <c r="A14266">
        <v>103188</v>
      </c>
      <c r="B14266">
        <v>233</v>
      </c>
      <c r="C14266">
        <v>1190883</v>
      </c>
    </row>
    <row r="14267" spans="1:3" x14ac:dyDescent="0.25">
      <c r="A14267">
        <v>103189</v>
      </c>
      <c r="B14267">
        <v>222</v>
      </c>
      <c r="C14267">
        <v>1190818</v>
      </c>
    </row>
    <row r="14268" spans="1:3" x14ac:dyDescent="0.25">
      <c r="A14268">
        <v>103190</v>
      </c>
      <c r="B14268">
        <v>226</v>
      </c>
      <c r="C14268">
        <v>1190819</v>
      </c>
    </row>
    <row r="14269" spans="1:3" x14ac:dyDescent="0.25">
      <c r="A14269">
        <v>103191</v>
      </c>
      <c r="B14269">
        <v>202</v>
      </c>
      <c r="C14269">
        <v>1190984</v>
      </c>
    </row>
    <row r="14270" spans="1:3" x14ac:dyDescent="0.25">
      <c r="A14270">
        <v>103192</v>
      </c>
      <c r="B14270">
        <v>202</v>
      </c>
      <c r="C14270">
        <v>1190985</v>
      </c>
    </row>
    <row r="14271" spans="1:3" x14ac:dyDescent="0.25">
      <c r="A14271">
        <v>103193</v>
      </c>
      <c r="B14271">
        <v>202</v>
      </c>
      <c r="C14271">
        <v>1190894</v>
      </c>
    </row>
    <row r="14272" spans="1:3" x14ac:dyDescent="0.25">
      <c r="A14272">
        <v>103194</v>
      </c>
      <c r="B14272">
        <v>202</v>
      </c>
      <c r="C14272">
        <v>1190986</v>
      </c>
    </row>
    <row r="14273" spans="1:3" x14ac:dyDescent="0.25">
      <c r="A14273">
        <v>103195</v>
      </c>
      <c r="B14273">
        <v>202</v>
      </c>
      <c r="C14273">
        <v>1190987</v>
      </c>
    </row>
    <row r="14274" spans="1:3" x14ac:dyDescent="0.25">
      <c r="A14274">
        <v>103196</v>
      </c>
      <c r="B14274">
        <v>202</v>
      </c>
      <c r="C14274">
        <v>1190895</v>
      </c>
    </row>
    <row r="14275" spans="1:3" x14ac:dyDescent="0.25">
      <c r="A14275">
        <v>103197</v>
      </c>
      <c r="B14275">
        <v>202</v>
      </c>
      <c r="C14275">
        <v>1190988</v>
      </c>
    </row>
    <row r="14276" spans="1:3" x14ac:dyDescent="0.25">
      <c r="A14276">
        <v>103198</v>
      </c>
      <c r="B14276">
        <v>202</v>
      </c>
      <c r="C14276">
        <v>1190896</v>
      </c>
    </row>
    <row r="14277" spans="1:3" x14ac:dyDescent="0.25">
      <c r="A14277">
        <v>103199</v>
      </c>
      <c r="B14277">
        <v>202</v>
      </c>
      <c r="C14277">
        <v>1190989</v>
      </c>
    </row>
    <row r="14278" spans="1:3" x14ac:dyDescent="0.25">
      <c r="A14278">
        <v>103200</v>
      </c>
      <c r="B14278">
        <v>202</v>
      </c>
      <c r="C14278">
        <v>1190897</v>
      </c>
    </row>
    <row r="14279" spans="1:3" x14ac:dyDescent="0.25">
      <c r="A14279">
        <v>103201</v>
      </c>
      <c r="B14279">
        <v>202</v>
      </c>
      <c r="C14279">
        <v>1190990</v>
      </c>
    </row>
    <row r="14280" spans="1:3" x14ac:dyDescent="0.25">
      <c r="A14280">
        <v>103202</v>
      </c>
      <c r="B14280">
        <v>202</v>
      </c>
      <c r="C14280">
        <v>1190931</v>
      </c>
    </row>
    <row r="14281" spans="1:3" x14ac:dyDescent="0.25">
      <c r="A14281">
        <v>103203</v>
      </c>
      <c r="B14281">
        <v>202</v>
      </c>
      <c r="C14281">
        <v>1190991</v>
      </c>
    </row>
    <row r="14282" spans="1:3" x14ac:dyDescent="0.25">
      <c r="A14282">
        <v>103204</v>
      </c>
      <c r="B14282">
        <v>202</v>
      </c>
      <c r="C14282">
        <v>1190898</v>
      </c>
    </row>
    <row r="14283" spans="1:3" x14ac:dyDescent="0.25">
      <c r="A14283">
        <v>103205</v>
      </c>
      <c r="B14283">
        <v>202</v>
      </c>
      <c r="C14283">
        <v>1190899</v>
      </c>
    </row>
    <row r="14284" spans="1:3" x14ac:dyDescent="0.25">
      <c r="A14284">
        <v>103206</v>
      </c>
      <c r="B14284">
        <v>202</v>
      </c>
      <c r="C14284">
        <v>1190915</v>
      </c>
    </row>
    <row r="14285" spans="1:3" x14ac:dyDescent="0.25">
      <c r="A14285">
        <v>103207</v>
      </c>
      <c r="B14285">
        <v>202</v>
      </c>
      <c r="C14285">
        <v>1190992</v>
      </c>
    </row>
    <row r="14286" spans="1:3" x14ac:dyDescent="0.25">
      <c r="A14286">
        <v>103208</v>
      </c>
      <c r="B14286">
        <v>202</v>
      </c>
      <c r="C14286">
        <v>1190993</v>
      </c>
    </row>
    <row r="14287" spans="1:3" x14ac:dyDescent="0.25">
      <c r="A14287">
        <v>103209</v>
      </c>
      <c r="B14287">
        <v>202</v>
      </c>
      <c r="C14287">
        <v>1190916</v>
      </c>
    </row>
    <row r="14288" spans="1:3" x14ac:dyDescent="0.25">
      <c r="A14288">
        <v>103210</v>
      </c>
      <c r="B14288">
        <v>236</v>
      </c>
      <c r="C14288">
        <v>1273259</v>
      </c>
    </row>
    <row r="14289" spans="1:3" x14ac:dyDescent="0.25">
      <c r="A14289">
        <v>103211</v>
      </c>
      <c r="B14289">
        <v>202</v>
      </c>
      <c r="C14289">
        <v>1190917</v>
      </c>
    </row>
    <row r="14290" spans="1:3" x14ac:dyDescent="0.25">
      <c r="A14290">
        <v>103212</v>
      </c>
      <c r="B14290">
        <v>202</v>
      </c>
      <c r="C14290">
        <v>1190994</v>
      </c>
    </row>
    <row r="14291" spans="1:3" x14ac:dyDescent="0.25">
      <c r="A14291">
        <v>103214</v>
      </c>
      <c r="B14291">
        <v>202</v>
      </c>
      <c r="C14291">
        <v>1190995</v>
      </c>
    </row>
    <row r="14292" spans="1:3" x14ac:dyDescent="0.25">
      <c r="A14292">
        <v>103215</v>
      </c>
      <c r="B14292">
        <v>193</v>
      </c>
      <c r="C14292">
        <v>1191077</v>
      </c>
    </row>
    <row r="14293" spans="1:3" x14ac:dyDescent="0.25">
      <c r="A14293">
        <v>103216</v>
      </c>
      <c r="B14293">
        <v>202</v>
      </c>
      <c r="C14293">
        <v>1190996</v>
      </c>
    </row>
    <row r="14294" spans="1:3" x14ac:dyDescent="0.25">
      <c r="A14294">
        <v>103217</v>
      </c>
      <c r="B14294">
        <v>202</v>
      </c>
      <c r="C14294">
        <v>1190997</v>
      </c>
    </row>
    <row r="14295" spans="1:3" x14ac:dyDescent="0.25">
      <c r="A14295">
        <v>103218</v>
      </c>
      <c r="B14295">
        <v>202</v>
      </c>
      <c r="C14295">
        <v>1190998</v>
      </c>
    </row>
    <row r="14296" spans="1:3" x14ac:dyDescent="0.25">
      <c r="A14296">
        <v>103219</v>
      </c>
      <c r="B14296">
        <v>202</v>
      </c>
      <c r="C14296">
        <v>1190999</v>
      </c>
    </row>
    <row r="14297" spans="1:3" x14ac:dyDescent="0.25">
      <c r="A14297">
        <v>103220</v>
      </c>
      <c r="B14297">
        <v>202</v>
      </c>
      <c r="C14297">
        <v>1191000</v>
      </c>
    </row>
    <row r="14298" spans="1:3" x14ac:dyDescent="0.25">
      <c r="A14298">
        <v>103221</v>
      </c>
      <c r="B14298">
        <v>202</v>
      </c>
      <c r="C14298">
        <v>1190918</v>
      </c>
    </row>
    <row r="14299" spans="1:3" x14ac:dyDescent="0.25">
      <c r="A14299">
        <v>103222</v>
      </c>
      <c r="B14299">
        <v>236</v>
      </c>
      <c r="C14299">
        <v>1179803</v>
      </c>
    </row>
    <row r="14300" spans="1:3" x14ac:dyDescent="0.25">
      <c r="A14300">
        <v>103223</v>
      </c>
      <c r="B14300">
        <v>202</v>
      </c>
      <c r="C14300">
        <v>1191001</v>
      </c>
    </row>
    <row r="14301" spans="1:3" x14ac:dyDescent="0.25">
      <c r="A14301">
        <v>103224</v>
      </c>
      <c r="B14301">
        <v>202</v>
      </c>
      <c r="C14301">
        <v>1190919</v>
      </c>
    </row>
    <row r="14302" spans="1:3" x14ac:dyDescent="0.25">
      <c r="A14302">
        <v>103225</v>
      </c>
      <c r="B14302">
        <v>202</v>
      </c>
      <c r="C14302">
        <v>1190920</v>
      </c>
    </row>
    <row r="14303" spans="1:3" x14ac:dyDescent="0.25">
      <c r="A14303">
        <v>103226</v>
      </c>
      <c r="B14303">
        <v>202</v>
      </c>
      <c r="C14303">
        <v>1190973</v>
      </c>
    </row>
    <row r="14304" spans="1:3" x14ac:dyDescent="0.25">
      <c r="A14304">
        <v>103227</v>
      </c>
      <c r="B14304">
        <v>202</v>
      </c>
      <c r="C14304">
        <v>1190921</v>
      </c>
    </row>
    <row r="14305" spans="1:3" x14ac:dyDescent="0.25">
      <c r="A14305">
        <v>103228</v>
      </c>
      <c r="B14305">
        <v>202</v>
      </c>
      <c r="C14305">
        <v>1191002</v>
      </c>
    </row>
    <row r="14306" spans="1:3" x14ac:dyDescent="0.25">
      <c r="A14306">
        <v>103229</v>
      </c>
      <c r="B14306">
        <v>202</v>
      </c>
      <c r="C14306">
        <v>1191003</v>
      </c>
    </row>
    <row r="14307" spans="1:3" x14ac:dyDescent="0.25">
      <c r="A14307">
        <v>103230</v>
      </c>
      <c r="B14307">
        <v>202</v>
      </c>
      <c r="C14307">
        <v>1191004</v>
      </c>
    </row>
    <row r="14308" spans="1:3" x14ac:dyDescent="0.25">
      <c r="A14308">
        <v>103231</v>
      </c>
      <c r="B14308">
        <v>202</v>
      </c>
      <c r="C14308">
        <v>1191005</v>
      </c>
    </row>
    <row r="14309" spans="1:3" x14ac:dyDescent="0.25">
      <c r="A14309">
        <v>103232</v>
      </c>
      <c r="B14309">
        <v>202</v>
      </c>
      <c r="C14309">
        <v>1191006</v>
      </c>
    </row>
    <row r="14310" spans="1:3" x14ac:dyDescent="0.25">
      <c r="A14310">
        <v>103233</v>
      </c>
      <c r="B14310">
        <v>202</v>
      </c>
      <c r="C14310">
        <v>1191007</v>
      </c>
    </row>
    <row r="14311" spans="1:3" x14ac:dyDescent="0.25">
      <c r="A14311">
        <v>103235</v>
      </c>
      <c r="B14311">
        <v>202</v>
      </c>
      <c r="C14311">
        <v>1191150</v>
      </c>
    </row>
    <row r="14312" spans="1:3" x14ac:dyDescent="0.25">
      <c r="A14312">
        <v>103236</v>
      </c>
      <c r="B14312">
        <v>202</v>
      </c>
      <c r="C14312">
        <v>1191151</v>
      </c>
    </row>
    <row r="14313" spans="1:3" x14ac:dyDescent="0.25">
      <c r="A14313">
        <v>103237</v>
      </c>
      <c r="B14313">
        <v>202</v>
      </c>
      <c r="C14313">
        <v>1191152</v>
      </c>
    </row>
    <row r="14314" spans="1:3" x14ac:dyDescent="0.25">
      <c r="A14314">
        <v>103238</v>
      </c>
      <c r="B14314">
        <v>202</v>
      </c>
      <c r="C14314">
        <v>1191153</v>
      </c>
    </row>
    <row r="14315" spans="1:3" x14ac:dyDescent="0.25">
      <c r="A14315">
        <v>103239</v>
      </c>
      <c r="B14315">
        <v>202</v>
      </c>
      <c r="C14315">
        <v>1232295</v>
      </c>
    </row>
    <row r="14316" spans="1:3" x14ac:dyDescent="0.25">
      <c r="A14316">
        <v>103240</v>
      </c>
      <c r="B14316">
        <v>202</v>
      </c>
      <c r="C14316">
        <v>1191165</v>
      </c>
    </row>
    <row r="14317" spans="1:3" x14ac:dyDescent="0.25">
      <c r="A14317">
        <v>103241</v>
      </c>
      <c r="B14317">
        <v>202</v>
      </c>
      <c r="C14317">
        <v>1191167</v>
      </c>
    </row>
    <row r="14318" spans="1:3" x14ac:dyDescent="0.25">
      <c r="A14318">
        <v>103242</v>
      </c>
      <c r="B14318">
        <v>202</v>
      </c>
      <c r="C14318">
        <v>1243234</v>
      </c>
    </row>
    <row r="14319" spans="1:3" x14ac:dyDescent="0.25">
      <c r="A14319">
        <v>103243</v>
      </c>
      <c r="B14319">
        <v>202</v>
      </c>
      <c r="C14319">
        <v>1191168</v>
      </c>
    </row>
    <row r="14320" spans="1:3" x14ac:dyDescent="0.25">
      <c r="A14320">
        <v>103244</v>
      </c>
      <c r="B14320">
        <v>202</v>
      </c>
      <c r="C14320">
        <v>1191155</v>
      </c>
    </row>
    <row r="14321" spans="1:3" x14ac:dyDescent="0.25">
      <c r="A14321">
        <v>103245</v>
      </c>
      <c r="B14321">
        <v>202</v>
      </c>
      <c r="C14321">
        <v>1191161</v>
      </c>
    </row>
    <row r="14322" spans="1:3" x14ac:dyDescent="0.25">
      <c r="A14322">
        <v>103246</v>
      </c>
      <c r="B14322">
        <v>202</v>
      </c>
      <c r="C14322">
        <v>1191156</v>
      </c>
    </row>
    <row r="14323" spans="1:3" x14ac:dyDescent="0.25">
      <c r="A14323">
        <v>103247</v>
      </c>
      <c r="B14323">
        <v>202</v>
      </c>
      <c r="C14323">
        <v>1191164</v>
      </c>
    </row>
    <row r="14324" spans="1:3" x14ac:dyDescent="0.25">
      <c r="A14324">
        <v>103248</v>
      </c>
      <c r="B14324">
        <v>202</v>
      </c>
      <c r="C14324">
        <v>1191163</v>
      </c>
    </row>
    <row r="14325" spans="1:3" x14ac:dyDescent="0.25">
      <c r="A14325">
        <v>103249</v>
      </c>
      <c r="B14325">
        <v>202</v>
      </c>
      <c r="C14325">
        <v>1191162</v>
      </c>
    </row>
    <row r="14326" spans="1:3" x14ac:dyDescent="0.25">
      <c r="A14326">
        <v>103250</v>
      </c>
      <c r="B14326">
        <v>202</v>
      </c>
      <c r="C14326">
        <v>1191067</v>
      </c>
    </row>
    <row r="14327" spans="1:3" x14ac:dyDescent="0.25">
      <c r="A14327">
        <v>103251</v>
      </c>
      <c r="B14327">
        <v>202</v>
      </c>
      <c r="C14327">
        <v>1191154</v>
      </c>
    </row>
    <row r="14328" spans="1:3" x14ac:dyDescent="0.25">
      <c r="A14328">
        <v>103252</v>
      </c>
      <c r="B14328">
        <v>202</v>
      </c>
      <c r="C14328">
        <v>1191157</v>
      </c>
    </row>
    <row r="14329" spans="1:3" x14ac:dyDescent="0.25">
      <c r="A14329">
        <v>103254</v>
      </c>
      <c r="B14329">
        <v>202</v>
      </c>
      <c r="C14329">
        <v>1191146</v>
      </c>
    </row>
    <row r="14330" spans="1:3" x14ac:dyDescent="0.25">
      <c r="A14330">
        <v>103255</v>
      </c>
      <c r="B14330">
        <v>202</v>
      </c>
      <c r="C14330">
        <v>1191158</v>
      </c>
    </row>
    <row r="14331" spans="1:3" x14ac:dyDescent="0.25">
      <c r="A14331">
        <v>103256</v>
      </c>
      <c r="B14331">
        <v>202</v>
      </c>
      <c r="C14331">
        <v>1191159</v>
      </c>
    </row>
    <row r="14332" spans="1:3" x14ac:dyDescent="0.25">
      <c r="A14332">
        <v>103257</v>
      </c>
      <c r="B14332">
        <v>222</v>
      </c>
      <c r="C14332">
        <v>1402963</v>
      </c>
    </row>
    <row r="14333" spans="1:3" x14ac:dyDescent="0.25">
      <c r="A14333">
        <v>103258</v>
      </c>
      <c r="B14333">
        <v>202</v>
      </c>
      <c r="C14333">
        <v>1191147</v>
      </c>
    </row>
    <row r="14334" spans="1:3" x14ac:dyDescent="0.25">
      <c r="A14334">
        <v>103259</v>
      </c>
      <c r="B14334">
        <v>202</v>
      </c>
      <c r="C14334">
        <v>1191148</v>
      </c>
    </row>
    <row r="14335" spans="1:3" x14ac:dyDescent="0.25">
      <c r="A14335">
        <v>103260</v>
      </c>
      <c r="B14335">
        <v>202</v>
      </c>
      <c r="C14335">
        <v>1191149</v>
      </c>
    </row>
    <row r="14336" spans="1:3" x14ac:dyDescent="0.25">
      <c r="A14336">
        <v>103261</v>
      </c>
      <c r="B14336">
        <v>202</v>
      </c>
      <c r="C14336">
        <v>1191068</v>
      </c>
    </row>
    <row r="14337" spans="1:3" x14ac:dyDescent="0.25">
      <c r="A14337">
        <v>103262</v>
      </c>
      <c r="B14337">
        <v>236</v>
      </c>
      <c r="C14337">
        <v>1242647</v>
      </c>
    </row>
    <row r="14338" spans="1:3" x14ac:dyDescent="0.25">
      <c r="A14338">
        <v>103263</v>
      </c>
      <c r="B14338">
        <v>202</v>
      </c>
      <c r="C14338">
        <v>1191069</v>
      </c>
    </row>
    <row r="14339" spans="1:3" x14ac:dyDescent="0.25">
      <c r="A14339">
        <v>103264</v>
      </c>
      <c r="B14339">
        <v>202</v>
      </c>
      <c r="C14339">
        <v>1191070</v>
      </c>
    </row>
    <row r="14340" spans="1:3" x14ac:dyDescent="0.25">
      <c r="A14340">
        <v>103265</v>
      </c>
      <c r="B14340">
        <v>236</v>
      </c>
      <c r="C14340">
        <v>1242649</v>
      </c>
    </row>
    <row r="14341" spans="1:3" x14ac:dyDescent="0.25">
      <c r="A14341">
        <v>103266</v>
      </c>
      <c r="B14341">
        <v>236</v>
      </c>
      <c r="C14341">
        <v>1190904</v>
      </c>
    </row>
    <row r="14342" spans="1:3" x14ac:dyDescent="0.25">
      <c r="A14342">
        <v>103267</v>
      </c>
      <c r="B14342">
        <v>202</v>
      </c>
      <c r="C14342">
        <v>1191071</v>
      </c>
    </row>
    <row r="14343" spans="1:3" x14ac:dyDescent="0.25">
      <c r="A14343">
        <v>103268</v>
      </c>
      <c r="B14343">
        <v>202</v>
      </c>
      <c r="C14343">
        <v>1191072</v>
      </c>
    </row>
    <row r="14344" spans="1:3" x14ac:dyDescent="0.25">
      <c r="A14344">
        <v>103269</v>
      </c>
      <c r="B14344">
        <v>202</v>
      </c>
      <c r="C14344">
        <v>1191073</v>
      </c>
    </row>
    <row r="14345" spans="1:3" x14ac:dyDescent="0.25">
      <c r="A14345">
        <v>103270</v>
      </c>
      <c r="B14345">
        <v>202</v>
      </c>
      <c r="C14345">
        <v>1191252</v>
      </c>
    </row>
    <row r="14346" spans="1:3" x14ac:dyDescent="0.25">
      <c r="A14346">
        <v>103271</v>
      </c>
      <c r="B14346">
        <v>202</v>
      </c>
      <c r="C14346">
        <v>1191074</v>
      </c>
    </row>
    <row r="14347" spans="1:3" x14ac:dyDescent="0.25">
      <c r="A14347">
        <v>103272</v>
      </c>
      <c r="B14347">
        <v>202</v>
      </c>
      <c r="C14347">
        <v>1191075</v>
      </c>
    </row>
    <row r="14348" spans="1:3" x14ac:dyDescent="0.25">
      <c r="A14348">
        <v>103273</v>
      </c>
      <c r="B14348">
        <v>193</v>
      </c>
      <c r="C14348">
        <v>1190837</v>
      </c>
    </row>
    <row r="14349" spans="1:3" x14ac:dyDescent="0.25">
      <c r="A14349">
        <v>103274</v>
      </c>
      <c r="B14349">
        <v>193</v>
      </c>
      <c r="C14349">
        <v>1190836</v>
      </c>
    </row>
    <row r="14350" spans="1:3" x14ac:dyDescent="0.25">
      <c r="A14350">
        <v>103276</v>
      </c>
      <c r="B14350">
        <v>236</v>
      </c>
      <c r="C14350">
        <v>1242650</v>
      </c>
    </row>
    <row r="14351" spans="1:3" x14ac:dyDescent="0.25">
      <c r="A14351">
        <v>103277</v>
      </c>
      <c r="B14351">
        <v>202</v>
      </c>
      <c r="C14351">
        <v>1232302</v>
      </c>
    </row>
    <row r="14352" spans="1:3" x14ac:dyDescent="0.25">
      <c r="A14352">
        <v>103279</v>
      </c>
      <c r="B14352">
        <v>193</v>
      </c>
      <c r="C14352">
        <v>1191329</v>
      </c>
    </row>
    <row r="14353" spans="1:3" x14ac:dyDescent="0.25">
      <c r="A14353">
        <v>103280</v>
      </c>
      <c r="B14353">
        <v>236</v>
      </c>
      <c r="C14353">
        <v>1242651</v>
      </c>
    </row>
    <row r="14354" spans="1:3" x14ac:dyDescent="0.25">
      <c r="A14354">
        <v>103281</v>
      </c>
      <c r="B14354">
        <v>236</v>
      </c>
      <c r="C14354">
        <v>1242652</v>
      </c>
    </row>
    <row r="14355" spans="1:3" x14ac:dyDescent="0.25">
      <c r="A14355">
        <v>103282</v>
      </c>
      <c r="B14355">
        <v>236</v>
      </c>
      <c r="C14355">
        <v>1242653</v>
      </c>
    </row>
    <row r="14356" spans="1:3" x14ac:dyDescent="0.25">
      <c r="A14356">
        <v>103283</v>
      </c>
      <c r="B14356">
        <v>236</v>
      </c>
      <c r="C14356">
        <v>1242654</v>
      </c>
    </row>
    <row r="14357" spans="1:3" x14ac:dyDescent="0.25">
      <c r="A14357">
        <v>103284</v>
      </c>
      <c r="B14357">
        <v>236</v>
      </c>
      <c r="C14357">
        <v>1242655</v>
      </c>
    </row>
    <row r="14358" spans="1:3" x14ac:dyDescent="0.25">
      <c r="A14358">
        <v>103285</v>
      </c>
      <c r="B14358">
        <v>236</v>
      </c>
      <c r="C14358">
        <v>1242656</v>
      </c>
    </row>
    <row r="14359" spans="1:3" x14ac:dyDescent="0.25">
      <c r="A14359">
        <v>103286</v>
      </c>
      <c r="B14359">
        <v>222</v>
      </c>
      <c r="C14359">
        <v>1242657</v>
      </c>
    </row>
    <row r="14360" spans="1:3" x14ac:dyDescent="0.25">
      <c r="A14360">
        <v>103287</v>
      </c>
      <c r="B14360">
        <v>222</v>
      </c>
      <c r="C14360">
        <v>1334690</v>
      </c>
    </row>
    <row r="14361" spans="1:3" x14ac:dyDescent="0.25">
      <c r="A14361">
        <v>103288</v>
      </c>
      <c r="B14361">
        <v>222</v>
      </c>
      <c r="C14361">
        <v>1334691</v>
      </c>
    </row>
    <row r="14362" spans="1:3" x14ac:dyDescent="0.25">
      <c r="A14362">
        <v>103289</v>
      </c>
      <c r="B14362">
        <v>213</v>
      </c>
      <c r="C14362">
        <v>1191088</v>
      </c>
    </row>
    <row r="14363" spans="1:3" x14ac:dyDescent="0.25">
      <c r="A14363">
        <v>103290</v>
      </c>
      <c r="B14363">
        <v>202</v>
      </c>
      <c r="C14363">
        <v>1191235</v>
      </c>
    </row>
    <row r="14364" spans="1:3" x14ac:dyDescent="0.25">
      <c r="A14364">
        <v>103291</v>
      </c>
      <c r="B14364">
        <v>202</v>
      </c>
      <c r="C14364">
        <v>1191305</v>
      </c>
    </row>
    <row r="14365" spans="1:3" x14ac:dyDescent="0.25">
      <c r="A14365">
        <v>103292</v>
      </c>
      <c r="B14365">
        <v>202</v>
      </c>
      <c r="C14365">
        <v>1243271</v>
      </c>
    </row>
    <row r="14366" spans="1:3" x14ac:dyDescent="0.25">
      <c r="A14366">
        <v>103293</v>
      </c>
      <c r="B14366">
        <v>233</v>
      </c>
      <c r="C14366">
        <v>1334692</v>
      </c>
    </row>
    <row r="14367" spans="1:3" x14ac:dyDescent="0.25">
      <c r="A14367">
        <v>103294</v>
      </c>
      <c r="B14367">
        <v>236</v>
      </c>
      <c r="C14367">
        <v>1242658</v>
      </c>
    </row>
    <row r="14368" spans="1:3" x14ac:dyDescent="0.25">
      <c r="A14368">
        <v>103295</v>
      </c>
      <c r="B14368">
        <v>202</v>
      </c>
      <c r="C14368">
        <v>1243101</v>
      </c>
    </row>
    <row r="14369" spans="1:3" x14ac:dyDescent="0.25">
      <c r="A14369">
        <v>103296</v>
      </c>
      <c r="B14369">
        <v>202</v>
      </c>
      <c r="C14369">
        <v>1222313</v>
      </c>
    </row>
    <row r="14370" spans="1:3" x14ac:dyDescent="0.25">
      <c r="A14370">
        <v>103297</v>
      </c>
      <c r="B14370">
        <v>202</v>
      </c>
      <c r="C14370">
        <v>1191169</v>
      </c>
    </row>
    <row r="14371" spans="1:3" x14ac:dyDescent="0.25">
      <c r="A14371">
        <v>103298</v>
      </c>
      <c r="B14371">
        <v>202</v>
      </c>
      <c r="C14371">
        <v>1191171</v>
      </c>
    </row>
    <row r="14372" spans="1:3" x14ac:dyDescent="0.25">
      <c r="A14372">
        <v>103299</v>
      </c>
      <c r="B14372">
        <v>202</v>
      </c>
      <c r="C14372">
        <v>1191172</v>
      </c>
    </row>
    <row r="14373" spans="1:3" x14ac:dyDescent="0.25">
      <c r="A14373">
        <v>103300</v>
      </c>
      <c r="B14373">
        <v>202</v>
      </c>
      <c r="C14373">
        <v>1191173</v>
      </c>
    </row>
    <row r="14374" spans="1:3" x14ac:dyDescent="0.25">
      <c r="A14374">
        <v>103301</v>
      </c>
      <c r="B14374">
        <v>202</v>
      </c>
      <c r="C14374">
        <v>1191175</v>
      </c>
    </row>
    <row r="14375" spans="1:3" x14ac:dyDescent="0.25">
      <c r="A14375">
        <v>103302</v>
      </c>
      <c r="B14375">
        <v>202</v>
      </c>
      <c r="C14375">
        <v>1212036</v>
      </c>
    </row>
    <row r="14376" spans="1:3" x14ac:dyDescent="0.25">
      <c r="A14376">
        <v>103303</v>
      </c>
      <c r="B14376">
        <v>222</v>
      </c>
      <c r="C14376">
        <v>1335429</v>
      </c>
    </row>
    <row r="14377" spans="1:3" x14ac:dyDescent="0.25">
      <c r="A14377">
        <v>103304</v>
      </c>
      <c r="B14377">
        <v>202</v>
      </c>
      <c r="C14377">
        <v>1232310</v>
      </c>
    </row>
    <row r="14378" spans="1:3" x14ac:dyDescent="0.25">
      <c r="A14378">
        <v>103307</v>
      </c>
      <c r="B14378">
        <v>202</v>
      </c>
      <c r="C14378">
        <v>1212028</v>
      </c>
    </row>
    <row r="14379" spans="1:3" x14ac:dyDescent="0.25">
      <c r="A14379">
        <v>103309</v>
      </c>
      <c r="B14379">
        <v>222</v>
      </c>
      <c r="C14379">
        <v>1335430</v>
      </c>
    </row>
    <row r="14380" spans="1:3" x14ac:dyDescent="0.25">
      <c r="A14380">
        <v>103310</v>
      </c>
      <c r="B14380">
        <v>202</v>
      </c>
      <c r="C14380">
        <v>1242702</v>
      </c>
    </row>
    <row r="14381" spans="1:3" x14ac:dyDescent="0.25">
      <c r="A14381">
        <v>103312</v>
      </c>
      <c r="B14381">
        <v>202</v>
      </c>
      <c r="C14381">
        <v>1242700</v>
      </c>
    </row>
    <row r="14382" spans="1:3" x14ac:dyDescent="0.25">
      <c r="A14382">
        <v>103313</v>
      </c>
      <c r="B14382">
        <v>202</v>
      </c>
      <c r="C14382">
        <v>1243154</v>
      </c>
    </row>
    <row r="14383" spans="1:3" x14ac:dyDescent="0.25">
      <c r="A14383">
        <v>103314</v>
      </c>
      <c r="B14383">
        <v>213</v>
      </c>
      <c r="C14383">
        <v>1191034</v>
      </c>
    </row>
    <row r="14384" spans="1:3" x14ac:dyDescent="0.25">
      <c r="A14384">
        <v>103315</v>
      </c>
      <c r="B14384">
        <v>236</v>
      </c>
      <c r="C14384">
        <v>1191035</v>
      </c>
    </row>
    <row r="14385" spans="1:3" x14ac:dyDescent="0.25">
      <c r="A14385">
        <v>103316</v>
      </c>
      <c r="B14385">
        <v>236</v>
      </c>
      <c r="C14385">
        <v>1191121</v>
      </c>
    </row>
    <row r="14386" spans="1:3" x14ac:dyDescent="0.25">
      <c r="A14386">
        <v>103317</v>
      </c>
      <c r="B14386">
        <v>236</v>
      </c>
      <c r="C14386">
        <v>1191131</v>
      </c>
    </row>
    <row r="14387" spans="1:3" x14ac:dyDescent="0.25">
      <c r="A14387">
        <v>103318</v>
      </c>
      <c r="B14387">
        <v>236</v>
      </c>
      <c r="C14387">
        <v>1191134</v>
      </c>
    </row>
    <row r="14388" spans="1:3" x14ac:dyDescent="0.25">
      <c r="A14388">
        <v>103319</v>
      </c>
      <c r="B14388">
        <v>236</v>
      </c>
      <c r="C14388">
        <v>1191133</v>
      </c>
    </row>
    <row r="14389" spans="1:3" x14ac:dyDescent="0.25">
      <c r="A14389">
        <v>103320</v>
      </c>
      <c r="B14389">
        <v>236</v>
      </c>
      <c r="C14389">
        <v>1262179</v>
      </c>
    </row>
    <row r="14390" spans="1:3" x14ac:dyDescent="0.25">
      <c r="A14390">
        <v>103321</v>
      </c>
      <c r="B14390">
        <v>236</v>
      </c>
      <c r="C14390">
        <v>1191337</v>
      </c>
    </row>
    <row r="14391" spans="1:3" x14ac:dyDescent="0.25">
      <c r="A14391">
        <v>103322</v>
      </c>
      <c r="B14391">
        <v>236</v>
      </c>
      <c r="C14391">
        <v>1191113</v>
      </c>
    </row>
    <row r="14392" spans="1:3" x14ac:dyDescent="0.25">
      <c r="A14392">
        <v>103324</v>
      </c>
      <c r="B14392">
        <v>202</v>
      </c>
      <c r="C14392">
        <v>1191338</v>
      </c>
    </row>
    <row r="14393" spans="1:3" x14ac:dyDescent="0.25">
      <c r="A14393">
        <v>103325</v>
      </c>
      <c r="B14393">
        <v>222</v>
      </c>
      <c r="C14393">
        <v>1334693</v>
      </c>
    </row>
    <row r="14394" spans="1:3" x14ac:dyDescent="0.25">
      <c r="A14394">
        <v>103326</v>
      </c>
      <c r="B14394">
        <v>193</v>
      </c>
      <c r="C14394">
        <v>1191178</v>
      </c>
    </row>
    <row r="14395" spans="1:3" x14ac:dyDescent="0.25">
      <c r="A14395">
        <v>103327</v>
      </c>
      <c r="B14395">
        <v>202</v>
      </c>
      <c r="C14395">
        <v>1242686</v>
      </c>
    </row>
    <row r="14396" spans="1:3" x14ac:dyDescent="0.25">
      <c r="A14396">
        <v>103328</v>
      </c>
      <c r="B14396">
        <v>222</v>
      </c>
      <c r="C14396">
        <v>1334694</v>
      </c>
    </row>
    <row r="14397" spans="1:3" x14ac:dyDescent="0.25">
      <c r="A14397">
        <v>103329</v>
      </c>
      <c r="B14397">
        <v>202</v>
      </c>
      <c r="C14397">
        <v>1191307</v>
      </c>
    </row>
    <row r="14398" spans="1:3" x14ac:dyDescent="0.25">
      <c r="A14398">
        <v>103330</v>
      </c>
      <c r="B14398">
        <v>202</v>
      </c>
      <c r="C14398">
        <v>1191308</v>
      </c>
    </row>
    <row r="14399" spans="1:3" x14ac:dyDescent="0.25">
      <c r="A14399">
        <v>103331</v>
      </c>
      <c r="B14399">
        <v>222</v>
      </c>
      <c r="C14399">
        <v>1334695</v>
      </c>
    </row>
    <row r="14400" spans="1:3" x14ac:dyDescent="0.25">
      <c r="A14400">
        <v>103332</v>
      </c>
      <c r="B14400">
        <v>202</v>
      </c>
      <c r="C14400">
        <v>1191180</v>
      </c>
    </row>
    <row r="14401" spans="1:3" x14ac:dyDescent="0.25">
      <c r="A14401">
        <v>103333</v>
      </c>
      <c r="B14401">
        <v>222</v>
      </c>
      <c r="C14401">
        <v>1334696</v>
      </c>
    </row>
    <row r="14402" spans="1:3" x14ac:dyDescent="0.25">
      <c r="A14402">
        <v>103334</v>
      </c>
      <c r="B14402">
        <v>222</v>
      </c>
      <c r="C14402">
        <v>1334697</v>
      </c>
    </row>
    <row r="14403" spans="1:3" x14ac:dyDescent="0.25">
      <c r="A14403">
        <v>103335</v>
      </c>
      <c r="B14403">
        <v>202</v>
      </c>
      <c r="C14403">
        <v>1191312</v>
      </c>
    </row>
    <row r="14404" spans="1:3" x14ac:dyDescent="0.25">
      <c r="A14404">
        <v>103337</v>
      </c>
      <c r="B14404">
        <v>222</v>
      </c>
      <c r="C14404">
        <v>1402962</v>
      </c>
    </row>
    <row r="14405" spans="1:3" x14ac:dyDescent="0.25">
      <c r="A14405">
        <v>103338</v>
      </c>
      <c r="B14405">
        <v>236</v>
      </c>
      <c r="C14405">
        <v>1444030</v>
      </c>
    </row>
    <row r="14406" spans="1:3" x14ac:dyDescent="0.25">
      <c r="A14406">
        <v>103339</v>
      </c>
      <c r="B14406">
        <v>202</v>
      </c>
      <c r="C14406">
        <v>1243155</v>
      </c>
    </row>
    <row r="14407" spans="1:3" x14ac:dyDescent="0.25">
      <c r="A14407">
        <v>103340</v>
      </c>
      <c r="B14407">
        <v>222</v>
      </c>
      <c r="C14407">
        <v>1402964</v>
      </c>
    </row>
    <row r="14408" spans="1:3" x14ac:dyDescent="0.25">
      <c r="A14408">
        <v>103341</v>
      </c>
      <c r="B14408">
        <v>202</v>
      </c>
      <c r="C14408">
        <v>1243272</v>
      </c>
    </row>
    <row r="14409" spans="1:3" x14ac:dyDescent="0.25">
      <c r="A14409">
        <v>103342</v>
      </c>
      <c r="B14409">
        <v>202</v>
      </c>
      <c r="C14409">
        <v>1262114</v>
      </c>
    </row>
    <row r="14410" spans="1:3" x14ac:dyDescent="0.25">
      <c r="A14410">
        <v>103343</v>
      </c>
      <c r="B14410">
        <v>202</v>
      </c>
      <c r="C14410">
        <v>1262115</v>
      </c>
    </row>
    <row r="14411" spans="1:3" x14ac:dyDescent="0.25">
      <c r="A14411">
        <v>103344</v>
      </c>
      <c r="B14411">
        <v>236</v>
      </c>
      <c r="C14411">
        <v>1232296</v>
      </c>
    </row>
    <row r="14412" spans="1:3" x14ac:dyDescent="0.25">
      <c r="A14412">
        <v>103358</v>
      </c>
      <c r="B14412">
        <v>202</v>
      </c>
      <c r="C14412">
        <v>1273083</v>
      </c>
    </row>
    <row r="14413" spans="1:3" x14ac:dyDescent="0.25">
      <c r="A14413">
        <v>103359</v>
      </c>
      <c r="B14413">
        <v>222</v>
      </c>
      <c r="C14413">
        <v>1334698</v>
      </c>
    </row>
    <row r="14414" spans="1:3" x14ac:dyDescent="0.25">
      <c r="A14414">
        <v>103360</v>
      </c>
      <c r="B14414">
        <v>202</v>
      </c>
      <c r="C14414">
        <v>1273084</v>
      </c>
    </row>
    <row r="14415" spans="1:3" x14ac:dyDescent="0.25">
      <c r="A14415">
        <v>103361</v>
      </c>
      <c r="B14415">
        <v>222</v>
      </c>
      <c r="C14415">
        <v>1334699</v>
      </c>
    </row>
    <row r="14416" spans="1:3" x14ac:dyDescent="0.25">
      <c r="A14416">
        <v>103363</v>
      </c>
      <c r="B14416">
        <v>202</v>
      </c>
      <c r="C14416">
        <v>1242927</v>
      </c>
    </row>
    <row r="14417" spans="1:3" x14ac:dyDescent="0.25">
      <c r="A14417">
        <v>103366</v>
      </c>
      <c r="B14417">
        <v>202</v>
      </c>
      <c r="C14417">
        <v>1262116</v>
      </c>
    </row>
    <row r="14418" spans="1:3" x14ac:dyDescent="0.25">
      <c r="A14418">
        <v>103369</v>
      </c>
      <c r="B14418">
        <v>213</v>
      </c>
      <c r="C14418">
        <v>1334700</v>
      </c>
    </row>
    <row r="14419" spans="1:3" x14ac:dyDescent="0.25">
      <c r="A14419">
        <v>103370</v>
      </c>
      <c r="B14419">
        <v>202</v>
      </c>
      <c r="C14419">
        <v>1191254</v>
      </c>
    </row>
    <row r="14420" spans="1:3" x14ac:dyDescent="0.25">
      <c r="A14420">
        <v>103371</v>
      </c>
      <c r="B14420">
        <v>202</v>
      </c>
      <c r="C14420">
        <v>1222310</v>
      </c>
    </row>
    <row r="14421" spans="1:3" x14ac:dyDescent="0.25">
      <c r="A14421">
        <v>103372</v>
      </c>
      <c r="B14421">
        <v>202</v>
      </c>
      <c r="C14421">
        <v>1191209</v>
      </c>
    </row>
    <row r="14422" spans="1:3" x14ac:dyDescent="0.25">
      <c r="A14422">
        <v>103373</v>
      </c>
      <c r="B14422">
        <v>222</v>
      </c>
      <c r="C14422">
        <v>1334701</v>
      </c>
    </row>
    <row r="14423" spans="1:3" x14ac:dyDescent="0.25">
      <c r="A14423">
        <v>103374</v>
      </c>
      <c r="B14423">
        <v>202</v>
      </c>
      <c r="C14423">
        <v>1262109</v>
      </c>
    </row>
    <row r="14424" spans="1:3" x14ac:dyDescent="0.25">
      <c r="A14424">
        <v>103376</v>
      </c>
      <c r="B14424">
        <v>222</v>
      </c>
      <c r="C14424">
        <v>1334702</v>
      </c>
    </row>
    <row r="14425" spans="1:3" x14ac:dyDescent="0.25">
      <c r="A14425">
        <v>103385</v>
      </c>
      <c r="B14425">
        <v>202</v>
      </c>
      <c r="C14425">
        <v>1191271</v>
      </c>
    </row>
    <row r="14426" spans="1:3" x14ac:dyDescent="0.25">
      <c r="A14426">
        <v>103386</v>
      </c>
      <c r="B14426">
        <v>222</v>
      </c>
      <c r="C14426">
        <v>1191248</v>
      </c>
    </row>
    <row r="14427" spans="1:3" x14ac:dyDescent="0.25">
      <c r="A14427">
        <v>103387</v>
      </c>
      <c r="B14427">
        <v>222</v>
      </c>
      <c r="C14427">
        <v>1191249</v>
      </c>
    </row>
    <row r="14428" spans="1:3" x14ac:dyDescent="0.25">
      <c r="A14428">
        <v>103388</v>
      </c>
      <c r="B14428">
        <v>222</v>
      </c>
      <c r="C14428">
        <v>1191250</v>
      </c>
    </row>
    <row r="14429" spans="1:3" x14ac:dyDescent="0.25">
      <c r="A14429">
        <v>103389</v>
      </c>
      <c r="B14429">
        <v>193</v>
      </c>
      <c r="C14429">
        <v>1191255</v>
      </c>
    </row>
    <row r="14430" spans="1:3" x14ac:dyDescent="0.25">
      <c r="A14430">
        <v>103390</v>
      </c>
      <c r="B14430">
        <v>193</v>
      </c>
      <c r="C14430">
        <v>1191256</v>
      </c>
    </row>
    <row r="14431" spans="1:3" x14ac:dyDescent="0.25">
      <c r="A14431">
        <v>103391</v>
      </c>
      <c r="B14431">
        <v>236</v>
      </c>
      <c r="C14431">
        <v>1191257</v>
      </c>
    </row>
    <row r="14432" spans="1:3" x14ac:dyDescent="0.25">
      <c r="A14432">
        <v>103392</v>
      </c>
      <c r="B14432">
        <v>233</v>
      </c>
      <c r="C14432">
        <v>1191314</v>
      </c>
    </row>
    <row r="14433" spans="1:3" x14ac:dyDescent="0.25">
      <c r="A14433">
        <v>103393</v>
      </c>
      <c r="B14433">
        <v>236</v>
      </c>
      <c r="C14433">
        <v>1323410</v>
      </c>
    </row>
    <row r="14434" spans="1:3" x14ac:dyDescent="0.25">
      <c r="A14434">
        <v>103394</v>
      </c>
      <c r="B14434">
        <v>236</v>
      </c>
      <c r="C14434">
        <v>1191269</v>
      </c>
    </row>
    <row r="14435" spans="1:3" x14ac:dyDescent="0.25">
      <c r="A14435">
        <v>103433</v>
      </c>
      <c r="B14435">
        <v>236</v>
      </c>
      <c r="C14435">
        <v>1212002</v>
      </c>
    </row>
    <row r="14436" spans="1:3" x14ac:dyDescent="0.25">
      <c r="A14436">
        <v>103436</v>
      </c>
      <c r="B14436">
        <v>222</v>
      </c>
      <c r="C14436">
        <v>1222335</v>
      </c>
    </row>
    <row r="14437" spans="1:3" x14ac:dyDescent="0.25">
      <c r="A14437">
        <v>103456</v>
      </c>
      <c r="B14437">
        <v>233</v>
      </c>
      <c r="C14437">
        <v>1242601</v>
      </c>
    </row>
    <row r="14438" spans="1:3" x14ac:dyDescent="0.25">
      <c r="A14438">
        <v>103457</v>
      </c>
      <c r="B14438">
        <v>233</v>
      </c>
      <c r="C14438">
        <v>1191339</v>
      </c>
    </row>
    <row r="14439" spans="1:3" x14ac:dyDescent="0.25">
      <c r="A14439">
        <v>103460</v>
      </c>
      <c r="B14439">
        <v>236</v>
      </c>
      <c r="C14439">
        <v>1191211</v>
      </c>
    </row>
    <row r="14440" spans="1:3" x14ac:dyDescent="0.25">
      <c r="A14440">
        <v>103461</v>
      </c>
      <c r="B14440">
        <v>236</v>
      </c>
      <c r="C14440">
        <v>1191212</v>
      </c>
    </row>
    <row r="14441" spans="1:3" x14ac:dyDescent="0.25">
      <c r="A14441">
        <v>103462</v>
      </c>
      <c r="B14441">
        <v>236</v>
      </c>
      <c r="C14441">
        <v>1191213</v>
      </c>
    </row>
    <row r="14442" spans="1:3" x14ac:dyDescent="0.25">
      <c r="A14442">
        <v>103463</v>
      </c>
      <c r="B14442">
        <v>193</v>
      </c>
      <c r="C14442">
        <v>1191214</v>
      </c>
    </row>
    <row r="14443" spans="1:3" x14ac:dyDescent="0.25">
      <c r="A14443">
        <v>103464</v>
      </c>
      <c r="B14443">
        <v>236</v>
      </c>
      <c r="C14443">
        <v>1191316</v>
      </c>
    </row>
    <row r="14444" spans="1:3" x14ac:dyDescent="0.25">
      <c r="A14444">
        <v>103465</v>
      </c>
      <c r="B14444">
        <v>236</v>
      </c>
      <c r="C14444">
        <v>1191315</v>
      </c>
    </row>
    <row r="14445" spans="1:3" x14ac:dyDescent="0.25">
      <c r="A14445">
        <v>103466</v>
      </c>
      <c r="B14445">
        <v>222</v>
      </c>
      <c r="C14445">
        <v>1191237</v>
      </c>
    </row>
    <row r="14446" spans="1:3" x14ac:dyDescent="0.25">
      <c r="A14446">
        <v>103467</v>
      </c>
      <c r="B14446">
        <v>202</v>
      </c>
      <c r="C14446">
        <v>318282</v>
      </c>
    </row>
    <row r="14447" spans="1:3" x14ac:dyDescent="0.25">
      <c r="A14447">
        <v>103468</v>
      </c>
      <c r="B14447">
        <v>222</v>
      </c>
      <c r="C14447">
        <v>1191267</v>
      </c>
    </row>
    <row r="14448" spans="1:3" x14ac:dyDescent="0.25">
      <c r="A14448">
        <v>103469</v>
      </c>
      <c r="B14448">
        <v>236</v>
      </c>
      <c r="C14448">
        <v>1191268</v>
      </c>
    </row>
    <row r="14449" spans="1:3" x14ac:dyDescent="0.25">
      <c r="A14449">
        <v>103470</v>
      </c>
      <c r="B14449">
        <v>202</v>
      </c>
      <c r="C14449">
        <v>1242680</v>
      </c>
    </row>
    <row r="14450" spans="1:3" x14ac:dyDescent="0.25">
      <c r="A14450">
        <v>103471</v>
      </c>
      <c r="B14450">
        <v>202</v>
      </c>
      <c r="C14450">
        <v>1212000</v>
      </c>
    </row>
    <row r="14451" spans="1:3" x14ac:dyDescent="0.25">
      <c r="A14451">
        <v>103472</v>
      </c>
      <c r="B14451">
        <v>202</v>
      </c>
      <c r="C14451">
        <v>1212025</v>
      </c>
    </row>
    <row r="14452" spans="1:3" x14ac:dyDescent="0.25">
      <c r="A14452">
        <v>103473</v>
      </c>
      <c r="B14452">
        <v>202</v>
      </c>
      <c r="C14452">
        <v>1242731</v>
      </c>
    </row>
    <row r="14453" spans="1:3" x14ac:dyDescent="0.25">
      <c r="A14453">
        <v>103474</v>
      </c>
      <c r="B14453">
        <v>222</v>
      </c>
      <c r="C14453">
        <v>1334703</v>
      </c>
    </row>
    <row r="14454" spans="1:3" x14ac:dyDescent="0.25">
      <c r="A14454">
        <v>103476</v>
      </c>
      <c r="B14454">
        <v>202</v>
      </c>
      <c r="C14454">
        <v>1243256</v>
      </c>
    </row>
    <row r="14455" spans="1:3" x14ac:dyDescent="0.25">
      <c r="A14455">
        <v>103477</v>
      </c>
      <c r="B14455">
        <v>202</v>
      </c>
      <c r="C14455">
        <v>1243257</v>
      </c>
    </row>
    <row r="14456" spans="1:3" x14ac:dyDescent="0.25">
      <c r="A14456">
        <v>103478</v>
      </c>
      <c r="B14456">
        <v>222</v>
      </c>
      <c r="C14456">
        <v>1262472</v>
      </c>
    </row>
    <row r="14457" spans="1:3" x14ac:dyDescent="0.25">
      <c r="A14457">
        <v>103480</v>
      </c>
      <c r="B14457">
        <v>222</v>
      </c>
      <c r="C14457">
        <v>1191244</v>
      </c>
    </row>
    <row r="14458" spans="1:3" x14ac:dyDescent="0.25">
      <c r="A14458">
        <v>103482</v>
      </c>
      <c r="B14458">
        <v>233</v>
      </c>
      <c r="C14458">
        <v>1191243</v>
      </c>
    </row>
    <row r="14459" spans="1:3" x14ac:dyDescent="0.25">
      <c r="A14459">
        <v>103484</v>
      </c>
      <c r="B14459">
        <v>236</v>
      </c>
      <c r="C14459">
        <v>1191203</v>
      </c>
    </row>
    <row r="14460" spans="1:3" x14ac:dyDescent="0.25">
      <c r="A14460">
        <v>103485</v>
      </c>
      <c r="B14460">
        <v>222</v>
      </c>
      <c r="C14460">
        <v>1191241</v>
      </c>
    </row>
    <row r="14461" spans="1:3" x14ac:dyDescent="0.25">
      <c r="A14461">
        <v>103486</v>
      </c>
      <c r="B14461">
        <v>233</v>
      </c>
      <c r="C14461">
        <v>1191265</v>
      </c>
    </row>
    <row r="14462" spans="1:3" x14ac:dyDescent="0.25">
      <c r="A14462">
        <v>103487</v>
      </c>
      <c r="B14462">
        <v>233</v>
      </c>
      <c r="C14462">
        <v>1191176</v>
      </c>
    </row>
    <row r="14463" spans="1:3" x14ac:dyDescent="0.25">
      <c r="A14463">
        <v>103491</v>
      </c>
      <c r="B14463">
        <v>236</v>
      </c>
      <c r="C14463">
        <v>1242638</v>
      </c>
    </row>
    <row r="14464" spans="1:3" x14ac:dyDescent="0.25">
      <c r="A14464">
        <v>103496</v>
      </c>
      <c r="B14464">
        <v>202</v>
      </c>
      <c r="C14464">
        <v>1242718</v>
      </c>
    </row>
    <row r="14465" spans="1:3" x14ac:dyDescent="0.25">
      <c r="A14465">
        <v>103497</v>
      </c>
      <c r="B14465">
        <v>222</v>
      </c>
      <c r="C14465">
        <v>1191328</v>
      </c>
    </row>
    <row r="14466" spans="1:3" x14ac:dyDescent="0.25">
      <c r="A14466">
        <v>103498</v>
      </c>
      <c r="B14466">
        <v>202</v>
      </c>
      <c r="C14466">
        <v>1191266</v>
      </c>
    </row>
    <row r="14467" spans="1:3" x14ac:dyDescent="0.25">
      <c r="A14467">
        <v>103499</v>
      </c>
      <c r="B14467">
        <v>213</v>
      </c>
      <c r="C14467">
        <v>1180204</v>
      </c>
    </row>
    <row r="14468" spans="1:3" x14ac:dyDescent="0.25">
      <c r="A14468">
        <v>103500</v>
      </c>
      <c r="B14468">
        <v>236</v>
      </c>
      <c r="C14468">
        <v>1180205</v>
      </c>
    </row>
    <row r="14469" spans="1:3" x14ac:dyDescent="0.25">
      <c r="A14469">
        <v>103501</v>
      </c>
      <c r="B14469">
        <v>236</v>
      </c>
      <c r="C14469">
        <v>1180207</v>
      </c>
    </row>
    <row r="14470" spans="1:3" x14ac:dyDescent="0.25">
      <c r="A14470">
        <v>103502</v>
      </c>
      <c r="B14470">
        <v>236</v>
      </c>
      <c r="C14470">
        <v>1180208</v>
      </c>
    </row>
    <row r="14471" spans="1:3" x14ac:dyDescent="0.25">
      <c r="A14471">
        <v>103503</v>
      </c>
      <c r="B14471">
        <v>236</v>
      </c>
      <c r="C14471">
        <v>1180209</v>
      </c>
    </row>
    <row r="14472" spans="1:3" x14ac:dyDescent="0.25">
      <c r="A14472">
        <v>103504</v>
      </c>
      <c r="B14472">
        <v>236</v>
      </c>
      <c r="C14472">
        <v>1180210</v>
      </c>
    </row>
    <row r="14473" spans="1:3" x14ac:dyDescent="0.25">
      <c r="A14473">
        <v>103505</v>
      </c>
      <c r="B14473">
        <v>236</v>
      </c>
      <c r="C14473">
        <v>1180211</v>
      </c>
    </row>
    <row r="14474" spans="1:3" x14ac:dyDescent="0.25">
      <c r="A14474">
        <v>103506</v>
      </c>
      <c r="B14474">
        <v>202</v>
      </c>
      <c r="C14474">
        <v>1242809</v>
      </c>
    </row>
    <row r="14475" spans="1:3" x14ac:dyDescent="0.25">
      <c r="A14475">
        <v>103508</v>
      </c>
      <c r="B14475">
        <v>222</v>
      </c>
      <c r="C14475">
        <v>1334704</v>
      </c>
    </row>
    <row r="14476" spans="1:3" x14ac:dyDescent="0.25">
      <c r="A14476">
        <v>103509</v>
      </c>
      <c r="B14476">
        <v>202</v>
      </c>
      <c r="C14476">
        <v>1212026</v>
      </c>
    </row>
    <row r="14477" spans="1:3" x14ac:dyDescent="0.25">
      <c r="A14477">
        <v>103510</v>
      </c>
      <c r="B14477">
        <v>222</v>
      </c>
      <c r="C14477">
        <v>1334705</v>
      </c>
    </row>
    <row r="14478" spans="1:3" x14ac:dyDescent="0.25">
      <c r="A14478">
        <v>103511</v>
      </c>
      <c r="B14478">
        <v>222</v>
      </c>
      <c r="C14478">
        <v>1191472</v>
      </c>
    </row>
    <row r="14479" spans="1:3" x14ac:dyDescent="0.25">
      <c r="A14479">
        <v>103512</v>
      </c>
      <c r="B14479">
        <v>222</v>
      </c>
      <c r="C14479">
        <v>1334706</v>
      </c>
    </row>
    <row r="14480" spans="1:3" x14ac:dyDescent="0.25">
      <c r="A14480">
        <v>103514</v>
      </c>
      <c r="B14480">
        <v>222</v>
      </c>
      <c r="C14480">
        <v>1334707</v>
      </c>
    </row>
    <row r="14481" spans="1:3" x14ac:dyDescent="0.25">
      <c r="A14481">
        <v>103515</v>
      </c>
      <c r="B14481">
        <v>202</v>
      </c>
      <c r="C14481">
        <v>1212027</v>
      </c>
    </row>
    <row r="14482" spans="1:3" x14ac:dyDescent="0.25">
      <c r="A14482">
        <v>103516</v>
      </c>
      <c r="B14482">
        <v>222</v>
      </c>
      <c r="C14482">
        <v>1334708</v>
      </c>
    </row>
    <row r="14483" spans="1:3" x14ac:dyDescent="0.25">
      <c r="A14483">
        <v>103517</v>
      </c>
      <c r="B14483">
        <v>222</v>
      </c>
      <c r="C14483">
        <v>1334709</v>
      </c>
    </row>
    <row r="14484" spans="1:3" x14ac:dyDescent="0.25">
      <c r="A14484">
        <v>103518</v>
      </c>
      <c r="B14484">
        <v>222</v>
      </c>
      <c r="C14484">
        <v>1191471</v>
      </c>
    </row>
    <row r="14485" spans="1:3" x14ac:dyDescent="0.25">
      <c r="A14485">
        <v>103519</v>
      </c>
      <c r="B14485">
        <v>222</v>
      </c>
      <c r="C14485">
        <v>1191469</v>
      </c>
    </row>
    <row r="14486" spans="1:3" x14ac:dyDescent="0.25">
      <c r="A14486">
        <v>103520</v>
      </c>
      <c r="B14486">
        <v>222</v>
      </c>
      <c r="C14486">
        <v>1334710</v>
      </c>
    </row>
    <row r="14487" spans="1:3" x14ac:dyDescent="0.25">
      <c r="A14487">
        <v>103521</v>
      </c>
      <c r="B14487">
        <v>222</v>
      </c>
      <c r="C14487">
        <v>1334711</v>
      </c>
    </row>
    <row r="14488" spans="1:3" x14ac:dyDescent="0.25">
      <c r="A14488">
        <v>103522</v>
      </c>
      <c r="B14488">
        <v>236</v>
      </c>
      <c r="C14488">
        <v>1334712</v>
      </c>
    </row>
    <row r="14489" spans="1:3" x14ac:dyDescent="0.25">
      <c r="A14489">
        <v>103523</v>
      </c>
      <c r="B14489">
        <v>233</v>
      </c>
      <c r="C14489">
        <v>1334713</v>
      </c>
    </row>
    <row r="14490" spans="1:3" x14ac:dyDescent="0.25">
      <c r="A14490">
        <v>103524</v>
      </c>
      <c r="B14490">
        <v>222</v>
      </c>
      <c r="C14490">
        <v>1334714</v>
      </c>
    </row>
    <row r="14491" spans="1:3" x14ac:dyDescent="0.25">
      <c r="A14491">
        <v>103525</v>
      </c>
      <c r="B14491">
        <v>236</v>
      </c>
      <c r="C14491">
        <v>1334715</v>
      </c>
    </row>
    <row r="14492" spans="1:3" x14ac:dyDescent="0.25">
      <c r="A14492">
        <v>103527</v>
      </c>
      <c r="B14492">
        <v>222</v>
      </c>
      <c r="C14492">
        <v>1334716</v>
      </c>
    </row>
    <row r="14493" spans="1:3" x14ac:dyDescent="0.25">
      <c r="A14493">
        <v>103528</v>
      </c>
      <c r="B14493">
        <v>202</v>
      </c>
      <c r="C14493">
        <v>1242890</v>
      </c>
    </row>
    <row r="14494" spans="1:3" x14ac:dyDescent="0.25">
      <c r="A14494">
        <v>103529</v>
      </c>
      <c r="B14494">
        <v>202</v>
      </c>
      <c r="C14494">
        <v>1242891</v>
      </c>
    </row>
    <row r="14495" spans="1:3" x14ac:dyDescent="0.25">
      <c r="A14495">
        <v>103531</v>
      </c>
      <c r="B14495">
        <v>202</v>
      </c>
      <c r="C14495">
        <v>1212013</v>
      </c>
    </row>
    <row r="14496" spans="1:3" x14ac:dyDescent="0.25">
      <c r="A14496">
        <v>103533</v>
      </c>
      <c r="B14496">
        <v>233</v>
      </c>
      <c r="C14496">
        <v>1334717</v>
      </c>
    </row>
    <row r="14497" spans="1:3" x14ac:dyDescent="0.25">
      <c r="A14497">
        <v>103534</v>
      </c>
      <c r="B14497">
        <v>202</v>
      </c>
      <c r="C14497">
        <v>1242893</v>
      </c>
    </row>
    <row r="14498" spans="1:3" x14ac:dyDescent="0.25">
      <c r="A14498">
        <v>103535</v>
      </c>
      <c r="B14498">
        <v>202</v>
      </c>
      <c r="C14498">
        <v>1242894</v>
      </c>
    </row>
    <row r="14499" spans="1:3" x14ac:dyDescent="0.25">
      <c r="A14499">
        <v>103536</v>
      </c>
      <c r="B14499">
        <v>236</v>
      </c>
      <c r="C14499">
        <v>1334718</v>
      </c>
    </row>
    <row r="14500" spans="1:3" x14ac:dyDescent="0.25">
      <c r="A14500">
        <v>103537</v>
      </c>
      <c r="B14500">
        <v>202</v>
      </c>
      <c r="C14500">
        <v>1242812</v>
      </c>
    </row>
    <row r="14501" spans="1:3" x14ac:dyDescent="0.25">
      <c r="A14501">
        <v>103538</v>
      </c>
      <c r="B14501">
        <v>236</v>
      </c>
      <c r="C14501">
        <v>1334719</v>
      </c>
    </row>
    <row r="14502" spans="1:3" x14ac:dyDescent="0.25">
      <c r="A14502">
        <v>103539</v>
      </c>
      <c r="B14502">
        <v>222</v>
      </c>
      <c r="C14502">
        <v>1334720</v>
      </c>
    </row>
    <row r="14503" spans="1:3" x14ac:dyDescent="0.25">
      <c r="A14503">
        <v>103540</v>
      </c>
      <c r="B14503">
        <v>222</v>
      </c>
      <c r="C14503">
        <v>1334721</v>
      </c>
    </row>
    <row r="14504" spans="1:3" x14ac:dyDescent="0.25">
      <c r="A14504">
        <v>103541</v>
      </c>
      <c r="B14504">
        <v>222</v>
      </c>
      <c r="C14504">
        <v>1334722</v>
      </c>
    </row>
    <row r="14505" spans="1:3" x14ac:dyDescent="0.25">
      <c r="A14505">
        <v>103542</v>
      </c>
      <c r="B14505">
        <v>236</v>
      </c>
      <c r="C14505">
        <v>1334723</v>
      </c>
    </row>
    <row r="14506" spans="1:3" x14ac:dyDescent="0.25">
      <c r="A14506">
        <v>103543</v>
      </c>
      <c r="B14506">
        <v>202</v>
      </c>
      <c r="C14506">
        <v>1242784</v>
      </c>
    </row>
    <row r="14507" spans="1:3" x14ac:dyDescent="0.25">
      <c r="A14507">
        <v>103544</v>
      </c>
      <c r="B14507">
        <v>202</v>
      </c>
      <c r="C14507">
        <v>1242816</v>
      </c>
    </row>
    <row r="14508" spans="1:3" x14ac:dyDescent="0.25">
      <c r="A14508">
        <v>103545</v>
      </c>
      <c r="B14508">
        <v>202</v>
      </c>
      <c r="C14508">
        <v>1243178</v>
      </c>
    </row>
    <row r="14509" spans="1:3" x14ac:dyDescent="0.25">
      <c r="A14509">
        <v>103546</v>
      </c>
      <c r="B14509">
        <v>222</v>
      </c>
      <c r="C14509">
        <v>1334724</v>
      </c>
    </row>
    <row r="14510" spans="1:3" x14ac:dyDescent="0.25">
      <c r="A14510">
        <v>103547</v>
      </c>
      <c r="B14510">
        <v>202</v>
      </c>
      <c r="C14510">
        <v>1243180</v>
      </c>
    </row>
    <row r="14511" spans="1:3" x14ac:dyDescent="0.25">
      <c r="A14511">
        <v>103548</v>
      </c>
      <c r="B14511">
        <v>202</v>
      </c>
      <c r="C14511">
        <v>1243182</v>
      </c>
    </row>
    <row r="14512" spans="1:3" x14ac:dyDescent="0.25">
      <c r="A14512">
        <v>103549</v>
      </c>
      <c r="B14512">
        <v>222</v>
      </c>
      <c r="C14512">
        <v>1334725</v>
      </c>
    </row>
    <row r="14513" spans="1:3" x14ac:dyDescent="0.25">
      <c r="A14513">
        <v>103550</v>
      </c>
      <c r="B14513">
        <v>202</v>
      </c>
      <c r="C14513">
        <v>1243179</v>
      </c>
    </row>
    <row r="14514" spans="1:3" x14ac:dyDescent="0.25">
      <c r="A14514">
        <v>103551</v>
      </c>
      <c r="B14514">
        <v>222</v>
      </c>
      <c r="C14514">
        <v>1334726</v>
      </c>
    </row>
    <row r="14515" spans="1:3" x14ac:dyDescent="0.25">
      <c r="A14515">
        <v>103552</v>
      </c>
      <c r="B14515">
        <v>236</v>
      </c>
      <c r="C14515">
        <v>1180174</v>
      </c>
    </row>
    <row r="14516" spans="1:3" x14ac:dyDescent="0.25">
      <c r="A14516">
        <v>103553</v>
      </c>
      <c r="B14516">
        <v>236</v>
      </c>
      <c r="C14516">
        <v>1180175</v>
      </c>
    </row>
    <row r="14517" spans="1:3" x14ac:dyDescent="0.25">
      <c r="A14517">
        <v>103554</v>
      </c>
      <c r="B14517">
        <v>226</v>
      </c>
      <c r="C14517">
        <v>1180176</v>
      </c>
    </row>
    <row r="14518" spans="1:3" x14ac:dyDescent="0.25">
      <c r="A14518">
        <v>103555</v>
      </c>
      <c r="B14518">
        <v>236</v>
      </c>
      <c r="C14518">
        <v>1436097</v>
      </c>
    </row>
    <row r="14519" spans="1:3" x14ac:dyDescent="0.25">
      <c r="A14519">
        <v>103556</v>
      </c>
      <c r="B14519">
        <v>236</v>
      </c>
      <c r="C14519">
        <v>1180177</v>
      </c>
    </row>
    <row r="14520" spans="1:3" x14ac:dyDescent="0.25">
      <c r="A14520">
        <v>103557</v>
      </c>
      <c r="B14520">
        <v>236</v>
      </c>
      <c r="C14520">
        <v>1180202</v>
      </c>
    </row>
    <row r="14521" spans="1:3" x14ac:dyDescent="0.25">
      <c r="A14521">
        <v>103558</v>
      </c>
      <c r="B14521">
        <v>236</v>
      </c>
      <c r="C14521">
        <v>1180201</v>
      </c>
    </row>
    <row r="14522" spans="1:3" x14ac:dyDescent="0.25">
      <c r="A14522">
        <v>103560</v>
      </c>
      <c r="B14522">
        <v>236</v>
      </c>
      <c r="C14522">
        <v>1273237</v>
      </c>
    </row>
    <row r="14523" spans="1:3" x14ac:dyDescent="0.25">
      <c r="A14523">
        <v>103561</v>
      </c>
      <c r="B14523">
        <v>213</v>
      </c>
      <c r="C14523">
        <v>1273238</v>
      </c>
    </row>
    <row r="14524" spans="1:3" x14ac:dyDescent="0.25">
      <c r="A14524">
        <v>103562</v>
      </c>
      <c r="B14524">
        <v>222</v>
      </c>
      <c r="C14524">
        <v>1334727</v>
      </c>
    </row>
    <row r="14525" spans="1:3" x14ac:dyDescent="0.25">
      <c r="A14525">
        <v>103574</v>
      </c>
      <c r="B14525">
        <v>213</v>
      </c>
      <c r="C14525">
        <v>1395383</v>
      </c>
    </row>
    <row r="14526" spans="1:3" x14ac:dyDescent="0.25">
      <c r="A14526">
        <v>103575</v>
      </c>
      <c r="B14526">
        <v>213</v>
      </c>
      <c r="C14526">
        <v>1222315</v>
      </c>
    </row>
    <row r="14527" spans="1:3" x14ac:dyDescent="0.25">
      <c r="A14527">
        <v>103576</v>
      </c>
      <c r="B14527">
        <v>233</v>
      </c>
      <c r="C14527">
        <v>1242625</v>
      </c>
    </row>
    <row r="14528" spans="1:3" x14ac:dyDescent="0.25">
      <c r="A14528">
        <v>103577</v>
      </c>
      <c r="B14528">
        <v>236</v>
      </c>
      <c r="C14528">
        <v>1222351</v>
      </c>
    </row>
    <row r="14529" spans="1:3" x14ac:dyDescent="0.25">
      <c r="A14529">
        <v>103578</v>
      </c>
      <c r="B14529">
        <v>236</v>
      </c>
      <c r="C14529">
        <v>1222350</v>
      </c>
    </row>
    <row r="14530" spans="1:3" x14ac:dyDescent="0.25">
      <c r="A14530">
        <v>103579</v>
      </c>
      <c r="B14530">
        <v>236</v>
      </c>
      <c r="C14530">
        <v>1222348</v>
      </c>
    </row>
    <row r="14531" spans="1:3" x14ac:dyDescent="0.25">
      <c r="A14531">
        <v>103582</v>
      </c>
      <c r="B14531">
        <v>236</v>
      </c>
      <c r="C14531">
        <v>1222349</v>
      </c>
    </row>
    <row r="14532" spans="1:3" x14ac:dyDescent="0.25">
      <c r="A14532">
        <v>103583</v>
      </c>
      <c r="B14532">
        <v>236</v>
      </c>
      <c r="C14532">
        <v>1222347</v>
      </c>
    </row>
    <row r="14533" spans="1:3" x14ac:dyDescent="0.25">
      <c r="A14533">
        <v>103584</v>
      </c>
      <c r="B14533">
        <v>236</v>
      </c>
      <c r="C14533">
        <v>1222346</v>
      </c>
    </row>
    <row r="14534" spans="1:3" x14ac:dyDescent="0.25">
      <c r="A14534">
        <v>103586</v>
      </c>
      <c r="B14534">
        <v>236</v>
      </c>
      <c r="C14534">
        <v>1222352</v>
      </c>
    </row>
    <row r="14535" spans="1:3" x14ac:dyDescent="0.25">
      <c r="A14535">
        <v>103587</v>
      </c>
      <c r="B14535">
        <v>236</v>
      </c>
      <c r="C14535">
        <v>1222353</v>
      </c>
    </row>
    <row r="14536" spans="1:3" x14ac:dyDescent="0.25">
      <c r="A14536">
        <v>103588</v>
      </c>
      <c r="B14536">
        <v>222</v>
      </c>
      <c r="C14536">
        <v>1334728</v>
      </c>
    </row>
    <row r="14537" spans="1:3" x14ac:dyDescent="0.25">
      <c r="A14537">
        <v>103589</v>
      </c>
      <c r="B14537">
        <v>236</v>
      </c>
      <c r="C14537">
        <v>1222354</v>
      </c>
    </row>
    <row r="14538" spans="1:3" x14ac:dyDescent="0.25">
      <c r="A14538">
        <v>103590</v>
      </c>
      <c r="B14538">
        <v>226</v>
      </c>
      <c r="C14538">
        <v>1242591</v>
      </c>
    </row>
    <row r="14539" spans="1:3" x14ac:dyDescent="0.25">
      <c r="A14539">
        <v>103591</v>
      </c>
      <c r="B14539">
        <v>226</v>
      </c>
      <c r="C14539">
        <v>1242621</v>
      </c>
    </row>
    <row r="14540" spans="1:3" x14ac:dyDescent="0.25">
      <c r="A14540">
        <v>103593</v>
      </c>
      <c r="B14540">
        <v>236</v>
      </c>
      <c r="C14540">
        <v>1222357</v>
      </c>
    </row>
    <row r="14541" spans="1:3" x14ac:dyDescent="0.25">
      <c r="A14541">
        <v>103594</v>
      </c>
      <c r="B14541">
        <v>236</v>
      </c>
      <c r="C14541">
        <v>1222356</v>
      </c>
    </row>
    <row r="14542" spans="1:3" x14ac:dyDescent="0.25">
      <c r="A14542">
        <v>103595</v>
      </c>
      <c r="B14542">
        <v>236</v>
      </c>
      <c r="C14542">
        <v>1222355</v>
      </c>
    </row>
    <row r="14543" spans="1:3" x14ac:dyDescent="0.25">
      <c r="A14543">
        <v>103596</v>
      </c>
      <c r="B14543">
        <v>236</v>
      </c>
      <c r="C14543">
        <v>1222358</v>
      </c>
    </row>
    <row r="14544" spans="1:3" x14ac:dyDescent="0.25">
      <c r="A14544">
        <v>103603</v>
      </c>
      <c r="B14544">
        <v>236</v>
      </c>
      <c r="C14544">
        <v>1222334</v>
      </c>
    </row>
    <row r="14545" spans="1:3" x14ac:dyDescent="0.25">
      <c r="A14545">
        <v>103604</v>
      </c>
      <c r="B14545">
        <v>236</v>
      </c>
      <c r="C14545">
        <v>1222336</v>
      </c>
    </row>
    <row r="14546" spans="1:3" x14ac:dyDescent="0.25">
      <c r="A14546">
        <v>103605</v>
      </c>
      <c r="B14546">
        <v>236</v>
      </c>
      <c r="C14546">
        <v>1222338</v>
      </c>
    </row>
    <row r="14547" spans="1:3" x14ac:dyDescent="0.25">
      <c r="A14547">
        <v>103606</v>
      </c>
      <c r="B14547">
        <v>236</v>
      </c>
      <c r="C14547">
        <v>1222340</v>
      </c>
    </row>
    <row r="14548" spans="1:3" x14ac:dyDescent="0.25">
      <c r="A14548">
        <v>103607</v>
      </c>
      <c r="B14548">
        <v>236</v>
      </c>
      <c r="C14548">
        <v>1222341</v>
      </c>
    </row>
    <row r="14549" spans="1:3" x14ac:dyDescent="0.25">
      <c r="A14549">
        <v>103608</v>
      </c>
      <c r="B14549">
        <v>236</v>
      </c>
      <c r="C14549">
        <v>1222345</v>
      </c>
    </row>
    <row r="14550" spans="1:3" x14ac:dyDescent="0.25">
      <c r="A14550">
        <v>103609</v>
      </c>
      <c r="B14550">
        <v>222</v>
      </c>
      <c r="C14550">
        <v>1334729</v>
      </c>
    </row>
    <row r="14551" spans="1:3" x14ac:dyDescent="0.25">
      <c r="A14551">
        <v>103610</v>
      </c>
      <c r="B14551">
        <v>236</v>
      </c>
      <c r="C14551">
        <v>1436098</v>
      </c>
    </row>
    <row r="14552" spans="1:3" x14ac:dyDescent="0.25">
      <c r="A14552">
        <v>103611</v>
      </c>
      <c r="B14552">
        <v>236</v>
      </c>
      <c r="C14552">
        <v>1222339</v>
      </c>
    </row>
    <row r="14553" spans="1:3" x14ac:dyDescent="0.25">
      <c r="A14553">
        <v>103612</v>
      </c>
      <c r="B14553">
        <v>222</v>
      </c>
      <c r="C14553">
        <v>1334731</v>
      </c>
    </row>
    <row r="14554" spans="1:3" x14ac:dyDescent="0.25">
      <c r="A14554">
        <v>103613</v>
      </c>
      <c r="B14554">
        <v>202</v>
      </c>
      <c r="C14554">
        <v>1242627</v>
      </c>
    </row>
    <row r="14555" spans="1:3" x14ac:dyDescent="0.25">
      <c r="A14555">
        <v>103622</v>
      </c>
      <c r="B14555">
        <v>202</v>
      </c>
      <c r="C14555">
        <v>1243281</v>
      </c>
    </row>
    <row r="14556" spans="1:3" x14ac:dyDescent="0.25">
      <c r="A14556">
        <v>103623</v>
      </c>
      <c r="B14556">
        <v>222</v>
      </c>
      <c r="C14556">
        <v>1334732</v>
      </c>
    </row>
    <row r="14557" spans="1:3" x14ac:dyDescent="0.25">
      <c r="A14557">
        <v>103624</v>
      </c>
      <c r="B14557">
        <v>222</v>
      </c>
      <c r="C14557">
        <v>1334733</v>
      </c>
    </row>
    <row r="14558" spans="1:3" x14ac:dyDescent="0.25">
      <c r="A14558">
        <v>103625</v>
      </c>
      <c r="B14558">
        <v>202</v>
      </c>
      <c r="C14558">
        <v>1243282</v>
      </c>
    </row>
    <row r="14559" spans="1:3" x14ac:dyDescent="0.25">
      <c r="A14559">
        <v>103626</v>
      </c>
      <c r="B14559">
        <v>202</v>
      </c>
      <c r="C14559">
        <v>1242720</v>
      </c>
    </row>
    <row r="14560" spans="1:3" x14ac:dyDescent="0.25">
      <c r="A14560">
        <v>103627</v>
      </c>
      <c r="B14560">
        <v>202</v>
      </c>
      <c r="C14560">
        <v>1243054</v>
      </c>
    </row>
    <row r="14561" spans="1:3" x14ac:dyDescent="0.25">
      <c r="A14561">
        <v>103628</v>
      </c>
      <c r="B14561">
        <v>202</v>
      </c>
      <c r="C14561">
        <v>1242723</v>
      </c>
    </row>
    <row r="14562" spans="1:3" x14ac:dyDescent="0.25">
      <c r="A14562">
        <v>103630</v>
      </c>
      <c r="B14562">
        <v>202</v>
      </c>
      <c r="C14562">
        <v>1262325</v>
      </c>
    </row>
    <row r="14563" spans="1:3" x14ac:dyDescent="0.25">
      <c r="A14563">
        <v>103632</v>
      </c>
      <c r="B14563">
        <v>236</v>
      </c>
      <c r="C14563">
        <v>1222332</v>
      </c>
    </row>
    <row r="14564" spans="1:3" x14ac:dyDescent="0.25">
      <c r="A14564">
        <v>103633</v>
      </c>
      <c r="B14564">
        <v>213</v>
      </c>
      <c r="C14564">
        <v>1292890</v>
      </c>
    </row>
    <row r="14565" spans="1:3" x14ac:dyDescent="0.25">
      <c r="A14565">
        <v>103660</v>
      </c>
      <c r="B14565">
        <v>236</v>
      </c>
      <c r="C14565">
        <v>1232286</v>
      </c>
    </row>
    <row r="14566" spans="1:3" x14ac:dyDescent="0.25">
      <c r="A14566">
        <v>103665</v>
      </c>
      <c r="B14566">
        <v>236</v>
      </c>
      <c r="C14566">
        <v>1242724</v>
      </c>
    </row>
    <row r="14567" spans="1:3" x14ac:dyDescent="0.25">
      <c r="A14567">
        <v>103666</v>
      </c>
      <c r="B14567">
        <v>202</v>
      </c>
      <c r="C14567">
        <v>1242683</v>
      </c>
    </row>
    <row r="14568" spans="1:3" x14ac:dyDescent="0.25">
      <c r="A14568">
        <v>103667</v>
      </c>
      <c r="B14568">
        <v>202</v>
      </c>
      <c r="C14568">
        <v>1242685</v>
      </c>
    </row>
    <row r="14569" spans="1:3" x14ac:dyDescent="0.25">
      <c r="A14569">
        <v>103668</v>
      </c>
      <c r="B14569">
        <v>236</v>
      </c>
      <c r="C14569">
        <v>1242586</v>
      </c>
    </row>
    <row r="14570" spans="1:3" x14ac:dyDescent="0.25">
      <c r="A14570">
        <v>103670</v>
      </c>
      <c r="B14570">
        <v>202</v>
      </c>
      <c r="C14570">
        <v>1242640</v>
      </c>
    </row>
    <row r="14571" spans="1:3" x14ac:dyDescent="0.25">
      <c r="A14571">
        <v>103672</v>
      </c>
      <c r="B14571">
        <v>222</v>
      </c>
      <c r="C14571">
        <v>1232324</v>
      </c>
    </row>
    <row r="14572" spans="1:3" x14ac:dyDescent="0.25">
      <c r="A14572">
        <v>103679</v>
      </c>
      <c r="B14572">
        <v>222</v>
      </c>
      <c r="C14572">
        <v>1334734</v>
      </c>
    </row>
    <row r="14573" spans="1:3" x14ac:dyDescent="0.25">
      <c r="A14573">
        <v>103685</v>
      </c>
      <c r="B14573">
        <v>236</v>
      </c>
      <c r="C14573">
        <v>1243187</v>
      </c>
    </row>
    <row r="14574" spans="1:3" x14ac:dyDescent="0.25">
      <c r="A14574">
        <v>103686</v>
      </c>
      <c r="B14574">
        <v>202</v>
      </c>
      <c r="C14574">
        <v>1242637</v>
      </c>
    </row>
    <row r="14575" spans="1:3" x14ac:dyDescent="0.25">
      <c r="A14575">
        <v>103687</v>
      </c>
      <c r="B14575">
        <v>222</v>
      </c>
      <c r="C14575">
        <v>1292911</v>
      </c>
    </row>
    <row r="14576" spans="1:3" x14ac:dyDescent="0.25">
      <c r="A14576">
        <v>103688</v>
      </c>
      <c r="B14576">
        <v>202</v>
      </c>
      <c r="C14576">
        <v>1242709</v>
      </c>
    </row>
    <row r="14577" spans="1:3" x14ac:dyDescent="0.25">
      <c r="A14577">
        <v>103689</v>
      </c>
      <c r="B14577">
        <v>213</v>
      </c>
      <c r="C14577">
        <v>1243238</v>
      </c>
    </row>
    <row r="14578" spans="1:3" x14ac:dyDescent="0.25">
      <c r="A14578">
        <v>103692</v>
      </c>
      <c r="B14578">
        <v>222</v>
      </c>
      <c r="C14578">
        <v>1419169</v>
      </c>
    </row>
    <row r="14579" spans="1:3" x14ac:dyDescent="0.25">
      <c r="A14579">
        <v>103696</v>
      </c>
      <c r="B14579">
        <v>236</v>
      </c>
      <c r="C14579">
        <v>1436099</v>
      </c>
    </row>
    <row r="14580" spans="1:3" x14ac:dyDescent="0.25">
      <c r="A14580">
        <v>103697</v>
      </c>
      <c r="B14580">
        <v>213</v>
      </c>
      <c r="C14580">
        <v>1191475</v>
      </c>
    </row>
    <row r="14581" spans="1:3" x14ac:dyDescent="0.25">
      <c r="A14581">
        <v>103702</v>
      </c>
      <c r="B14581">
        <v>236</v>
      </c>
      <c r="C14581">
        <v>1436100</v>
      </c>
    </row>
    <row r="14582" spans="1:3" x14ac:dyDescent="0.25">
      <c r="A14582">
        <v>103710</v>
      </c>
      <c r="B14582">
        <v>236</v>
      </c>
      <c r="C14582">
        <v>1243229</v>
      </c>
    </row>
    <row r="14583" spans="1:3" x14ac:dyDescent="0.25">
      <c r="A14583">
        <v>103711</v>
      </c>
      <c r="B14583">
        <v>202</v>
      </c>
      <c r="C14583">
        <v>1262266</v>
      </c>
    </row>
    <row r="14584" spans="1:3" x14ac:dyDescent="0.25">
      <c r="A14584">
        <v>103712</v>
      </c>
      <c r="B14584">
        <v>222</v>
      </c>
      <c r="C14584">
        <v>1334737</v>
      </c>
    </row>
    <row r="14585" spans="1:3" x14ac:dyDescent="0.25">
      <c r="A14585">
        <v>103713</v>
      </c>
      <c r="B14585">
        <v>222</v>
      </c>
      <c r="C14585">
        <v>1334738</v>
      </c>
    </row>
    <row r="14586" spans="1:3" x14ac:dyDescent="0.25">
      <c r="A14586">
        <v>103714</v>
      </c>
      <c r="B14586">
        <v>222</v>
      </c>
      <c r="C14586">
        <v>1302818</v>
      </c>
    </row>
    <row r="14587" spans="1:3" x14ac:dyDescent="0.25">
      <c r="A14587">
        <v>103720</v>
      </c>
      <c r="B14587">
        <v>213</v>
      </c>
      <c r="C14587">
        <v>1242732</v>
      </c>
    </row>
    <row r="14588" spans="1:3" x14ac:dyDescent="0.25">
      <c r="A14588">
        <v>103725</v>
      </c>
      <c r="B14588">
        <v>236</v>
      </c>
      <c r="C14588">
        <v>1443447</v>
      </c>
    </row>
    <row r="14589" spans="1:3" x14ac:dyDescent="0.25">
      <c r="A14589">
        <v>103729</v>
      </c>
      <c r="B14589">
        <v>202</v>
      </c>
      <c r="C14589">
        <v>1242721</v>
      </c>
    </row>
    <row r="14590" spans="1:3" x14ac:dyDescent="0.25">
      <c r="A14590">
        <v>103731</v>
      </c>
      <c r="B14590">
        <v>226</v>
      </c>
      <c r="C14590">
        <v>1262344</v>
      </c>
    </row>
    <row r="14591" spans="1:3" x14ac:dyDescent="0.25">
      <c r="A14591">
        <v>103732</v>
      </c>
      <c r="B14591">
        <v>202</v>
      </c>
      <c r="C14591">
        <v>1242749</v>
      </c>
    </row>
    <row r="14592" spans="1:3" x14ac:dyDescent="0.25">
      <c r="A14592">
        <v>103734</v>
      </c>
      <c r="B14592">
        <v>226</v>
      </c>
      <c r="C14592">
        <v>1242693</v>
      </c>
    </row>
    <row r="14593" spans="1:3" x14ac:dyDescent="0.25">
      <c r="A14593">
        <v>103735</v>
      </c>
      <c r="B14593">
        <v>202</v>
      </c>
      <c r="C14593">
        <v>1243205</v>
      </c>
    </row>
    <row r="14594" spans="1:3" x14ac:dyDescent="0.25">
      <c r="A14594">
        <v>103736</v>
      </c>
      <c r="B14594">
        <v>222</v>
      </c>
      <c r="C14594">
        <v>1334739</v>
      </c>
    </row>
    <row r="14595" spans="1:3" x14ac:dyDescent="0.25">
      <c r="A14595">
        <v>103737</v>
      </c>
      <c r="B14595">
        <v>202</v>
      </c>
      <c r="C14595">
        <v>1242992</v>
      </c>
    </row>
    <row r="14596" spans="1:3" x14ac:dyDescent="0.25">
      <c r="A14596">
        <v>103738</v>
      </c>
      <c r="B14596">
        <v>202</v>
      </c>
      <c r="C14596">
        <v>1242993</v>
      </c>
    </row>
    <row r="14597" spans="1:3" x14ac:dyDescent="0.25">
      <c r="A14597">
        <v>103739</v>
      </c>
      <c r="B14597">
        <v>202</v>
      </c>
      <c r="C14597">
        <v>1242994</v>
      </c>
    </row>
    <row r="14598" spans="1:3" x14ac:dyDescent="0.25">
      <c r="A14598">
        <v>103740</v>
      </c>
      <c r="B14598">
        <v>202</v>
      </c>
      <c r="C14598">
        <v>1242995</v>
      </c>
    </row>
    <row r="14599" spans="1:3" x14ac:dyDescent="0.25">
      <c r="A14599">
        <v>103741</v>
      </c>
      <c r="B14599">
        <v>202</v>
      </c>
      <c r="C14599">
        <v>1242996</v>
      </c>
    </row>
    <row r="14600" spans="1:3" x14ac:dyDescent="0.25">
      <c r="A14600">
        <v>103742</v>
      </c>
      <c r="B14600">
        <v>202</v>
      </c>
      <c r="C14600">
        <v>1262156</v>
      </c>
    </row>
    <row r="14601" spans="1:3" x14ac:dyDescent="0.25">
      <c r="A14601">
        <v>103743</v>
      </c>
      <c r="B14601">
        <v>222</v>
      </c>
      <c r="C14601">
        <v>1334740</v>
      </c>
    </row>
    <row r="14602" spans="1:3" x14ac:dyDescent="0.25">
      <c r="A14602">
        <v>103744</v>
      </c>
      <c r="B14602">
        <v>222</v>
      </c>
      <c r="C14602">
        <v>1243174</v>
      </c>
    </row>
    <row r="14603" spans="1:3" x14ac:dyDescent="0.25">
      <c r="A14603">
        <v>103745</v>
      </c>
      <c r="B14603">
        <v>222</v>
      </c>
      <c r="C14603">
        <v>1334741</v>
      </c>
    </row>
    <row r="14604" spans="1:3" x14ac:dyDescent="0.25">
      <c r="A14604">
        <v>103753</v>
      </c>
      <c r="B14604">
        <v>202</v>
      </c>
      <c r="C14604">
        <v>1262619</v>
      </c>
    </row>
    <row r="14605" spans="1:3" x14ac:dyDescent="0.25">
      <c r="A14605">
        <v>103754</v>
      </c>
      <c r="B14605">
        <v>236</v>
      </c>
      <c r="C14605">
        <v>1242725</v>
      </c>
    </row>
    <row r="14606" spans="1:3" x14ac:dyDescent="0.25">
      <c r="A14606">
        <v>103763</v>
      </c>
      <c r="B14606">
        <v>236</v>
      </c>
      <c r="C14606">
        <v>1436101</v>
      </c>
    </row>
    <row r="14607" spans="1:3" x14ac:dyDescent="0.25">
      <c r="A14607">
        <v>103770</v>
      </c>
      <c r="B14607">
        <v>202</v>
      </c>
      <c r="C14607">
        <v>1242972</v>
      </c>
    </row>
    <row r="14608" spans="1:3" x14ac:dyDescent="0.25">
      <c r="A14608">
        <v>103771</v>
      </c>
      <c r="B14608">
        <v>202</v>
      </c>
      <c r="C14608">
        <v>1272879</v>
      </c>
    </row>
    <row r="14609" spans="1:3" x14ac:dyDescent="0.25">
      <c r="A14609">
        <v>103773</v>
      </c>
      <c r="B14609">
        <v>222</v>
      </c>
      <c r="C14609">
        <v>1418736</v>
      </c>
    </row>
    <row r="14610" spans="1:3" x14ac:dyDescent="0.25">
      <c r="A14610">
        <v>103774</v>
      </c>
      <c r="B14610">
        <v>202</v>
      </c>
      <c r="C14610">
        <v>1272880</v>
      </c>
    </row>
    <row r="14611" spans="1:3" x14ac:dyDescent="0.25">
      <c r="A14611">
        <v>103775</v>
      </c>
      <c r="B14611">
        <v>222</v>
      </c>
      <c r="C14611">
        <v>1334743</v>
      </c>
    </row>
    <row r="14612" spans="1:3" x14ac:dyDescent="0.25">
      <c r="A14612">
        <v>103776</v>
      </c>
      <c r="B14612">
        <v>202</v>
      </c>
      <c r="C14612">
        <v>1243006</v>
      </c>
    </row>
    <row r="14613" spans="1:3" x14ac:dyDescent="0.25">
      <c r="A14613">
        <v>103777</v>
      </c>
      <c r="B14613">
        <v>202</v>
      </c>
      <c r="C14613">
        <v>1243007</v>
      </c>
    </row>
    <row r="14614" spans="1:3" x14ac:dyDescent="0.25">
      <c r="A14614">
        <v>103778</v>
      </c>
      <c r="B14614">
        <v>222</v>
      </c>
      <c r="C14614">
        <v>1402986</v>
      </c>
    </row>
    <row r="14615" spans="1:3" x14ac:dyDescent="0.25">
      <c r="A14615">
        <v>103779</v>
      </c>
      <c r="B14615">
        <v>202</v>
      </c>
      <c r="C14615">
        <v>1243009</v>
      </c>
    </row>
    <row r="14616" spans="1:3" x14ac:dyDescent="0.25">
      <c r="A14616">
        <v>103780</v>
      </c>
      <c r="B14616">
        <v>236</v>
      </c>
      <c r="C14616">
        <v>1292916</v>
      </c>
    </row>
    <row r="14617" spans="1:3" x14ac:dyDescent="0.25">
      <c r="A14617">
        <v>103781</v>
      </c>
      <c r="B14617">
        <v>222</v>
      </c>
      <c r="C14617">
        <v>1243023</v>
      </c>
    </row>
    <row r="14618" spans="1:3" x14ac:dyDescent="0.25">
      <c r="A14618">
        <v>103782</v>
      </c>
      <c r="B14618">
        <v>202</v>
      </c>
      <c r="C14618">
        <v>1243047</v>
      </c>
    </row>
    <row r="14619" spans="1:3" x14ac:dyDescent="0.25">
      <c r="A14619">
        <v>103783</v>
      </c>
      <c r="B14619">
        <v>222</v>
      </c>
      <c r="C14619">
        <v>1334744</v>
      </c>
    </row>
    <row r="14620" spans="1:3" x14ac:dyDescent="0.25">
      <c r="A14620">
        <v>103785</v>
      </c>
      <c r="B14620">
        <v>236</v>
      </c>
      <c r="C14620">
        <v>1243146</v>
      </c>
    </row>
    <row r="14621" spans="1:3" x14ac:dyDescent="0.25">
      <c r="A14621">
        <v>103786</v>
      </c>
      <c r="B14621">
        <v>236</v>
      </c>
      <c r="C14621">
        <v>1243147</v>
      </c>
    </row>
    <row r="14622" spans="1:3" x14ac:dyDescent="0.25">
      <c r="A14622">
        <v>103788</v>
      </c>
      <c r="B14622">
        <v>222</v>
      </c>
      <c r="C14622">
        <v>1334745</v>
      </c>
    </row>
    <row r="14623" spans="1:3" x14ac:dyDescent="0.25">
      <c r="A14623">
        <v>103789</v>
      </c>
      <c r="B14623">
        <v>202</v>
      </c>
      <c r="C14623">
        <v>1243068</v>
      </c>
    </row>
    <row r="14624" spans="1:3" x14ac:dyDescent="0.25">
      <c r="A14624">
        <v>103790</v>
      </c>
      <c r="B14624">
        <v>236</v>
      </c>
      <c r="C14624">
        <v>1436102</v>
      </c>
    </row>
    <row r="14625" spans="1:3" x14ac:dyDescent="0.25">
      <c r="A14625">
        <v>103791</v>
      </c>
      <c r="B14625">
        <v>222</v>
      </c>
      <c r="C14625">
        <v>1334747</v>
      </c>
    </row>
    <row r="14626" spans="1:3" x14ac:dyDescent="0.25">
      <c r="A14626">
        <v>103794</v>
      </c>
      <c r="B14626">
        <v>222</v>
      </c>
      <c r="C14626">
        <v>1334748</v>
      </c>
    </row>
    <row r="14627" spans="1:3" x14ac:dyDescent="0.25">
      <c r="A14627">
        <v>103795</v>
      </c>
      <c r="B14627">
        <v>222</v>
      </c>
      <c r="C14627">
        <v>1334749</v>
      </c>
    </row>
    <row r="14628" spans="1:3" x14ac:dyDescent="0.25">
      <c r="A14628">
        <v>103796</v>
      </c>
      <c r="B14628">
        <v>222</v>
      </c>
      <c r="C14628">
        <v>1334750</v>
      </c>
    </row>
    <row r="14629" spans="1:3" x14ac:dyDescent="0.25">
      <c r="A14629">
        <v>103797</v>
      </c>
      <c r="B14629">
        <v>222</v>
      </c>
      <c r="C14629">
        <v>1334751</v>
      </c>
    </row>
    <row r="14630" spans="1:3" x14ac:dyDescent="0.25">
      <c r="A14630">
        <v>103798</v>
      </c>
      <c r="B14630">
        <v>202</v>
      </c>
      <c r="C14630">
        <v>1243015</v>
      </c>
    </row>
    <row r="14631" spans="1:3" x14ac:dyDescent="0.25">
      <c r="A14631">
        <v>103799</v>
      </c>
      <c r="B14631">
        <v>222</v>
      </c>
      <c r="C14631">
        <v>1334752</v>
      </c>
    </row>
    <row r="14632" spans="1:3" x14ac:dyDescent="0.25">
      <c r="A14632">
        <v>103800</v>
      </c>
      <c r="B14632">
        <v>236</v>
      </c>
      <c r="C14632">
        <v>1436103</v>
      </c>
    </row>
    <row r="14633" spans="1:3" x14ac:dyDescent="0.25">
      <c r="A14633">
        <v>103803</v>
      </c>
      <c r="B14633">
        <v>236</v>
      </c>
      <c r="C14633">
        <v>1242997</v>
      </c>
    </row>
    <row r="14634" spans="1:3" x14ac:dyDescent="0.25">
      <c r="A14634">
        <v>103804</v>
      </c>
      <c r="B14634">
        <v>222</v>
      </c>
      <c r="C14634">
        <v>1334753</v>
      </c>
    </row>
    <row r="14635" spans="1:3" x14ac:dyDescent="0.25">
      <c r="A14635">
        <v>103805</v>
      </c>
      <c r="B14635">
        <v>222</v>
      </c>
      <c r="C14635">
        <v>1334754</v>
      </c>
    </row>
    <row r="14636" spans="1:3" x14ac:dyDescent="0.25">
      <c r="A14636">
        <v>103806</v>
      </c>
      <c r="B14636">
        <v>202</v>
      </c>
      <c r="C14636">
        <v>1273090</v>
      </c>
    </row>
    <row r="14637" spans="1:3" x14ac:dyDescent="0.25">
      <c r="A14637">
        <v>103807</v>
      </c>
      <c r="B14637">
        <v>202</v>
      </c>
      <c r="C14637">
        <v>1273091</v>
      </c>
    </row>
    <row r="14638" spans="1:3" x14ac:dyDescent="0.25">
      <c r="A14638">
        <v>103808</v>
      </c>
      <c r="B14638">
        <v>202</v>
      </c>
      <c r="C14638">
        <v>1273092</v>
      </c>
    </row>
    <row r="14639" spans="1:3" x14ac:dyDescent="0.25">
      <c r="A14639">
        <v>103809</v>
      </c>
      <c r="B14639">
        <v>222</v>
      </c>
      <c r="C14639">
        <v>1334755</v>
      </c>
    </row>
    <row r="14640" spans="1:3" x14ac:dyDescent="0.25">
      <c r="A14640">
        <v>103810</v>
      </c>
      <c r="B14640">
        <v>202</v>
      </c>
      <c r="C14640">
        <v>1262175</v>
      </c>
    </row>
    <row r="14641" spans="1:3" x14ac:dyDescent="0.25">
      <c r="A14641">
        <v>103811</v>
      </c>
      <c r="B14641">
        <v>222</v>
      </c>
      <c r="C14641">
        <v>1334756</v>
      </c>
    </row>
    <row r="14642" spans="1:3" x14ac:dyDescent="0.25">
      <c r="A14642">
        <v>103812</v>
      </c>
      <c r="B14642">
        <v>202</v>
      </c>
      <c r="C14642">
        <v>1262176</v>
      </c>
    </row>
    <row r="14643" spans="1:3" x14ac:dyDescent="0.25">
      <c r="A14643">
        <v>103813</v>
      </c>
      <c r="B14643">
        <v>202</v>
      </c>
      <c r="C14643">
        <v>1273095</v>
      </c>
    </row>
    <row r="14644" spans="1:3" x14ac:dyDescent="0.25">
      <c r="A14644">
        <v>103814</v>
      </c>
      <c r="B14644">
        <v>202</v>
      </c>
      <c r="C14644">
        <v>1273096</v>
      </c>
    </row>
    <row r="14645" spans="1:3" x14ac:dyDescent="0.25">
      <c r="A14645">
        <v>103815</v>
      </c>
      <c r="B14645">
        <v>202</v>
      </c>
      <c r="C14645">
        <v>1273097</v>
      </c>
    </row>
    <row r="14646" spans="1:3" x14ac:dyDescent="0.25">
      <c r="A14646">
        <v>103817</v>
      </c>
      <c r="B14646">
        <v>222</v>
      </c>
      <c r="C14646">
        <v>1334757</v>
      </c>
    </row>
    <row r="14647" spans="1:3" x14ac:dyDescent="0.25">
      <c r="A14647">
        <v>103818</v>
      </c>
      <c r="B14647">
        <v>222</v>
      </c>
      <c r="C14647">
        <v>1334758</v>
      </c>
    </row>
    <row r="14648" spans="1:3" x14ac:dyDescent="0.25">
      <c r="A14648">
        <v>103819</v>
      </c>
      <c r="B14648">
        <v>222</v>
      </c>
      <c r="C14648">
        <v>1334759</v>
      </c>
    </row>
    <row r="14649" spans="1:3" x14ac:dyDescent="0.25">
      <c r="A14649">
        <v>103821</v>
      </c>
      <c r="B14649">
        <v>236</v>
      </c>
      <c r="C14649">
        <v>1436104</v>
      </c>
    </row>
    <row r="14650" spans="1:3" x14ac:dyDescent="0.25">
      <c r="A14650">
        <v>103823</v>
      </c>
      <c r="B14650">
        <v>222</v>
      </c>
      <c r="C14650">
        <v>1334760</v>
      </c>
    </row>
    <row r="14651" spans="1:3" x14ac:dyDescent="0.25">
      <c r="A14651">
        <v>103825</v>
      </c>
      <c r="B14651">
        <v>202</v>
      </c>
      <c r="C14651">
        <v>1273100</v>
      </c>
    </row>
    <row r="14652" spans="1:3" x14ac:dyDescent="0.25">
      <c r="A14652">
        <v>103826</v>
      </c>
      <c r="B14652">
        <v>202</v>
      </c>
      <c r="C14652">
        <v>1273101</v>
      </c>
    </row>
    <row r="14653" spans="1:3" x14ac:dyDescent="0.25">
      <c r="A14653">
        <v>103827</v>
      </c>
      <c r="B14653">
        <v>222</v>
      </c>
      <c r="C14653">
        <v>1334761</v>
      </c>
    </row>
    <row r="14654" spans="1:3" x14ac:dyDescent="0.25">
      <c r="A14654">
        <v>103828</v>
      </c>
      <c r="B14654">
        <v>233</v>
      </c>
      <c r="C14654">
        <v>1272762</v>
      </c>
    </row>
    <row r="14655" spans="1:3" x14ac:dyDescent="0.25">
      <c r="A14655">
        <v>103829</v>
      </c>
      <c r="B14655">
        <v>222</v>
      </c>
      <c r="C14655">
        <v>1243148</v>
      </c>
    </row>
    <row r="14656" spans="1:3" x14ac:dyDescent="0.25">
      <c r="A14656">
        <v>103831</v>
      </c>
      <c r="B14656">
        <v>222</v>
      </c>
      <c r="C14656">
        <v>1334762</v>
      </c>
    </row>
    <row r="14657" spans="1:3" x14ac:dyDescent="0.25">
      <c r="A14657">
        <v>103833</v>
      </c>
      <c r="B14657">
        <v>236</v>
      </c>
      <c r="C14657">
        <v>1436105</v>
      </c>
    </row>
    <row r="14658" spans="1:3" x14ac:dyDescent="0.25">
      <c r="A14658">
        <v>103844</v>
      </c>
      <c r="B14658">
        <v>236</v>
      </c>
      <c r="C14658">
        <v>1436106</v>
      </c>
    </row>
    <row r="14659" spans="1:3" x14ac:dyDescent="0.25">
      <c r="A14659">
        <v>103845</v>
      </c>
      <c r="B14659">
        <v>236</v>
      </c>
      <c r="C14659">
        <v>1436107</v>
      </c>
    </row>
    <row r="14660" spans="1:3" x14ac:dyDescent="0.25">
      <c r="A14660">
        <v>103848</v>
      </c>
      <c r="B14660">
        <v>202</v>
      </c>
      <c r="C14660">
        <v>1243275</v>
      </c>
    </row>
    <row r="14661" spans="1:3" x14ac:dyDescent="0.25">
      <c r="A14661">
        <v>103849</v>
      </c>
      <c r="B14661">
        <v>202</v>
      </c>
      <c r="C14661">
        <v>1243053</v>
      </c>
    </row>
    <row r="14662" spans="1:3" x14ac:dyDescent="0.25">
      <c r="A14662">
        <v>103850</v>
      </c>
      <c r="B14662">
        <v>236</v>
      </c>
      <c r="C14662">
        <v>1436108</v>
      </c>
    </row>
    <row r="14663" spans="1:3" x14ac:dyDescent="0.25">
      <c r="A14663">
        <v>103851</v>
      </c>
      <c r="B14663">
        <v>236</v>
      </c>
      <c r="C14663">
        <v>1243104</v>
      </c>
    </row>
    <row r="14664" spans="1:3" x14ac:dyDescent="0.25">
      <c r="A14664">
        <v>103852</v>
      </c>
      <c r="B14664">
        <v>202</v>
      </c>
      <c r="C14664">
        <v>1243071</v>
      </c>
    </row>
    <row r="14665" spans="1:3" x14ac:dyDescent="0.25">
      <c r="A14665">
        <v>103858</v>
      </c>
      <c r="B14665">
        <v>236</v>
      </c>
      <c r="C14665">
        <v>1243051</v>
      </c>
    </row>
    <row r="14666" spans="1:3" x14ac:dyDescent="0.25">
      <c r="A14666">
        <v>103887</v>
      </c>
      <c r="B14666">
        <v>236</v>
      </c>
      <c r="C14666">
        <v>1262138</v>
      </c>
    </row>
    <row r="14667" spans="1:3" x14ac:dyDescent="0.25">
      <c r="A14667">
        <v>103892</v>
      </c>
      <c r="B14667">
        <v>202</v>
      </c>
      <c r="C14667">
        <v>1243117</v>
      </c>
    </row>
    <row r="14668" spans="1:3" x14ac:dyDescent="0.25">
      <c r="A14668">
        <v>103897</v>
      </c>
      <c r="B14668">
        <v>202</v>
      </c>
      <c r="C14668">
        <v>1273103</v>
      </c>
    </row>
    <row r="14669" spans="1:3" x14ac:dyDescent="0.25">
      <c r="A14669">
        <v>103899</v>
      </c>
      <c r="B14669">
        <v>236</v>
      </c>
      <c r="C14669">
        <v>1180102</v>
      </c>
    </row>
    <row r="14670" spans="1:3" x14ac:dyDescent="0.25">
      <c r="A14670">
        <v>103902</v>
      </c>
      <c r="B14670">
        <v>222</v>
      </c>
      <c r="C14670">
        <v>1334767</v>
      </c>
    </row>
    <row r="14671" spans="1:3" x14ac:dyDescent="0.25">
      <c r="A14671">
        <v>103904</v>
      </c>
      <c r="B14671">
        <v>233</v>
      </c>
      <c r="C14671">
        <v>1243125</v>
      </c>
    </row>
    <row r="14672" spans="1:3" x14ac:dyDescent="0.25">
      <c r="A14672">
        <v>103905</v>
      </c>
      <c r="B14672">
        <v>226</v>
      </c>
      <c r="C14672">
        <v>1243280</v>
      </c>
    </row>
    <row r="14673" spans="1:3" x14ac:dyDescent="0.25">
      <c r="A14673">
        <v>103906</v>
      </c>
      <c r="B14673">
        <v>222</v>
      </c>
      <c r="C14673">
        <v>1334768</v>
      </c>
    </row>
    <row r="14674" spans="1:3" x14ac:dyDescent="0.25">
      <c r="A14674">
        <v>103907</v>
      </c>
      <c r="B14674">
        <v>236</v>
      </c>
      <c r="C14674">
        <v>1243124</v>
      </c>
    </row>
    <row r="14675" spans="1:3" x14ac:dyDescent="0.25">
      <c r="A14675">
        <v>103908</v>
      </c>
      <c r="B14675">
        <v>202</v>
      </c>
      <c r="C14675">
        <v>1243156</v>
      </c>
    </row>
    <row r="14676" spans="1:3" x14ac:dyDescent="0.25">
      <c r="A14676">
        <v>103909</v>
      </c>
      <c r="B14676">
        <v>222</v>
      </c>
      <c r="C14676">
        <v>1334769</v>
      </c>
    </row>
    <row r="14677" spans="1:3" x14ac:dyDescent="0.25">
      <c r="A14677">
        <v>103910</v>
      </c>
      <c r="B14677">
        <v>236</v>
      </c>
      <c r="C14677">
        <v>1243056</v>
      </c>
    </row>
    <row r="14678" spans="1:3" x14ac:dyDescent="0.25">
      <c r="A14678">
        <v>103913</v>
      </c>
      <c r="B14678">
        <v>202</v>
      </c>
      <c r="C14678">
        <v>1243153</v>
      </c>
    </row>
    <row r="14679" spans="1:3" x14ac:dyDescent="0.25">
      <c r="A14679">
        <v>103914</v>
      </c>
      <c r="B14679">
        <v>202</v>
      </c>
      <c r="C14679">
        <v>1243168</v>
      </c>
    </row>
    <row r="14680" spans="1:3" x14ac:dyDescent="0.25">
      <c r="A14680">
        <v>103923</v>
      </c>
      <c r="B14680">
        <v>202</v>
      </c>
      <c r="C14680">
        <v>1243249</v>
      </c>
    </row>
    <row r="14681" spans="1:3" x14ac:dyDescent="0.25">
      <c r="A14681">
        <v>103924</v>
      </c>
      <c r="B14681">
        <v>222</v>
      </c>
      <c r="C14681">
        <v>1334770</v>
      </c>
    </row>
    <row r="14682" spans="1:3" x14ac:dyDescent="0.25">
      <c r="A14682">
        <v>103927</v>
      </c>
      <c r="B14682">
        <v>236</v>
      </c>
      <c r="C14682">
        <v>1180167</v>
      </c>
    </row>
    <row r="14683" spans="1:3" x14ac:dyDescent="0.25">
      <c r="A14683">
        <v>103928</v>
      </c>
      <c r="B14683">
        <v>236</v>
      </c>
      <c r="C14683">
        <v>1180168</v>
      </c>
    </row>
    <row r="14684" spans="1:3" x14ac:dyDescent="0.25">
      <c r="A14684">
        <v>103929</v>
      </c>
      <c r="B14684">
        <v>226</v>
      </c>
      <c r="C14684">
        <v>1243137</v>
      </c>
    </row>
    <row r="14685" spans="1:3" x14ac:dyDescent="0.25">
      <c r="A14685">
        <v>103931</v>
      </c>
      <c r="B14685">
        <v>222</v>
      </c>
      <c r="C14685">
        <v>1262118</v>
      </c>
    </row>
    <row r="14686" spans="1:3" x14ac:dyDescent="0.25">
      <c r="A14686">
        <v>103932</v>
      </c>
      <c r="B14686">
        <v>236</v>
      </c>
      <c r="C14686">
        <v>1243235</v>
      </c>
    </row>
    <row r="14687" spans="1:3" x14ac:dyDescent="0.25">
      <c r="A14687">
        <v>103934</v>
      </c>
      <c r="B14687">
        <v>236</v>
      </c>
      <c r="C14687">
        <v>1243144</v>
      </c>
    </row>
    <row r="14688" spans="1:3" x14ac:dyDescent="0.25">
      <c r="A14688">
        <v>103935</v>
      </c>
      <c r="B14688">
        <v>236</v>
      </c>
      <c r="C14688">
        <v>1180059</v>
      </c>
    </row>
    <row r="14689" spans="1:3" x14ac:dyDescent="0.25">
      <c r="A14689">
        <v>103939</v>
      </c>
      <c r="B14689">
        <v>202</v>
      </c>
      <c r="C14689">
        <v>1243167</v>
      </c>
    </row>
    <row r="14690" spans="1:3" x14ac:dyDescent="0.25">
      <c r="A14690">
        <v>103943</v>
      </c>
      <c r="B14690">
        <v>222</v>
      </c>
      <c r="C14690">
        <v>1190903</v>
      </c>
    </row>
    <row r="14691" spans="1:3" x14ac:dyDescent="0.25">
      <c r="A14691">
        <v>103970</v>
      </c>
      <c r="B14691">
        <v>222</v>
      </c>
      <c r="C14691">
        <v>1403131</v>
      </c>
    </row>
    <row r="14692" spans="1:3" x14ac:dyDescent="0.25">
      <c r="A14692">
        <v>103974</v>
      </c>
      <c r="B14692">
        <v>236</v>
      </c>
      <c r="C14692">
        <v>1180159</v>
      </c>
    </row>
    <row r="14693" spans="1:3" x14ac:dyDescent="0.25">
      <c r="A14693">
        <v>103981</v>
      </c>
      <c r="B14693">
        <v>222</v>
      </c>
      <c r="C14693">
        <v>1403132</v>
      </c>
    </row>
    <row r="14694" spans="1:3" x14ac:dyDescent="0.25">
      <c r="A14694">
        <v>103999</v>
      </c>
      <c r="B14694">
        <v>236</v>
      </c>
      <c r="C14694">
        <v>1243163</v>
      </c>
    </row>
    <row r="14695" spans="1:3" x14ac:dyDescent="0.25">
      <c r="A14695">
        <v>104001</v>
      </c>
      <c r="B14695">
        <v>202</v>
      </c>
      <c r="C14695">
        <v>1243169</v>
      </c>
    </row>
    <row r="14696" spans="1:3" x14ac:dyDescent="0.25">
      <c r="A14696">
        <v>104002</v>
      </c>
      <c r="B14696">
        <v>226</v>
      </c>
      <c r="C14696">
        <v>1243172</v>
      </c>
    </row>
    <row r="14697" spans="1:3" x14ac:dyDescent="0.25">
      <c r="A14697">
        <v>104004</v>
      </c>
      <c r="B14697">
        <v>226</v>
      </c>
      <c r="C14697">
        <v>1272803</v>
      </c>
    </row>
    <row r="14698" spans="1:3" x14ac:dyDescent="0.25">
      <c r="A14698">
        <v>104005</v>
      </c>
      <c r="B14698">
        <v>236</v>
      </c>
      <c r="C14698">
        <v>1243254</v>
      </c>
    </row>
    <row r="14699" spans="1:3" x14ac:dyDescent="0.25">
      <c r="A14699">
        <v>104006</v>
      </c>
      <c r="B14699">
        <v>236</v>
      </c>
      <c r="C14699">
        <v>1436109</v>
      </c>
    </row>
    <row r="14700" spans="1:3" x14ac:dyDescent="0.25">
      <c r="A14700">
        <v>104007</v>
      </c>
      <c r="B14700">
        <v>222</v>
      </c>
      <c r="C14700">
        <v>1410826</v>
      </c>
    </row>
    <row r="14701" spans="1:3" x14ac:dyDescent="0.25">
      <c r="A14701">
        <v>104008</v>
      </c>
      <c r="B14701">
        <v>222</v>
      </c>
      <c r="C14701">
        <v>1334772</v>
      </c>
    </row>
    <row r="14702" spans="1:3" x14ac:dyDescent="0.25">
      <c r="A14702">
        <v>104009</v>
      </c>
      <c r="B14702">
        <v>236</v>
      </c>
      <c r="C14702">
        <v>1180287</v>
      </c>
    </row>
    <row r="14703" spans="1:3" x14ac:dyDescent="0.25">
      <c r="A14703">
        <v>104018</v>
      </c>
      <c r="B14703">
        <v>222</v>
      </c>
      <c r="C14703">
        <v>1292912</v>
      </c>
    </row>
    <row r="14704" spans="1:3" x14ac:dyDescent="0.25">
      <c r="A14704">
        <v>104020</v>
      </c>
      <c r="B14704">
        <v>222</v>
      </c>
      <c r="C14704">
        <v>1180289</v>
      </c>
    </row>
    <row r="14705" spans="1:3" x14ac:dyDescent="0.25">
      <c r="A14705">
        <v>104021</v>
      </c>
      <c r="B14705">
        <v>202</v>
      </c>
      <c r="C14705">
        <v>1180293</v>
      </c>
    </row>
    <row r="14706" spans="1:3" x14ac:dyDescent="0.25">
      <c r="A14706">
        <v>104023</v>
      </c>
      <c r="B14706">
        <v>233</v>
      </c>
      <c r="C14706">
        <v>1243185</v>
      </c>
    </row>
    <row r="14707" spans="1:3" x14ac:dyDescent="0.25">
      <c r="A14707">
        <v>104024</v>
      </c>
      <c r="B14707">
        <v>222</v>
      </c>
      <c r="C14707">
        <v>1334773</v>
      </c>
    </row>
    <row r="14708" spans="1:3" x14ac:dyDescent="0.25">
      <c r="A14708">
        <v>104025</v>
      </c>
      <c r="B14708">
        <v>226</v>
      </c>
      <c r="C14708">
        <v>1180101</v>
      </c>
    </row>
    <row r="14709" spans="1:3" x14ac:dyDescent="0.25">
      <c r="A14709">
        <v>104026</v>
      </c>
      <c r="B14709">
        <v>226</v>
      </c>
      <c r="C14709">
        <v>1262205</v>
      </c>
    </row>
    <row r="14710" spans="1:3" x14ac:dyDescent="0.25">
      <c r="A14710">
        <v>104033</v>
      </c>
      <c r="B14710">
        <v>226</v>
      </c>
      <c r="C14710">
        <v>1443572</v>
      </c>
    </row>
    <row r="14711" spans="1:3" x14ac:dyDescent="0.25">
      <c r="A14711">
        <v>104034</v>
      </c>
      <c r="B14711">
        <v>226</v>
      </c>
      <c r="C14711">
        <v>1334265</v>
      </c>
    </row>
    <row r="14712" spans="1:3" x14ac:dyDescent="0.25">
      <c r="A14712">
        <v>104036</v>
      </c>
      <c r="B14712">
        <v>236</v>
      </c>
      <c r="C14712">
        <v>1243188</v>
      </c>
    </row>
    <row r="14713" spans="1:3" x14ac:dyDescent="0.25">
      <c r="A14713">
        <v>104039</v>
      </c>
      <c r="B14713">
        <v>202</v>
      </c>
      <c r="C14713">
        <v>1243240</v>
      </c>
    </row>
    <row r="14714" spans="1:3" x14ac:dyDescent="0.25">
      <c r="A14714">
        <v>104040</v>
      </c>
      <c r="B14714">
        <v>202</v>
      </c>
      <c r="C14714">
        <v>1243242</v>
      </c>
    </row>
    <row r="14715" spans="1:3" x14ac:dyDescent="0.25">
      <c r="A14715">
        <v>104044</v>
      </c>
      <c r="B14715">
        <v>236</v>
      </c>
      <c r="C14715">
        <v>1436110</v>
      </c>
    </row>
    <row r="14716" spans="1:3" x14ac:dyDescent="0.25">
      <c r="A14716">
        <v>104046</v>
      </c>
      <c r="B14716">
        <v>233</v>
      </c>
      <c r="C14716">
        <v>1262130</v>
      </c>
    </row>
    <row r="14717" spans="1:3" x14ac:dyDescent="0.25">
      <c r="A14717">
        <v>104047</v>
      </c>
      <c r="B14717">
        <v>222</v>
      </c>
      <c r="C14717">
        <v>1262135</v>
      </c>
    </row>
    <row r="14718" spans="1:3" x14ac:dyDescent="0.25">
      <c r="A14718">
        <v>104048</v>
      </c>
      <c r="B14718">
        <v>233</v>
      </c>
      <c r="C14718">
        <v>1262102</v>
      </c>
    </row>
    <row r="14719" spans="1:3" x14ac:dyDescent="0.25">
      <c r="A14719">
        <v>104049</v>
      </c>
      <c r="B14719">
        <v>202</v>
      </c>
      <c r="C14719">
        <v>1262132</v>
      </c>
    </row>
    <row r="14720" spans="1:3" x14ac:dyDescent="0.25">
      <c r="A14720">
        <v>104054</v>
      </c>
      <c r="B14720">
        <v>226</v>
      </c>
      <c r="C14720">
        <v>1436111</v>
      </c>
    </row>
    <row r="14721" spans="1:3" x14ac:dyDescent="0.25">
      <c r="A14721">
        <v>104055</v>
      </c>
      <c r="B14721">
        <v>222</v>
      </c>
      <c r="C14721">
        <v>1403040</v>
      </c>
    </row>
    <row r="14722" spans="1:3" x14ac:dyDescent="0.25">
      <c r="A14722">
        <v>104056</v>
      </c>
      <c r="B14722">
        <v>236</v>
      </c>
      <c r="C14722">
        <v>1262252</v>
      </c>
    </row>
    <row r="14723" spans="1:3" x14ac:dyDescent="0.25">
      <c r="A14723">
        <v>104057</v>
      </c>
      <c r="B14723">
        <v>226</v>
      </c>
      <c r="C14723">
        <v>1436112</v>
      </c>
    </row>
    <row r="14724" spans="1:3" x14ac:dyDescent="0.25">
      <c r="A14724">
        <v>104059</v>
      </c>
      <c r="B14724">
        <v>226</v>
      </c>
      <c r="C14724">
        <v>1335249</v>
      </c>
    </row>
    <row r="14725" spans="1:3" x14ac:dyDescent="0.25">
      <c r="A14725">
        <v>104061</v>
      </c>
      <c r="B14725">
        <v>236</v>
      </c>
      <c r="C14725">
        <v>1491138</v>
      </c>
    </row>
    <row r="14726" spans="1:3" x14ac:dyDescent="0.25">
      <c r="A14726">
        <v>104063</v>
      </c>
      <c r="B14726">
        <v>236</v>
      </c>
      <c r="C14726">
        <v>1418888</v>
      </c>
    </row>
    <row r="14727" spans="1:3" x14ac:dyDescent="0.25">
      <c r="A14727">
        <v>104064</v>
      </c>
      <c r="B14727">
        <v>233</v>
      </c>
      <c r="C14727">
        <v>1243274</v>
      </c>
    </row>
    <row r="14728" spans="1:3" x14ac:dyDescent="0.25">
      <c r="A14728">
        <v>104065</v>
      </c>
      <c r="B14728">
        <v>236</v>
      </c>
      <c r="C14728">
        <v>1273249</v>
      </c>
    </row>
    <row r="14729" spans="1:3" x14ac:dyDescent="0.25">
      <c r="A14729">
        <v>104066</v>
      </c>
      <c r="B14729">
        <v>236</v>
      </c>
      <c r="C14729">
        <v>1273250</v>
      </c>
    </row>
    <row r="14730" spans="1:3" x14ac:dyDescent="0.25">
      <c r="A14730">
        <v>104067</v>
      </c>
      <c r="B14730">
        <v>233</v>
      </c>
      <c r="C14730">
        <v>1273247</v>
      </c>
    </row>
    <row r="14731" spans="1:3" x14ac:dyDescent="0.25">
      <c r="A14731">
        <v>104068</v>
      </c>
      <c r="B14731">
        <v>236</v>
      </c>
      <c r="C14731">
        <v>1273252</v>
      </c>
    </row>
    <row r="14732" spans="1:3" x14ac:dyDescent="0.25">
      <c r="A14732">
        <v>104069</v>
      </c>
      <c r="B14732">
        <v>236</v>
      </c>
      <c r="C14732">
        <v>1273251</v>
      </c>
    </row>
    <row r="14733" spans="1:3" x14ac:dyDescent="0.25">
      <c r="A14733">
        <v>104073</v>
      </c>
      <c r="B14733">
        <v>222</v>
      </c>
      <c r="C14733">
        <v>1312593</v>
      </c>
    </row>
    <row r="14734" spans="1:3" x14ac:dyDescent="0.25">
      <c r="A14734">
        <v>104074</v>
      </c>
      <c r="B14734">
        <v>226</v>
      </c>
      <c r="C14734">
        <v>1335250</v>
      </c>
    </row>
    <row r="14735" spans="1:3" x14ac:dyDescent="0.25">
      <c r="A14735">
        <v>104075</v>
      </c>
      <c r="B14735">
        <v>226</v>
      </c>
      <c r="C14735">
        <v>1335251</v>
      </c>
    </row>
    <row r="14736" spans="1:3" x14ac:dyDescent="0.25">
      <c r="A14736">
        <v>104076</v>
      </c>
      <c r="B14736">
        <v>236</v>
      </c>
      <c r="C14736">
        <v>1436113</v>
      </c>
    </row>
    <row r="14737" spans="1:3" x14ac:dyDescent="0.25">
      <c r="A14737">
        <v>104077</v>
      </c>
      <c r="B14737">
        <v>202</v>
      </c>
      <c r="C14737">
        <v>1262372</v>
      </c>
    </row>
    <row r="14738" spans="1:3" x14ac:dyDescent="0.25">
      <c r="A14738">
        <v>104078</v>
      </c>
      <c r="B14738">
        <v>236</v>
      </c>
      <c r="C14738">
        <v>1262373</v>
      </c>
    </row>
    <row r="14739" spans="1:3" x14ac:dyDescent="0.25">
      <c r="A14739">
        <v>104082</v>
      </c>
      <c r="B14739">
        <v>222</v>
      </c>
      <c r="C14739">
        <v>1272740</v>
      </c>
    </row>
    <row r="14740" spans="1:3" x14ac:dyDescent="0.25">
      <c r="A14740">
        <v>104083</v>
      </c>
      <c r="B14740">
        <v>236</v>
      </c>
      <c r="C14740">
        <v>1243278</v>
      </c>
    </row>
    <row r="14741" spans="1:3" x14ac:dyDescent="0.25">
      <c r="A14741">
        <v>104085</v>
      </c>
      <c r="B14741">
        <v>236</v>
      </c>
      <c r="C14741">
        <v>1436114</v>
      </c>
    </row>
    <row r="14742" spans="1:3" x14ac:dyDescent="0.25">
      <c r="A14742">
        <v>104087</v>
      </c>
      <c r="B14742">
        <v>236</v>
      </c>
      <c r="C14742">
        <v>1243258</v>
      </c>
    </row>
    <row r="14743" spans="1:3" x14ac:dyDescent="0.25">
      <c r="A14743">
        <v>104088</v>
      </c>
      <c r="B14743">
        <v>222</v>
      </c>
      <c r="C14743">
        <v>1243259</v>
      </c>
    </row>
    <row r="14744" spans="1:3" x14ac:dyDescent="0.25">
      <c r="A14744">
        <v>104089</v>
      </c>
      <c r="B14744">
        <v>226</v>
      </c>
      <c r="C14744">
        <v>1180098</v>
      </c>
    </row>
    <row r="14745" spans="1:3" x14ac:dyDescent="0.25">
      <c r="A14745">
        <v>104090</v>
      </c>
      <c r="B14745">
        <v>222</v>
      </c>
      <c r="C14745">
        <v>1180099</v>
      </c>
    </row>
    <row r="14746" spans="1:3" x14ac:dyDescent="0.25">
      <c r="A14746">
        <v>104093</v>
      </c>
      <c r="B14746">
        <v>202</v>
      </c>
      <c r="C14746">
        <v>1243251</v>
      </c>
    </row>
    <row r="14747" spans="1:3" x14ac:dyDescent="0.25">
      <c r="A14747">
        <v>104097</v>
      </c>
      <c r="B14747">
        <v>202</v>
      </c>
      <c r="C14747">
        <v>1243276</v>
      </c>
    </row>
    <row r="14748" spans="1:3" x14ac:dyDescent="0.25">
      <c r="A14748">
        <v>104098</v>
      </c>
      <c r="B14748">
        <v>222</v>
      </c>
      <c r="C14748">
        <v>1334778</v>
      </c>
    </row>
    <row r="14749" spans="1:3" x14ac:dyDescent="0.25">
      <c r="A14749">
        <v>104102</v>
      </c>
      <c r="B14749">
        <v>236</v>
      </c>
      <c r="C14749">
        <v>1262108</v>
      </c>
    </row>
    <row r="14750" spans="1:3" x14ac:dyDescent="0.25">
      <c r="A14750">
        <v>104103</v>
      </c>
      <c r="B14750">
        <v>226</v>
      </c>
      <c r="C14750">
        <v>1262752</v>
      </c>
    </row>
    <row r="14751" spans="1:3" x14ac:dyDescent="0.25">
      <c r="A14751">
        <v>104104</v>
      </c>
      <c r="B14751">
        <v>222</v>
      </c>
      <c r="C14751">
        <v>1395370</v>
      </c>
    </row>
    <row r="14752" spans="1:3" x14ac:dyDescent="0.25">
      <c r="A14752">
        <v>104106</v>
      </c>
      <c r="B14752">
        <v>202</v>
      </c>
      <c r="C14752">
        <v>1243294</v>
      </c>
    </row>
    <row r="14753" spans="1:3" x14ac:dyDescent="0.25">
      <c r="A14753">
        <v>104107</v>
      </c>
      <c r="B14753">
        <v>202</v>
      </c>
      <c r="C14753">
        <v>1243291</v>
      </c>
    </row>
    <row r="14754" spans="1:3" x14ac:dyDescent="0.25">
      <c r="A14754">
        <v>104108</v>
      </c>
      <c r="B14754">
        <v>202</v>
      </c>
      <c r="C14754">
        <v>1243290</v>
      </c>
    </row>
    <row r="14755" spans="1:3" x14ac:dyDescent="0.25">
      <c r="A14755">
        <v>104109</v>
      </c>
      <c r="B14755">
        <v>222</v>
      </c>
      <c r="C14755">
        <v>1334779</v>
      </c>
    </row>
    <row r="14756" spans="1:3" x14ac:dyDescent="0.25">
      <c r="A14756">
        <v>104110</v>
      </c>
      <c r="B14756">
        <v>236</v>
      </c>
      <c r="C14756">
        <v>1262097</v>
      </c>
    </row>
    <row r="14757" spans="1:3" x14ac:dyDescent="0.25">
      <c r="A14757">
        <v>104112</v>
      </c>
      <c r="B14757">
        <v>222</v>
      </c>
      <c r="C14757">
        <v>1334780</v>
      </c>
    </row>
    <row r="14758" spans="1:3" x14ac:dyDescent="0.25">
      <c r="A14758">
        <v>104116</v>
      </c>
      <c r="B14758">
        <v>226</v>
      </c>
      <c r="C14758">
        <v>1335287</v>
      </c>
    </row>
    <row r="14759" spans="1:3" x14ac:dyDescent="0.25">
      <c r="A14759">
        <v>104118</v>
      </c>
      <c r="B14759">
        <v>202</v>
      </c>
      <c r="C14759">
        <v>1243292</v>
      </c>
    </row>
    <row r="14760" spans="1:3" x14ac:dyDescent="0.25">
      <c r="A14760">
        <v>104119</v>
      </c>
      <c r="B14760">
        <v>202</v>
      </c>
      <c r="C14760">
        <v>1243293</v>
      </c>
    </row>
    <row r="14761" spans="1:3" x14ac:dyDescent="0.25">
      <c r="A14761">
        <v>104120</v>
      </c>
      <c r="B14761">
        <v>222</v>
      </c>
      <c r="C14761">
        <v>1334781</v>
      </c>
    </row>
    <row r="14762" spans="1:3" x14ac:dyDescent="0.25">
      <c r="A14762">
        <v>104121</v>
      </c>
      <c r="B14762">
        <v>222</v>
      </c>
      <c r="C14762">
        <v>1334782</v>
      </c>
    </row>
    <row r="14763" spans="1:3" x14ac:dyDescent="0.25">
      <c r="A14763">
        <v>104122</v>
      </c>
      <c r="B14763">
        <v>222</v>
      </c>
      <c r="C14763">
        <v>1334783</v>
      </c>
    </row>
    <row r="14764" spans="1:3" x14ac:dyDescent="0.25">
      <c r="A14764">
        <v>104123</v>
      </c>
      <c r="B14764">
        <v>222</v>
      </c>
      <c r="C14764">
        <v>1334784</v>
      </c>
    </row>
    <row r="14765" spans="1:3" x14ac:dyDescent="0.25">
      <c r="A14765">
        <v>104124</v>
      </c>
      <c r="B14765">
        <v>222</v>
      </c>
      <c r="C14765">
        <v>1334785</v>
      </c>
    </row>
    <row r="14766" spans="1:3" x14ac:dyDescent="0.25">
      <c r="A14766">
        <v>104125</v>
      </c>
      <c r="B14766">
        <v>222</v>
      </c>
      <c r="C14766">
        <v>1334786</v>
      </c>
    </row>
    <row r="14767" spans="1:3" x14ac:dyDescent="0.25">
      <c r="A14767">
        <v>104126</v>
      </c>
      <c r="B14767">
        <v>236</v>
      </c>
      <c r="C14767">
        <v>1323495</v>
      </c>
    </row>
    <row r="14768" spans="1:3" x14ac:dyDescent="0.25">
      <c r="A14768">
        <v>104130</v>
      </c>
      <c r="B14768">
        <v>236</v>
      </c>
      <c r="C14768">
        <v>1335291</v>
      </c>
    </row>
    <row r="14769" spans="1:3" x14ac:dyDescent="0.25">
      <c r="A14769">
        <v>104131</v>
      </c>
      <c r="B14769">
        <v>202</v>
      </c>
      <c r="C14769">
        <v>1262254</v>
      </c>
    </row>
    <row r="14770" spans="1:3" x14ac:dyDescent="0.25">
      <c r="A14770">
        <v>104134</v>
      </c>
      <c r="B14770">
        <v>202</v>
      </c>
      <c r="C14770">
        <v>1262324</v>
      </c>
    </row>
    <row r="14771" spans="1:3" x14ac:dyDescent="0.25">
      <c r="A14771">
        <v>104135</v>
      </c>
      <c r="B14771">
        <v>226</v>
      </c>
      <c r="C14771">
        <v>1335252</v>
      </c>
    </row>
    <row r="14772" spans="1:3" x14ac:dyDescent="0.25">
      <c r="A14772">
        <v>104136</v>
      </c>
      <c r="B14772">
        <v>222</v>
      </c>
      <c r="C14772">
        <v>1334787</v>
      </c>
    </row>
    <row r="14773" spans="1:3" x14ac:dyDescent="0.25">
      <c r="A14773">
        <v>104137</v>
      </c>
      <c r="B14773">
        <v>222</v>
      </c>
      <c r="C14773">
        <v>1334788</v>
      </c>
    </row>
    <row r="14774" spans="1:3" x14ac:dyDescent="0.25">
      <c r="A14774">
        <v>104138</v>
      </c>
      <c r="B14774">
        <v>222</v>
      </c>
      <c r="C14774">
        <v>1334789</v>
      </c>
    </row>
    <row r="14775" spans="1:3" x14ac:dyDescent="0.25">
      <c r="A14775">
        <v>104139</v>
      </c>
      <c r="B14775">
        <v>202</v>
      </c>
      <c r="C14775">
        <v>1262162</v>
      </c>
    </row>
    <row r="14776" spans="1:3" x14ac:dyDescent="0.25">
      <c r="A14776">
        <v>104140</v>
      </c>
      <c r="B14776">
        <v>222</v>
      </c>
      <c r="C14776">
        <v>1262785</v>
      </c>
    </row>
    <row r="14777" spans="1:3" x14ac:dyDescent="0.25">
      <c r="A14777">
        <v>104141</v>
      </c>
      <c r="B14777">
        <v>222</v>
      </c>
      <c r="C14777">
        <v>1262786</v>
      </c>
    </row>
    <row r="14778" spans="1:3" x14ac:dyDescent="0.25">
      <c r="A14778">
        <v>104142</v>
      </c>
      <c r="B14778">
        <v>236</v>
      </c>
      <c r="C14778">
        <v>1262787</v>
      </c>
    </row>
    <row r="14779" spans="1:3" x14ac:dyDescent="0.25">
      <c r="A14779">
        <v>104143</v>
      </c>
      <c r="B14779">
        <v>222</v>
      </c>
      <c r="C14779">
        <v>1262788</v>
      </c>
    </row>
    <row r="14780" spans="1:3" x14ac:dyDescent="0.25">
      <c r="A14780">
        <v>104144</v>
      </c>
      <c r="B14780">
        <v>226</v>
      </c>
      <c r="C14780">
        <v>1262789</v>
      </c>
    </row>
    <row r="14781" spans="1:3" x14ac:dyDescent="0.25">
      <c r="A14781">
        <v>104145</v>
      </c>
      <c r="B14781">
        <v>222</v>
      </c>
      <c r="C14781">
        <v>1262790</v>
      </c>
    </row>
    <row r="14782" spans="1:3" x14ac:dyDescent="0.25">
      <c r="A14782">
        <v>104146</v>
      </c>
      <c r="B14782">
        <v>226</v>
      </c>
      <c r="C14782">
        <v>1262791</v>
      </c>
    </row>
    <row r="14783" spans="1:3" x14ac:dyDescent="0.25">
      <c r="A14783">
        <v>104147</v>
      </c>
      <c r="B14783">
        <v>226</v>
      </c>
      <c r="C14783">
        <v>1262792</v>
      </c>
    </row>
    <row r="14784" spans="1:3" x14ac:dyDescent="0.25">
      <c r="A14784">
        <v>104148</v>
      </c>
      <c r="B14784">
        <v>236</v>
      </c>
      <c r="C14784">
        <v>1395373</v>
      </c>
    </row>
    <row r="14785" spans="1:3" x14ac:dyDescent="0.25">
      <c r="A14785">
        <v>104149</v>
      </c>
      <c r="B14785">
        <v>236</v>
      </c>
      <c r="C14785">
        <v>1436115</v>
      </c>
    </row>
    <row r="14786" spans="1:3" x14ac:dyDescent="0.25">
      <c r="A14786">
        <v>104150</v>
      </c>
      <c r="B14786">
        <v>222</v>
      </c>
      <c r="C14786">
        <v>1334791</v>
      </c>
    </row>
    <row r="14787" spans="1:3" x14ac:dyDescent="0.25">
      <c r="A14787">
        <v>104151</v>
      </c>
      <c r="B14787">
        <v>222</v>
      </c>
      <c r="C14787">
        <v>1418737</v>
      </c>
    </row>
    <row r="14788" spans="1:3" x14ac:dyDescent="0.25">
      <c r="A14788">
        <v>104152</v>
      </c>
      <c r="B14788">
        <v>202</v>
      </c>
      <c r="C14788">
        <v>1262128</v>
      </c>
    </row>
    <row r="14789" spans="1:3" x14ac:dyDescent="0.25">
      <c r="A14789">
        <v>104153</v>
      </c>
      <c r="B14789">
        <v>236</v>
      </c>
      <c r="C14789">
        <v>1262793</v>
      </c>
    </row>
    <row r="14790" spans="1:3" x14ac:dyDescent="0.25">
      <c r="A14790">
        <v>104154</v>
      </c>
      <c r="B14790">
        <v>222</v>
      </c>
      <c r="C14790">
        <v>1262794</v>
      </c>
    </row>
    <row r="14791" spans="1:3" x14ac:dyDescent="0.25">
      <c r="A14791">
        <v>104155</v>
      </c>
      <c r="B14791">
        <v>236</v>
      </c>
      <c r="C14791">
        <v>1262795</v>
      </c>
    </row>
    <row r="14792" spans="1:3" x14ac:dyDescent="0.25">
      <c r="A14792">
        <v>104156</v>
      </c>
      <c r="B14792">
        <v>213</v>
      </c>
      <c r="C14792">
        <v>1262796</v>
      </c>
    </row>
    <row r="14793" spans="1:3" x14ac:dyDescent="0.25">
      <c r="A14793">
        <v>104157</v>
      </c>
      <c r="B14793">
        <v>213</v>
      </c>
      <c r="C14793">
        <v>1262797</v>
      </c>
    </row>
    <row r="14794" spans="1:3" x14ac:dyDescent="0.25">
      <c r="A14794">
        <v>104158</v>
      </c>
      <c r="B14794">
        <v>236</v>
      </c>
      <c r="C14794">
        <v>1262798</v>
      </c>
    </row>
    <row r="14795" spans="1:3" x14ac:dyDescent="0.25">
      <c r="A14795">
        <v>104159</v>
      </c>
      <c r="B14795">
        <v>236</v>
      </c>
      <c r="C14795">
        <v>1262799</v>
      </c>
    </row>
    <row r="14796" spans="1:3" x14ac:dyDescent="0.25">
      <c r="A14796">
        <v>104161</v>
      </c>
      <c r="B14796">
        <v>236</v>
      </c>
      <c r="C14796">
        <v>1436116</v>
      </c>
    </row>
    <row r="14797" spans="1:3" x14ac:dyDescent="0.25">
      <c r="A14797">
        <v>104162</v>
      </c>
      <c r="B14797">
        <v>236</v>
      </c>
      <c r="C14797">
        <v>1436117</v>
      </c>
    </row>
    <row r="14798" spans="1:3" x14ac:dyDescent="0.25">
      <c r="A14798">
        <v>104163</v>
      </c>
      <c r="B14798">
        <v>236</v>
      </c>
      <c r="C14798">
        <v>1262800</v>
      </c>
    </row>
    <row r="14799" spans="1:3" x14ac:dyDescent="0.25">
      <c r="A14799">
        <v>104164</v>
      </c>
      <c r="B14799">
        <v>236</v>
      </c>
      <c r="C14799">
        <v>1262801</v>
      </c>
    </row>
    <row r="14800" spans="1:3" x14ac:dyDescent="0.25">
      <c r="A14800">
        <v>104165</v>
      </c>
      <c r="B14800">
        <v>236</v>
      </c>
      <c r="C14800">
        <v>1262802</v>
      </c>
    </row>
    <row r="14801" spans="1:3" x14ac:dyDescent="0.25">
      <c r="A14801">
        <v>104166</v>
      </c>
      <c r="B14801">
        <v>233</v>
      </c>
      <c r="C14801">
        <v>1262803</v>
      </c>
    </row>
    <row r="14802" spans="1:3" x14ac:dyDescent="0.25">
      <c r="A14802">
        <v>104167</v>
      </c>
      <c r="B14802">
        <v>236</v>
      </c>
      <c r="C14802">
        <v>1262804</v>
      </c>
    </row>
    <row r="14803" spans="1:3" x14ac:dyDescent="0.25">
      <c r="A14803">
        <v>104169</v>
      </c>
      <c r="B14803">
        <v>236</v>
      </c>
      <c r="C14803">
        <v>1262805</v>
      </c>
    </row>
    <row r="14804" spans="1:3" x14ac:dyDescent="0.25">
      <c r="A14804">
        <v>104170</v>
      </c>
      <c r="B14804">
        <v>236</v>
      </c>
      <c r="C14804">
        <v>1427772</v>
      </c>
    </row>
    <row r="14805" spans="1:3" x14ac:dyDescent="0.25">
      <c r="A14805">
        <v>104171</v>
      </c>
      <c r="B14805">
        <v>222</v>
      </c>
      <c r="C14805">
        <v>1334794</v>
      </c>
    </row>
    <row r="14806" spans="1:3" x14ac:dyDescent="0.25">
      <c r="A14806">
        <v>104172</v>
      </c>
      <c r="B14806">
        <v>226</v>
      </c>
      <c r="C14806">
        <v>1262806</v>
      </c>
    </row>
    <row r="14807" spans="1:3" x14ac:dyDescent="0.25">
      <c r="A14807">
        <v>104173</v>
      </c>
      <c r="B14807">
        <v>236</v>
      </c>
      <c r="C14807">
        <v>1262807</v>
      </c>
    </row>
    <row r="14808" spans="1:3" x14ac:dyDescent="0.25">
      <c r="A14808">
        <v>104174</v>
      </c>
      <c r="B14808">
        <v>226</v>
      </c>
      <c r="C14808">
        <v>1262808</v>
      </c>
    </row>
    <row r="14809" spans="1:3" x14ac:dyDescent="0.25">
      <c r="A14809">
        <v>104175</v>
      </c>
      <c r="B14809">
        <v>226</v>
      </c>
      <c r="C14809">
        <v>1262809</v>
      </c>
    </row>
    <row r="14810" spans="1:3" x14ac:dyDescent="0.25">
      <c r="A14810">
        <v>104176</v>
      </c>
      <c r="B14810">
        <v>236</v>
      </c>
      <c r="C14810">
        <v>1262810</v>
      </c>
    </row>
    <row r="14811" spans="1:3" x14ac:dyDescent="0.25">
      <c r="A14811">
        <v>104177</v>
      </c>
      <c r="B14811">
        <v>236</v>
      </c>
      <c r="C14811">
        <v>1180290</v>
      </c>
    </row>
    <row r="14812" spans="1:3" x14ac:dyDescent="0.25">
      <c r="A14812">
        <v>104178</v>
      </c>
      <c r="B14812">
        <v>226</v>
      </c>
      <c r="C14812">
        <v>1180182</v>
      </c>
    </row>
    <row r="14813" spans="1:3" x14ac:dyDescent="0.25">
      <c r="A14813">
        <v>104179</v>
      </c>
      <c r="B14813">
        <v>236</v>
      </c>
      <c r="C14813">
        <v>1180180</v>
      </c>
    </row>
    <row r="14814" spans="1:3" x14ac:dyDescent="0.25">
      <c r="A14814">
        <v>104180</v>
      </c>
      <c r="B14814">
        <v>202</v>
      </c>
      <c r="C14814">
        <v>1262147</v>
      </c>
    </row>
    <row r="14815" spans="1:3" x14ac:dyDescent="0.25">
      <c r="A14815">
        <v>104181</v>
      </c>
      <c r="B14815">
        <v>226</v>
      </c>
      <c r="C14815">
        <v>1180179</v>
      </c>
    </row>
    <row r="14816" spans="1:3" x14ac:dyDescent="0.25">
      <c r="A14816">
        <v>104182</v>
      </c>
      <c r="B14816">
        <v>236</v>
      </c>
      <c r="C14816">
        <v>1180291</v>
      </c>
    </row>
    <row r="14817" spans="1:3" x14ac:dyDescent="0.25">
      <c r="A14817">
        <v>104183</v>
      </c>
      <c r="B14817">
        <v>236</v>
      </c>
      <c r="C14817">
        <v>1180181</v>
      </c>
    </row>
    <row r="14818" spans="1:3" x14ac:dyDescent="0.25">
      <c r="A14818">
        <v>104184</v>
      </c>
      <c r="B14818">
        <v>236</v>
      </c>
      <c r="C14818">
        <v>1180197</v>
      </c>
    </row>
    <row r="14819" spans="1:3" x14ac:dyDescent="0.25">
      <c r="A14819">
        <v>104185</v>
      </c>
      <c r="B14819">
        <v>236</v>
      </c>
      <c r="C14819">
        <v>1180198</v>
      </c>
    </row>
    <row r="14820" spans="1:3" x14ac:dyDescent="0.25">
      <c r="A14820">
        <v>104186</v>
      </c>
      <c r="B14820">
        <v>213</v>
      </c>
      <c r="C14820">
        <v>1180292</v>
      </c>
    </row>
    <row r="14821" spans="1:3" x14ac:dyDescent="0.25">
      <c r="A14821">
        <v>104187</v>
      </c>
      <c r="B14821">
        <v>236</v>
      </c>
      <c r="C14821">
        <v>1180199</v>
      </c>
    </row>
    <row r="14822" spans="1:3" x14ac:dyDescent="0.25">
      <c r="A14822">
        <v>104188</v>
      </c>
      <c r="B14822">
        <v>202</v>
      </c>
      <c r="C14822">
        <v>1180294</v>
      </c>
    </row>
    <row r="14823" spans="1:3" x14ac:dyDescent="0.25">
      <c r="A14823">
        <v>104189</v>
      </c>
      <c r="B14823">
        <v>236</v>
      </c>
      <c r="C14823">
        <v>1262758</v>
      </c>
    </row>
    <row r="14824" spans="1:3" x14ac:dyDescent="0.25">
      <c r="A14824">
        <v>104190</v>
      </c>
      <c r="B14824">
        <v>222</v>
      </c>
      <c r="C14824">
        <v>1334795</v>
      </c>
    </row>
    <row r="14825" spans="1:3" x14ac:dyDescent="0.25">
      <c r="A14825">
        <v>104191</v>
      </c>
      <c r="B14825">
        <v>222</v>
      </c>
      <c r="C14825">
        <v>1262811</v>
      </c>
    </row>
    <row r="14826" spans="1:3" x14ac:dyDescent="0.25">
      <c r="A14826">
        <v>104192</v>
      </c>
      <c r="B14826">
        <v>222</v>
      </c>
      <c r="C14826">
        <v>1262812</v>
      </c>
    </row>
    <row r="14827" spans="1:3" x14ac:dyDescent="0.25">
      <c r="A14827">
        <v>104193</v>
      </c>
      <c r="B14827">
        <v>222</v>
      </c>
      <c r="C14827">
        <v>1262813</v>
      </c>
    </row>
    <row r="14828" spans="1:3" x14ac:dyDescent="0.25">
      <c r="A14828">
        <v>104194</v>
      </c>
      <c r="B14828">
        <v>222</v>
      </c>
      <c r="C14828">
        <v>1334796</v>
      </c>
    </row>
    <row r="14829" spans="1:3" x14ac:dyDescent="0.25">
      <c r="A14829">
        <v>104195</v>
      </c>
      <c r="B14829">
        <v>222</v>
      </c>
      <c r="C14829">
        <v>1334797</v>
      </c>
    </row>
    <row r="14830" spans="1:3" x14ac:dyDescent="0.25">
      <c r="A14830">
        <v>104196</v>
      </c>
      <c r="B14830">
        <v>202</v>
      </c>
      <c r="C14830">
        <v>1262167</v>
      </c>
    </row>
    <row r="14831" spans="1:3" x14ac:dyDescent="0.25">
      <c r="A14831">
        <v>104197</v>
      </c>
      <c r="B14831">
        <v>222</v>
      </c>
      <c r="C14831">
        <v>1334798</v>
      </c>
    </row>
    <row r="14832" spans="1:3" x14ac:dyDescent="0.25">
      <c r="A14832">
        <v>104199</v>
      </c>
      <c r="B14832">
        <v>236</v>
      </c>
      <c r="C14832">
        <v>1262814</v>
      </c>
    </row>
    <row r="14833" spans="1:3" x14ac:dyDescent="0.25">
      <c r="A14833">
        <v>104200</v>
      </c>
      <c r="B14833">
        <v>236</v>
      </c>
      <c r="C14833">
        <v>1262815</v>
      </c>
    </row>
    <row r="14834" spans="1:3" x14ac:dyDescent="0.25">
      <c r="A14834">
        <v>104201</v>
      </c>
      <c r="B14834">
        <v>236</v>
      </c>
      <c r="C14834">
        <v>1262816</v>
      </c>
    </row>
    <row r="14835" spans="1:3" x14ac:dyDescent="0.25">
      <c r="A14835">
        <v>104206</v>
      </c>
      <c r="B14835">
        <v>236</v>
      </c>
      <c r="C14835">
        <v>1262817</v>
      </c>
    </row>
    <row r="14836" spans="1:3" x14ac:dyDescent="0.25">
      <c r="A14836">
        <v>104207</v>
      </c>
      <c r="B14836">
        <v>236</v>
      </c>
      <c r="C14836">
        <v>1262818</v>
      </c>
    </row>
    <row r="14837" spans="1:3" x14ac:dyDescent="0.25">
      <c r="A14837">
        <v>104208</v>
      </c>
      <c r="B14837">
        <v>236</v>
      </c>
      <c r="C14837">
        <v>1262819</v>
      </c>
    </row>
    <row r="14838" spans="1:3" x14ac:dyDescent="0.25">
      <c r="A14838">
        <v>104209</v>
      </c>
      <c r="B14838">
        <v>236</v>
      </c>
      <c r="C14838">
        <v>1262820</v>
      </c>
    </row>
    <row r="14839" spans="1:3" x14ac:dyDescent="0.25">
      <c r="A14839">
        <v>104210</v>
      </c>
      <c r="B14839">
        <v>236</v>
      </c>
      <c r="C14839">
        <v>1262821</v>
      </c>
    </row>
    <row r="14840" spans="1:3" x14ac:dyDescent="0.25">
      <c r="A14840">
        <v>104211</v>
      </c>
      <c r="B14840">
        <v>236</v>
      </c>
      <c r="C14840">
        <v>1262822</v>
      </c>
    </row>
    <row r="14841" spans="1:3" x14ac:dyDescent="0.25">
      <c r="A14841">
        <v>104212</v>
      </c>
      <c r="B14841">
        <v>226</v>
      </c>
      <c r="C14841">
        <v>1262823</v>
      </c>
    </row>
    <row r="14842" spans="1:3" x14ac:dyDescent="0.25">
      <c r="A14842">
        <v>104213</v>
      </c>
      <c r="B14842">
        <v>226</v>
      </c>
      <c r="C14842">
        <v>1262824</v>
      </c>
    </row>
    <row r="14843" spans="1:3" x14ac:dyDescent="0.25">
      <c r="A14843">
        <v>104214</v>
      </c>
      <c r="B14843">
        <v>202</v>
      </c>
      <c r="C14843">
        <v>1262825</v>
      </c>
    </row>
    <row r="14844" spans="1:3" x14ac:dyDescent="0.25">
      <c r="A14844">
        <v>104215</v>
      </c>
      <c r="B14844">
        <v>236</v>
      </c>
      <c r="C14844">
        <v>1262826</v>
      </c>
    </row>
    <row r="14845" spans="1:3" x14ac:dyDescent="0.25">
      <c r="A14845">
        <v>104216</v>
      </c>
      <c r="B14845">
        <v>236</v>
      </c>
      <c r="C14845">
        <v>1262827</v>
      </c>
    </row>
    <row r="14846" spans="1:3" x14ac:dyDescent="0.25">
      <c r="A14846">
        <v>104217</v>
      </c>
      <c r="B14846">
        <v>236</v>
      </c>
      <c r="C14846">
        <v>1262828</v>
      </c>
    </row>
    <row r="14847" spans="1:3" x14ac:dyDescent="0.25">
      <c r="A14847">
        <v>104218</v>
      </c>
      <c r="B14847">
        <v>236</v>
      </c>
      <c r="C14847">
        <v>1262829</v>
      </c>
    </row>
    <row r="14848" spans="1:3" x14ac:dyDescent="0.25">
      <c r="A14848">
        <v>104219</v>
      </c>
      <c r="B14848">
        <v>236</v>
      </c>
      <c r="C14848">
        <v>1436118</v>
      </c>
    </row>
    <row r="14849" spans="1:3" x14ac:dyDescent="0.25">
      <c r="A14849">
        <v>104220</v>
      </c>
      <c r="B14849">
        <v>222</v>
      </c>
      <c r="C14849">
        <v>1365806</v>
      </c>
    </row>
    <row r="14850" spans="1:3" x14ac:dyDescent="0.25">
      <c r="A14850">
        <v>104222</v>
      </c>
      <c r="B14850">
        <v>222</v>
      </c>
      <c r="C14850">
        <v>1334800</v>
      </c>
    </row>
    <row r="14851" spans="1:3" x14ac:dyDescent="0.25">
      <c r="A14851">
        <v>104223</v>
      </c>
      <c r="B14851">
        <v>226</v>
      </c>
      <c r="C14851">
        <v>1262830</v>
      </c>
    </row>
    <row r="14852" spans="1:3" x14ac:dyDescent="0.25">
      <c r="A14852">
        <v>104224</v>
      </c>
      <c r="B14852">
        <v>236</v>
      </c>
      <c r="C14852">
        <v>1436119</v>
      </c>
    </row>
    <row r="14853" spans="1:3" x14ac:dyDescent="0.25">
      <c r="A14853">
        <v>104225</v>
      </c>
      <c r="B14853">
        <v>222</v>
      </c>
      <c r="C14853">
        <v>1334802</v>
      </c>
    </row>
    <row r="14854" spans="1:3" x14ac:dyDescent="0.25">
      <c r="A14854">
        <v>104226</v>
      </c>
      <c r="B14854">
        <v>236</v>
      </c>
      <c r="C14854">
        <v>1262831</v>
      </c>
    </row>
    <row r="14855" spans="1:3" x14ac:dyDescent="0.25">
      <c r="A14855">
        <v>104227</v>
      </c>
      <c r="B14855">
        <v>236</v>
      </c>
      <c r="C14855">
        <v>1262832</v>
      </c>
    </row>
    <row r="14856" spans="1:3" x14ac:dyDescent="0.25">
      <c r="A14856">
        <v>104229</v>
      </c>
      <c r="B14856">
        <v>236</v>
      </c>
      <c r="C14856">
        <v>1262833</v>
      </c>
    </row>
    <row r="14857" spans="1:3" x14ac:dyDescent="0.25">
      <c r="A14857">
        <v>104230</v>
      </c>
      <c r="B14857">
        <v>222</v>
      </c>
      <c r="C14857">
        <v>1262834</v>
      </c>
    </row>
    <row r="14858" spans="1:3" x14ac:dyDescent="0.25">
      <c r="A14858">
        <v>104231</v>
      </c>
      <c r="B14858">
        <v>222</v>
      </c>
      <c r="C14858">
        <v>1262835</v>
      </c>
    </row>
    <row r="14859" spans="1:3" x14ac:dyDescent="0.25">
      <c r="A14859">
        <v>104232</v>
      </c>
      <c r="B14859">
        <v>213</v>
      </c>
      <c r="C14859">
        <v>1262836</v>
      </c>
    </row>
    <row r="14860" spans="1:3" x14ac:dyDescent="0.25">
      <c r="A14860">
        <v>104233</v>
      </c>
      <c r="B14860">
        <v>236</v>
      </c>
      <c r="C14860">
        <v>1262837</v>
      </c>
    </row>
    <row r="14861" spans="1:3" x14ac:dyDescent="0.25">
      <c r="A14861">
        <v>104234</v>
      </c>
      <c r="B14861">
        <v>226</v>
      </c>
      <c r="C14861">
        <v>1262838</v>
      </c>
    </row>
    <row r="14862" spans="1:3" x14ac:dyDescent="0.25">
      <c r="A14862">
        <v>104235</v>
      </c>
      <c r="B14862">
        <v>236</v>
      </c>
      <c r="C14862">
        <v>1262839</v>
      </c>
    </row>
    <row r="14863" spans="1:3" x14ac:dyDescent="0.25">
      <c r="A14863">
        <v>104236</v>
      </c>
      <c r="B14863">
        <v>222</v>
      </c>
      <c r="C14863">
        <v>1334803</v>
      </c>
    </row>
    <row r="14864" spans="1:3" x14ac:dyDescent="0.25">
      <c r="A14864">
        <v>104237</v>
      </c>
      <c r="B14864">
        <v>222</v>
      </c>
      <c r="C14864">
        <v>1334804</v>
      </c>
    </row>
    <row r="14865" spans="1:3" x14ac:dyDescent="0.25">
      <c r="A14865">
        <v>104238</v>
      </c>
      <c r="B14865">
        <v>236</v>
      </c>
      <c r="C14865">
        <v>1262840</v>
      </c>
    </row>
    <row r="14866" spans="1:3" x14ac:dyDescent="0.25">
      <c r="A14866">
        <v>104239</v>
      </c>
      <c r="B14866">
        <v>226</v>
      </c>
      <c r="C14866">
        <v>1262841</v>
      </c>
    </row>
    <row r="14867" spans="1:3" x14ac:dyDescent="0.25">
      <c r="A14867">
        <v>104240</v>
      </c>
      <c r="B14867">
        <v>213</v>
      </c>
      <c r="C14867">
        <v>1262842</v>
      </c>
    </row>
    <row r="14868" spans="1:3" x14ac:dyDescent="0.25">
      <c r="A14868">
        <v>104241</v>
      </c>
      <c r="B14868">
        <v>236</v>
      </c>
      <c r="C14868">
        <v>1262843</v>
      </c>
    </row>
    <row r="14869" spans="1:3" x14ac:dyDescent="0.25">
      <c r="A14869">
        <v>104242</v>
      </c>
      <c r="B14869">
        <v>236</v>
      </c>
      <c r="C14869">
        <v>1262844</v>
      </c>
    </row>
    <row r="14870" spans="1:3" x14ac:dyDescent="0.25">
      <c r="A14870">
        <v>104244</v>
      </c>
      <c r="B14870">
        <v>226</v>
      </c>
      <c r="C14870">
        <v>1262845</v>
      </c>
    </row>
    <row r="14871" spans="1:3" x14ac:dyDescent="0.25">
      <c r="A14871">
        <v>104245</v>
      </c>
      <c r="B14871">
        <v>236</v>
      </c>
      <c r="C14871">
        <v>1262846</v>
      </c>
    </row>
    <row r="14872" spans="1:3" x14ac:dyDescent="0.25">
      <c r="A14872">
        <v>104246</v>
      </c>
      <c r="B14872">
        <v>226</v>
      </c>
      <c r="C14872">
        <v>1262847</v>
      </c>
    </row>
    <row r="14873" spans="1:3" x14ac:dyDescent="0.25">
      <c r="A14873">
        <v>104247</v>
      </c>
      <c r="B14873">
        <v>226</v>
      </c>
      <c r="C14873">
        <v>1262848</v>
      </c>
    </row>
    <row r="14874" spans="1:3" x14ac:dyDescent="0.25">
      <c r="A14874">
        <v>104248</v>
      </c>
      <c r="B14874">
        <v>236</v>
      </c>
      <c r="C14874">
        <v>1262849</v>
      </c>
    </row>
    <row r="14875" spans="1:3" x14ac:dyDescent="0.25">
      <c r="A14875">
        <v>104250</v>
      </c>
      <c r="B14875">
        <v>226</v>
      </c>
      <c r="C14875">
        <v>1262850</v>
      </c>
    </row>
    <row r="14876" spans="1:3" x14ac:dyDescent="0.25">
      <c r="A14876">
        <v>104251</v>
      </c>
      <c r="B14876">
        <v>233</v>
      </c>
      <c r="C14876">
        <v>1262851</v>
      </c>
    </row>
    <row r="14877" spans="1:3" x14ac:dyDescent="0.25">
      <c r="A14877">
        <v>104252</v>
      </c>
      <c r="B14877">
        <v>236</v>
      </c>
      <c r="C14877">
        <v>1262852</v>
      </c>
    </row>
    <row r="14878" spans="1:3" x14ac:dyDescent="0.25">
      <c r="A14878">
        <v>104253</v>
      </c>
      <c r="B14878">
        <v>236</v>
      </c>
      <c r="C14878">
        <v>1262853</v>
      </c>
    </row>
    <row r="14879" spans="1:3" x14ac:dyDescent="0.25">
      <c r="A14879">
        <v>104254</v>
      </c>
      <c r="B14879">
        <v>202</v>
      </c>
      <c r="C14879">
        <v>1262854</v>
      </c>
    </row>
    <row r="14880" spans="1:3" x14ac:dyDescent="0.25">
      <c r="A14880">
        <v>104257</v>
      </c>
      <c r="B14880">
        <v>236</v>
      </c>
      <c r="C14880">
        <v>1262855</v>
      </c>
    </row>
    <row r="14881" spans="1:3" x14ac:dyDescent="0.25">
      <c r="A14881">
        <v>104258</v>
      </c>
      <c r="B14881">
        <v>226</v>
      </c>
      <c r="C14881">
        <v>1262856</v>
      </c>
    </row>
    <row r="14882" spans="1:3" x14ac:dyDescent="0.25">
      <c r="A14882">
        <v>104259</v>
      </c>
      <c r="B14882">
        <v>236</v>
      </c>
      <c r="C14882">
        <v>1262857</v>
      </c>
    </row>
    <row r="14883" spans="1:3" x14ac:dyDescent="0.25">
      <c r="A14883">
        <v>104260</v>
      </c>
      <c r="B14883">
        <v>236</v>
      </c>
      <c r="C14883">
        <v>1262858</v>
      </c>
    </row>
    <row r="14884" spans="1:3" x14ac:dyDescent="0.25">
      <c r="A14884">
        <v>104261</v>
      </c>
      <c r="B14884">
        <v>236</v>
      </c>
      <c r="C14884">
        <v>1262859</v>
      </c>
    </row>
    <row r="14885" spans="1:3" x14ac:dyDescent="0.25">
      <c r="A14885">
        <v>104262</v>
      </c>
      <c r="B14885">
        <v>236</v>
      </c>
      <c r="C14885">
        <v>1262860</v>
      </c>
    </row>
    <row r="14886" spans="1:3" x14ac:dyDescent="0.25">
      <c r="A14886">
        <v>104263</v>
      </c>
      <c r="B14886">
        <v>236</v>
      </c>
      <c r="C14886">
        <v>1262861</v>
      </c>
    </row>
    <row r="14887" spans="1:3" x14ac:dyDescent="0.25">
      <c r="A14887">
        <v>104264</v>
      </c>
      <c r="B14887">
        <v>236</v>
      </c>
      <c r="C14887">
        <v>1262862</v>
      </c>
    </row>
    <row r="14888" spans="1:3" x14ac:dyDescent="0.25">
      <c r="A14888">
        <v>104265</v>
      </c>
      <c r="B14888">
        <v>236</v>
      </c>
      <c r="C14888">
        <v>1262863</v>
      </c>
    </row>
    <row r="14889" spans="1:3" x14ac:dyDescent="0.25">
      <c r="A14889">
        <v>104266</v>
      </c>
      <c r="B14889">
        <v>236</v>
      </c>
      <c r="C14889">
        <v>1262864</v>
      </c>
    </row>
    <row r="14890" spans="1:3" x14ac:dyDescent="0.25">
      <c r="A14890">
        <v>104267</v>
      </c>
      <c r="B14890">
        <v>226</v>
      </c>
      <c r="C14890">
        <v>1262865</v>
      </c>
    </row>
    <row r="14891" spans="1:3" x14ac:dyDescent="0.25">
      <c r="A14891">
        <v>104268</v>
      </c>
      <c r="B14891">
        <v>236</v>
      </c>
      <c r="C14891">
        <v>1262866</v>
      </c>
    </row>
    <row r="14892" spans="1:3" x14ac:dyDescent="0.25">
      <c r="A14892">
        <v>104269</v>
      </c>
      <c r="B14892">
        <v>236</v>
      </c>
      <c r="C14892">
        <v>1262867</v>
      </c>
    </row>
    <row r="14893" spans="1:3" x14ac:dyDescent="0.25">
      <c r="A14893">
        <v>104270</v>
      </c>
      <c r="B14893">
        <v>202</v>
      </c>
      <c r="C14893">
        <v>1273243</v>
      </c>
    </row>
    <row r="14894" spans="1:3" x14ac:dyDescent="0.25">
      <c r="A14894">
        <v>104272</v>
      </c>
      <c r="B14894">
        <v>202</v>
      </c>
      <c r="C14894">
        <v>1273110</v>
      </c>
    </row>
    <row r="14895" spans="1:3" x14ac:dyDescent="0.25">
      <c r="A14895">
        <v>104274</v>
      </c>
      <c r="B14895">
        <v>236</v>
      </c>
      <c r="C14895">
        <v>1262868</v>
      </c>
    </row>
    <row r="14896" spans="1:3" x14ac:dyDescent="0.25">
      <c r="A14896">
        <v>104275</v>
      </c>
      <c r="B14896">
        <v>236</v>
      </c>
      <c r="C14896">
        <v>1262869</v>
      </c>
    </row>
    <row r="14897" spans="1:3" x14ac:dyDescent="0.25">
      <c r="A14897">
        <v>104276</v>
      </c>
      <c r="B14897">
        <v>236</v>
      </c>
      <c r="C14897">
        <v>1262870</v>
      </c>
    </row>
    <row r="14898" spans="1:3" x14ac:dyDescent="0.25">
      <c r="A14898">
        <v>104277</v>
      </c>
      <c r="B14898">
        <v>236</v>
      </c>
      <c r="C14898">
        <v>1262871</v>
      </c>
    </row>
    <row r="14899" spans="1:3" x14ac:dyDescent="0.25">
      <c r="A14899">
        <v>104278</v>
      </c>
      <c r="B14899">
        <v>236</v>
      </c>
      <c r="C14899">
        <v>1262872</v>
      </c>
    </row>
    <row r="14900" spans="1:3" x14ac:dyDescent="0.25">
      <c r="A14900">
        <v>104279</v>
      </c>
      <c r="B14900">
        <v>236</v>
      </c>
      <c r="C14900">
        <v>1262873</v>
      </c>
    </row>
    <row r="14901" spans="1:3" x14ac:dyDescent="0.25">
      <c r="A14901">
        <v>104280</v>
      </c>
      <c r="B14901">
        <v>236</v>
      </c>
      <c r="C14901">
        <v>1262874</v>
      </c>
    </row>
    <row r="14902" spans="1:3" x14ac:dyDescent="0.25">
      <c r="A14902">
        <v>104281</v>
      </c>
      <c r="B14902">
        <v>236</v>
      </c>
      <c r="C14902">
        <v>1262875</v>
      </c>
    </row>
    <row r="14903" spans="1:3" x14ac:dyDescent="0.25">
      <c r="A14903">
        <v>104282</v>
      </c>
      <c r="B14903">
        <v>236</v>
      </c>
      <c r="C14903">
        <v>1262876</v>
      </c>
    </row>
    <row r="14904" spans="1:3" x14ac:dyDescent="0.25">
      <c r="A14904">
        <v>104283</v>
      </c>
      <c r="B14904">
        <v>236</v>
      </c>
      <c r="C14904">
        <v>1262877</v>
      </c>
    </row>
    <row r="14905" spans="1:3" x14ac:dyDescent="0.25">
      <c r="A14905">
        <v>104284</v>
      </c>
      <c r="B14905">
        <v>236</v>
      </c>
      <c r="C14905">
        <v>1262878</v>
      </c>
    </row>
    <row r="14906" spans="1:3" x14ac:dyDescent="0.25">
      <c r="A14906">
        <v>104285</v>
      </c>
      <c r="B14906">
        <v>233</v>
      </c>
      <c r="C14906">
        <v>1262879</v>
      </c>
    </row>
    <row r="14907" spans="1:3" x14ac:dyDescent="0.25">
      <c r="A14907">
        <v>104286</v>
      </c>
      <c r="B14907">
        <v>236</v>
      </c>
      <c r="C14907">
        <v>1262880</v>
      </c>
    </row>
    <row r="14908" spans="1:3" x14ac:dyDescent="0.25">
      <c r="A14908">
        <v>104287</v>
      </c>
      <c r="B14908">
        <v>236</v>
      </c>
      <c r="C14908">
        <v>1262881</v>
      </c>
    </row>
    <row r="14909" spans="1:3" x14ac:dyDescent="0.25">
      <c r="A14909">
        <v>104288</v>
      </c>
      <c r="B14909">
        <v>236</v>
      </c>
      <c r="C14909">
        <v>1262882</v>
      </c>
    </row>
    <row r="14910" spans="1:3" x14ac:dyDescent="0.25">
      <c r="A14910">
        <v>104289</v>
      </c>
      <c r="B14910">
        <v>236</v>
      </c>
      <c r="C14910">
        <v>1262883</v>
      </c>
    </row>
    <row r="14911" spans="1:3" x14ac:dyDescent="0.25">
      <c r="A14911">
        <v>104290</v>
      </c>
      <c r="B14911">
        <v>236</v>
      </c>
      <c r="C14911">
        <v>1262884</v>
      </c>
    </row>
    <row r="14912" spans="1:3" x14ac:dyDescent="0.25">
      <c r="A14912">
        <v>104291</v>
      </c>
      <c r="B14912">
        <v>233</v>
      </c>
      <c r="C14912">
        <v>1262885</v>
      </c>
    </row>
    <row r="14913" spans="1:3" x14ac:dyDescent="0.25">
      <c r="A14913">
        <v>104292</v>
      </c>
      <c r="B14913">
        <v>236</v>
      </c>
      <c r="C14913">
        <v>1262886</v>
      </c>
    </row>
    <row r="14914" spans="1:3" x14ac:dyDescent="0.25">
      <c r="A14914">
        <v>104293</v>
      </c>
      <c r="B14914">
        <v>236</v>
      </c>
      <c r="C14914">
        <v>1292917</v>
      </c>
    </row>
    <row r="14915" spans="1:3" x14ac:dyDescent="0.25">
      <c r="A14915">
        <v>104294</v>
      </c>
      <c r="B14915">
        <v>236</v>
      </c>
      <c r="C14915">
        <v>1292918</v>
      </c>
    </row>
    <row r="14916" spans="1:3" x14ac:dyDescent="0.25">
      <c r="A14916">
        <v>104295</v>
      </c>
      <c r="B14916">
        <v>236</v>
      </c>
      <c r="C14916">
        <v>1272870</v>
      </c>
    </row>
    <row r="14917" spans="1:3" x14ac:dyDescent="0.25">
      <c r="A14917">
        <v>104296</v>
      </c>
      <c r="B14917">
        <v>226</v>
      </c>
      <c r="C14917">
        <v>1262887</v>
      </c>
    </row>
    <row r="14918" spans="1:3" x14ac:dyDescent="0.25">
      <c r="A14918">
        <v>104297</v>
      </c>
      <c r="B14918">
        <v>226</v>
      </c>
      <c r="C14918">
        <v>1262888</v>
      </c>
    </row>
    <row r="14919" spans="1:3" x14ac:dyDescent="0.25">
      <c r="A14919">
        <v>104298</v>
      </c>
      <c r="B14919">
        <v>236</v>
      </c>
      <c r="C14919">
        <v>1262889</v>
      </c>
    </row>
    <row r="14920" spans="1:3" x14ac:dyDescent="0.25">
      <c r="A14920">
        <v>104299</v>
      </c>
      <c r="B14920">
        <v>236</v>
      </c>
      <c r="C14920">
        <v>1262204</v>
      </c>
    </row>
    <row r="14921" spans="1:3" x14ac:dyDescent="0.25">
      <c r="A14921">
        <v>104300</v>
      </c>
      <c r="B14921">
        <v>236</v>
      </c>
      <c r="C14921">
        <v>1262203</v>
      </c>
    </row>
    <row r="14922" spans="1:3" x14ac:dyDescent="0.25">
      <c r="A14922">
        <v>104302</v>
      </c>
      <c r="B14922">
        <v>226</v>
      </c>
      <c r="C14922">
        <v>1262891</v>
      </c>
    </row>
    <row r="14923" spans="1:3" x14ac:dyDescent="0.25">
      <c r="A14923">
        <v>104303</v>
      </c>
      <c r="B14923">
        <v>236</v>
      </c>
      <c r="C14923">
        <v>1262404</v>
      </c>
    </row>
    <row r="14924" spans="1:3" x14ac:dyDescent="0.25">
      <c r="A14924">
        <v>104304</v>
      </c>
      <c r="B14924">
        <v>236</v>
      </c>
      <c r="C14924">
        <v>1436120</v>
      </c>
    </row>
    <row r="14925" spans="1:3" x14ac:dyDescent="0.25">
      <c r="A14925">
        <v>104305</v>
      </c>
      <c r="B14925">
        <v>202</v>
      </c>
      <c r="C14925">
        <v>1262641</v>
      </c>
    </row>
    <row r="14926" spans="1:3" x14ac:dyDescent="0.25">
      <c r="A14926">
        <v>104306</v>
      </c>
      <c r="B14926">
        <v>202</v>
      </c>
      <c r="C14926">
        <v>1262642</v>
      </c>
    </row>
    <row r="14927" spans="1:3" x14ac:dyDescent="0.25">
      <c r="A14927">
        <v>104307</v>
      </c>
      <c r="B14927">
        <v>236</v>
      </c>
      <c r="C14927">
        <v>1335253</v>
      </c>
    </row>
    <row r="14928" spans="1:3" x14ac:dyDescent="0.25">
      <c r="A14928">
        <v>104308</v>
      </c>
      <c r="B14928">
        <v>202</v>
      </c>
      <c r="C14928">
        <v>1262645</v>
      </c>
    </row>
    <row r="14929" spans="1:3" x14ac:dyDescent="0.25">
      <c r="A14929">
        <v>104309</v>
      </c>
      <c r="B14929">
        <v>236</v>
      </c>
      <c r="C14929">
        <v>1335254</v>
      </c>
    </row>
    <row r="14930" spans="1:3" x14ac:dyDescent="0.25">
      <c r="A14930">
        <v>104311</v>
      </c>
      <c r="B14930">
        <v>222</v>
      </c>
      <c r="C14930">
        <v>1334806</v>
      </c>
    </row>
    <row r="14931" spans="1:3" x14ac:dyDescent="0.25">
      <c r="A14931">
        <v>104312</v>
      </c>
      <c r="B14931">
        <v>202</v>
      </c>
      <c r="C14931">
        <v>1262647</v>
      </c>
    </row>
    <row r="14932" spans="1:3" x14ac:dyDescent="0.25">
      <c r="A14932">
        <v>104314</v>
      </c>
      <c r="B14932">
        <v>226</v>
      </c>
      <c r="C14932">
        <v>1334807</v>
      </c>
    </row>
    <row r="14933" spans="1:3" x14ac:dyDescent="0.25">
      <c r="A14933">
        <v>104315</v>
      </c>
      <c r="B14933">
        <v>226</v>
      </c>
      <c r="C14933">
        <v>1335255</v>
      </c>
    </row>
    <row r="14934" spans="1:3" x14ac:dyDescent="0.25">
      <c r="A14934">
        <v>104316</v>
      </c>
      <c r="B14934">
        <v>236</v>
      </c>
      <c r="C14934">
        <v>1436121</v>
      </c>
    </row>
    <row r="14935" spans="1:3" x14ac:dyDescent="0.25">
      <c r="A14935">
        <v>104317</v>
      </c>
      <c r="B14935">
        <v>226</v>
      </c>
      <c r="C14935">
        <v>1262892</v>
      </c>
    </row>
    <row r="14936" spans="1:3" x14ac:dyDescent="0.25">
      <c r="A14936">
        <v>104318</v>
      </c>
      <c r="B14936">
        <v>236</v>
      </c>
      <c r="C14936">
        <v>1262333</v>
      </c>
    </row>
    <row r="14937" spans="1:3" x14ac:dyDescent="0.25">
      <c r="A14937">
        <v>104319</v>
      </c>
      <c r="B14937">
        <v>226</v>
      </c>
      <c r="C14937">
        <v>1262354</v>
      </c>
    </row>
    <row r="14938" spans="1:3" x14ac:dyDescent="0.25">
      <c r="A14938">
        <v>104320</v>
      </c>
      <c r="B14938">
        <v>236</v>
      </c>
      <c r="C14938">
        <v>1262353</v>
      </c>
    </row>
    <row r="14939" spans="1:3" x14ac:dyDescent="0.25">
      <c r="A14939">
        <v>104321</v>
      </c>
      <c r="B14939">
        <v>236</v>
      </c>
      <c r="C14939">
        <v>1262355</v>
      </c>
    </row>
    <row r="14940" spans="1:3" x14ac:dyDescent="0.25">
      <c r="A14940">
        <v>104322</v>
      </c>
      <c r="B14940">
        <v>202</v>
      </c>
      <c r="C14940">
        <v>1262326</v>
      </c>
    </row>
    <row r="14941" spans="1:3" x14ac:dyDescent="0.25">
      <c r="A14941">
        <v>104323</v>
      </c>
      <c r="B14941">
        <v>236</v>
      </c>
      <c r="C14941">
        <v>1262893</v>
      </c>
    </row>
    <row r="14942" spans="1:3" x14ac:dyDescent="0.25">
      <c r="A14942">
        <v>104324</v>
      </c>
      <c r="B14942">
        <v>236</v>
      </c>
      <c r="C14942">
        <v>1262208</v>
      </c>
    </row>
    <row r="14943" spans="1:3" x14ac:dyDescent="0.25">
      <c r="A14943">
        <v>104325</v>
      </c>
      <c r="B14943">
        <v>236</v>
      </c>
      <c r="C14943">
        <v>1272785</v>
      </c>
    </row>
    <row r="14944" spans="1:3" x14ac:dyDescent="0.25">
      <c r="A14944">
        <v>104326</v>
      </c>
      <c r="B14944">
        <v>236</v>
      </c>
      <c r="C14944">
        <v>1262607</v>
      </c>
    </row>
    <row r="14945" spans="1:3" x14ac:dyDescent="0.25">
      <c r="A14945">
        <v>104327</v>
      </c>
      <c r="B14945">
        <v>236</v>
      </c>
      <c r="C14945">
        <v>1262894</v>
      </c>
    </row>
    <row r="14946" spans="1:3" x14ac:dyDescent="0.25">
      <c r="A14946">
        <v>104328</v>
      </c>
      <c r="B14946">
        <v>236</v>
      </c>
      <c r="C14946">
        <v>1262413</v>
      </c>
    </row>
    <row r="14947" spans="1:3" x14ac:dyDescent="0.25">
      <c r="A14947">
        <v>104329</v>
      </c>
      <c r="B14947">
        <v>236</v>
      </c>
      <c r="C14947">
        <v>1272770</v>
      </c>
    </row>
    <row r="14948" spans="1:3" x14ac:dyDescent="0.25">
      <c r="A14948">
        <v>104330</v>
      </c>
      <c r="B14948">
        <v>236</v>
      </c>
      <c r="C14948">
        <v>1272771</v>
      </c>
    </row>
    <row r="14949" spans="1:3" x14ac:dyDescent="0.25">
      <c r="A14949">
        <v>104331</v>
      </c>
      <c r="B14949">
        <v>236</v>
      </c>
      <c r="C14949">
        <v>1272772</v>
      </c>
    </row>
    <row r="14950" spans="1:3" x14ac:dyDescent="0.25">
      <c r="A14950">
        <v>104332</v>
      </c>
      <c r="B14950">
        <v>236</v>
      </c>
      <c r="C14950">
        <v>1262895</v>
      </c>
    </row>
    <row r="14951" spans="1:3" x14ac:dyDescent="0.25">
      <c r="A14951">
        <v>104333</v>
      </c>
      <c r="B14951">
        <v>236</v>
      </c>
      <c r="C14951">
        <v>1262896</v>
      </c>
    </row>
    <row r="14952" spans="1:3" x14ac:dyDescent="0.25">
      <c r="A14952">
        <v>104334</v>
      </c>
      <c r="B14952">
        <v>233</v>
      </c>
      <c r="C14952">
        <v>1262897</v>
      </c>
    </row>
    <row r="14953" spans="1:3" x14ac:dyDescent="0.25">
      <c r="A14953">
        <v>104335</v>
      </c>
      <c r="B14953">
        <v>236</v>
      </c>
      <c r="C14953">
        <v>1436122</v>
      </c>
    </row>
    <row r="14954" spans="1:3" x14ac:dyDescent="0.25">
      <c r="A14954">
        <v>104337</v>
      </c>
      <c r="B14954">
        <v>236</v>
      </c>
      <c r="C14954">
        <v>1262495</v>
      </c>
    </row>
    <row r="14955" spans="1:3" x14ac:dyDescent="0.25">
      <c r="A14955">
        <v>104338</v>
      </c>
      <c r="B14955">
        <v>222</v>
      </c>
      <c r="C14955">
        <v>1334810</v>
      </c>
    </row>
    <row r="14956" spans="1:3" x14ac:dyDescent="0.25">
      <c r="A14956">
        <v>104339</v>
      </c>
      <c r="B14956">
        <v>202</v>
      </c>
      <c r="C14956">
        <v>1262652</v>
      </c>
    </row>
    <row r="14957" spans="1:3" x14ac:dyDescent="0.25">
      <c r="A14957">
        <v>104341</v>
      </c>
      <c r="B14957">
        <v>236</v>
      </c>
      <c r="C14957">
        <v>1272761</v>
      </c>
    </row>
    <row r="14958" spans="1:3" x14ac:dyDescent="0.25">
      <c r="A14958">
        <v>104342</v>
      </c>
      <c r="B14958">
        <v>236</v>
      </c>
      <c r="C14958">
        <v>1323237</v>
      </c>
    </row>
    <row r="14959" spans="1:3" x14ac:dyDescent="0.25">
      <c r="A14959">
        <v>104343</v>
      </c>
      <c r="B14959">
        <v>236</v>
      </c>
      <c r="C14959">
        <v>1262416</v>
      </c>
    </row>
    <row r="14960" spans="1:3" x14ac:dyDescent="0.25">
      <c r="A14960">
        <v>104344</v>
      </c>
      <c r="B14960">
        <v>236</v>
      </c>
      <c r="C14960">
        <v>1262415</v>
      </c>
    </row>
    <row r="14961" spans="1:3" x14ac:dyDescent="0.25">
      <c r="A14961">
        <v>104345</v>
      </c>
      <c r="B14961">
        <v>222</v>
      </c>
      <c r="C14961">
        <v>1262528</v>
      </c>
    </row>
    <row r="14962" spans="1:3" x14ac:dyDescent="0.25">
      <c r="A14962">
        <v>104346</v>
      </c>
      <c r="B14962">
        <v>226</v>
      </c>
      <c r="C14962">
        <v>1262898</v>
      </c>
    </row>
    <row r="14963" spans="1:3" x14ac:dyDescent="0.25">
      <c r="A14963">
        <v>104347</v>
      </c>
      <c r="B14963">
        <v>236</v>
      </c>
      <c r="C14963">
        <v>1262459</v>
      </c>
    </row>
    <row r="14964" spans="1:3" x14ac:dyDescent="0.25">
      <c r="A14964">
        <v>104348</v>
      </c>
      <c r="B14964">
        <v>236</v>
      </c>
      <c r="C14964">
        <v>1262461</v>
      </c>
    </row>
    <row r="14965" spans="1:3" x14ac:dyDescent="0.25">
      <c r="A14965">
        <v>104349</v>
      </c>
      <c r="B14965">
        <v>236</v>
      </c>
      <c r="C14965">
        <v>1262462</v>
      </c>
    </row>
    <row r="14966" spans="1:3" x14ac:dyDescent="0.25">
      <c r="A14966">
        <v>104350</v>
      </c>
      <c r="B14966">
        <v>236</v>
      </c>
      <c r="C14966">
        <v>1262463</v>
      </c>
    </row>
    <row r="14967" spans="1:3" x14ac:dyDescent="0.25">
      <c r="A14967">
        <v>104351</v>
      </c>
      <c r="B14967">
        <v>226</v>
      </c>
      <c r="C14967">
        <v>1262477</v>
      </c>
    </row>
    <row r="14968" spans="1:3" x14ac:dyDescent="0.25">
      <c r="A14968">
        <v>104352</v>
      </c>
      <c r="B14968">
        <v>202</v>
      </c>
      <c r="C14968">
        <v>1262480</v>
      </c>
    </row>
    <row r="14969" spans="1:3" x14ac:dyDescent="0.25">
      <c r="A14969">
        <v>104353</v>
      </c>
      <c r="B14969">
        <v>236</v>
      </c>
      <c r="C14969">
        <v>1262432</v>
      </c>
    </row>
    <row r="14970" spans="1:3" x14ac:dyDescent="0.25">
      <c r="A14970">
        <v>104354</v>
      </c>
      <c r="B14970">
        <v>236</v>
      </c>
      <c r="C14970">
        <v>1262425</v>
      </c>
    </row>
    <row r="14971" spans="1:3" x14ac:dyDescent="0.25">
      <c r="A14971">
        <v>104356</v>
      </c>
      <c r="B14971">
        <v>236</v>
      </c>
      <c r="C14971">
        <v>1262899</v>
      </c>
    </row>
    <row r="14972" spans="1:3" x14ac:dyDescent="0.25">
      <c r="A14972">
        <v>104358</v>
      </c>
      <c r="B14972">
        <v>222</v>
      </c>
      <c r="C14972">
        <v>1334811</v>
      </c>
    </row>
    <row r="14973" spans="1:3" x14ac:dyDescent="0.25">
      <c r="A14973">
        <v>104359</v>
      </c>
      <c r="B14973">
        <v>236</v>
      </c>
      <c r="C14973">
        <v>1262900</v>
      </c>
    </row>
    <row r="14974" spans="1:3" x14ac:dyDescent="0.25">
      <c r="A14974">
        <v>104360</v>
      </c>
      <c r="B14974">
        <v>222</v>
      </c>
      <c r="C14974">
        <v>1262901</v>
      </c>
    </row>
    <row r="14975" spans="1:3" x14ac:dyDescent="0.25">
      <c r="A14975">
        <v>104361</v>
      </c>
      <c r="B14975">
        <v>236</v>
      </c>
      <c r="C14975">
        <v>1262902</v>
      </c>
    </row>
    <row r="14976" spans="1:3" x14ac:dyDescent="0.25">
      <c r="A14976">
        <v>104362</v>
      </c>
      <c r="B14976">
        <v>236</v>
      </c>
      <c r="C14976">
        <v>1262903</v>
      </c>
    </row>
    <row r="14977" spans="1:3" x14ac:dyDescent="0.25">
      <c r="A14977">
        <v>104363</v>
      </c>
      <c r="B14977">
        <v>236</v>
      </c>
      <c r="C14977">
        <v>1262497</v>
      </c>
    </row>
    <row r="14978" spans="1:3" x14ac:dyDescent="0.25">
      <c r="A14978">
        <v>104364</v>
      </c>
      <c r="B14978">
        <v>222</v>
      </c>
      <c r="C14978">
        <v>1262496</v>
      </c>
    </row>
    <row r="14979" spans="1:3" x14ac:dyDescent="0.25">
      <c r="A14979">
        <v>104366</v>
      </c>
      <c r="B14979">
        <v>236</v>
      </c>
      <c r="C14979">
        <v>1262193</v>
      </c>
    </row>
    <row r="14980" spans="1:3" x14ac:dyDescent="0.25">
      <c r="A14980">
        <v>104367</v>
      </c>
      <c r="B14980">
        <v>236</v>
      </c>
      <c r="C14980">
        <v>1262904</v>
      </c>
    </row>
    <row r="14981" spans="1:3" x14ac:dyDescent="0.25">
      <c r="A14981">
        <v>104368</v>
      </c>
      <c r="B14981">
        <v>236</v>
      </c>
      <c r="C14981">
        <v>1262905</v>
      </c>
    </row>
    <row r="14982" spans="1:3" x14ac:dyDescent="0.25">
      <c r="A14982">
        <v>104369</v>
      </c>
      <c r="B14982">
        <v>233</v>
      </c>
      <c r="C14982">
        <v>1262906</v>
      </c>
    </row>
    <row r="14983" spans="1:3" x14ac:dyDescent="0.25">
      <c r="A14983">
        <v>104370</v>
      </c>
      <c r="B14983">
        <v>202</v>
      </c>
      <c r="C14983">
        <v>1262452</v>
      </c>
    </row>
    <row r="14984" spans="1:3" x14ac:dyDescent="0.25">
      <c r="A14984">
        <v>104371</v>
      </c>
      <c r="B14984">
        <v>202</v>
      </c>
      <c r="C14984">
        <v>1262453</v>
      </c>
    </row>
    <row r="14985" spans="1:3" x14ac:dyDescent="0.25">
      <c r="A14985">
        <v>104372</v>
      </c>
      <c r="B14985">
        <v>236</v>
      </c>
      <c r="C14985">
        <v>1262907</v>
      </c>
    </row>
    <row r="14986" spans="1:3" x14ac:dyDescent="0.25">
      <c r="A14986">
        <v>104373</v>
      </c>
      <c r="B14986">
        <v>236</v>
      </c>
      <c r="C14986">
        <v>1262908</v>
      </c>
    </row>
    <row r="14987" spans="1:3" x14ac:dyDescent="0.25">
      <c r="A14987">
        <v>104374</v>
      </c>
      <c r="B14987">
        <v>233</v>
      </c>
      <c r="C14987">
        <v>1262454</v>
      </c>
    </row>
    <row r="14988" spans="1:3" x14ac:dyDescent="0.25">
      <c r="A14988">
        <v>104375</v>
      </c>
      <c r="B14988">
        <v>236</v>
      </c>
      <c r="C14988">
        <v>1262909</v>
      </c>
    </row>
    <row r="14989" spans="1:3" x14ac:dyDescent="0.25">
      <c r="A14989">
        <v>104376</v>
      </c>
      <c r="B14989">
        <v>236</v>
      </c>
      <c r="C14989">
        <v>1262910</v>
      </c>
    </row>
    <row r="14990" spans="1:3" x14ac:dyDescent="0.25">
      <c r="A14990">
        <v>104377</v>
      </c>
      <c r="B14990">
        <v>236</v>
      </c>
      <c r="C14990">
        <v>1262911</v>
      </c>
    </row>
    <row r="14991" spans="1:3" x14ac:dyDescent="0.25">
      <c r="A14991">
        <v>104378</v>
      </c>
      <c r="B14991">
        <v>226</v>
      </c>
      <c r="C14991">
        <v>1262912</v>
      </c>
    </row>
    <row r="14992" spans="1:3" x14ac:dyDescent="0.25">
      <c r="A14992">
        <v>104379</v>
      </c>
      <c r="B14992">
        <v>226</v>
      </c>
      <c r="C14992">
        <v>1262913</v>
      </c>
    </row>
    <row r="14993" spans="1:3" x14ac:dyDescent="0.25">
      <c r="A14993">
        <v>104380</v>
      </c>
      <c r="B14993">
        <v>202</v>
      </c>
      <c r="C14993">
        <v>1262455</v>
      </c>
    </row>
    <row r="14994" spans="1:3" x14ac:dyDescent="0.25">
      <c r="A14994">
        <v>104381</v>
      </c>
      <c r="B14994">
        <v>222</v>
      </c>
      <c r="C14994">
        <v>1262914</v>
      </c>
    </row>
    <row r="14995" spans="1:3" x14ac:dyDescent="0.25">
      <c r="A14995">
        <v>104382</v>
      </c>
      <c r="B14995">
        <v>226</v>
      </c>
      <c r="C14995">
        <v>1262915</v>
      </c>
    </row>
    <row r="14996" spans="1:3" x14ac:dyDescent="0.25">
      <c r="A14996">
        <v>104383</v>
      </c>
      <c r="B14996">
        <v>226</v>
      </c>
      <c r="C14996">
        <v>1262916</v>
      </c>
    </row>
    <row r="14997" spans="1:3" x14ac:dyDescent="0.25">
      <c r="A14997">
        <v>104384</v>
      </c>
      <c r="B14997">
        <v>222</v>
      </c>
      <c r="C14997">
        <v>1262917</v>
      </c>
    </row>
    <row r="14998" spans="1:3" x14ac:dyDescent="0.25">
      <c r="A14998">
        <v>104385</v>
      </c>
      <c r="B14998">
        <v>222</v>
      </c>
      <c r="C14998">
        <v>1262918</v>
      </c>
    </row>
    <row r="14999" spans="1:3" x14ac:dyDescent="0.25">
      <c r="A14999">
        <v>104387</v>
      </c>
      <c r="B14999">
        <v>236</v>
      </c>
      <c r="C14999">
        <v>1410744</v>
      </c>
    </row>
    <row r="15000" spans="1:3" x14ac:dyDescent="0.25">
      <c r="A15000">
        <v>104389</v>
      </c>
      <c r="B15000">
        <v>222</v>
      </c>
      <c r="C15000">
        <v>1334812</v>
      </c>
    </row>
    <row r="15001" spans="1:3" x14ac:dyDescent="0.25">
      <c r="A15001">
        <v>104390</v>
      </c>
      <c r="B15001">
        <v>222</v>
      </c>
      <c r="C15001">
        <v>1262919</v>
      </c>
    </row>
    <row r="15002" spans="1:3" x14ac:dyDescent="0.25">
      <c r="A15002">
        <v>104391</v>
      </c>
      <c r="B15002">
        <v>222</v>
      </c>
      <c r="C15002">
        <v>1334813</v>
      </c>
    </row>
    <row r="15003" spans="1:3" x14ac:dyDescent="0.25">
      <c r="A15003">
        <v>104393</v>
      </c>
      <c r="B15003">
        <v>222</v>
      </c>
      <c r="C15003">
        <v>1334814</v>
      </c>
    </row>
    <row r="15004" spans="1:3" x14ac:dyDescent="0.25">
      <c r="A15004">
        <v>104394</v>
      </c>
      <c r="B15004">
        <v>222</v>
      </c>
      <c r="C15004">
        <v>1334815</v>
      </c>
    </row>
    <row r="15005" spans="1:3" x14ac:dyDescent="0.25">
      <c r="A15005">
        <v>104395</v>
      </c>
      <c r="B15005">
        <v>222</v>
      </c>
      <c r="C15005">
        <v>1334816</v>
      </c>
    </row>
    <row r="15006" spans="1:3" x14ac:dyDescent="0.25">
      <c r="A15006">
        <v>104397</v>
      </c>
      <c r="B15006">
        <v>222</v>
      </c>
      <c r="C15006">
        <v>1334817</v>
      </c>
    </row>
    <row r="15007" spans="1:3" x14ac:dyDescent="0.25">
      <c r="A15007">
        <v>104398</v>
      </c>
      <c r="B15007">
        <v>222</v>
      </c>
      <c r="C15007">
        <v>1334818</v>
      </c>
    </row>
    <row r="15008" spans="1:3" x14ac:dyDescent="0.25">
      <c r="A15008">
        <v>104401</v>
      </c>
      <c r="B15008">
        <v>222</v>
      </c>
      <c r="C15008">
        <v>1334819</v>
      </c>
    </row>
    <row r="15009" spans="1:3" x14ac:dyDescent="0.25">
      <c r="A15009">
        <v>104402</v>
      </c>
      <c r="B15009">
        <v>222</v>
      </c>
      <c r="C15009">
        <v>1334820</v>
      </c>
    </row>
    <row r="15010" spans="1:3" x14ac:dyDescent="0.25">
      <c r="A15010">
        <v>104403</v>
      </c>
      <c r="B15010">
        <v>222</v>
      </c>
      <c r="C15010">
        <v>1334821</v>
      </c>
    </row>
    <row r="15011" spans="1:3" x14ac:dyDescent="0.25">
      <c r="A15011">
        <v>104404</v>
      </c>
      <c r="B15011">
        <v>222</v>
      </c>
      <c r="C15011">
        <v>1334822</v>
      </c>
    </row>
    <row r="15012" spans="1:3" x14ac:dyDescent="0.25">
      <c r="A15012">
        <v>104405</v>
      </c>
      <c r="B15012">
        <v>222</v>
      </c>
      <c r="C15012">
        <v>1334823</v>
      </c>
    </row>
    <row r="15013" spans="1:3" x14ac:dyDescent="0.25">
      <c r="A15013">
        <v>104406</v>
      </c>
      <c r="B15013">
        <v>236</v>
      </c>
      <c r="C15013">
        <v>1262545</v>
      </c>
    </row>
    <row r="15014" spans="1:3" x14ac:dyDescent="0.25">
      <c r="A15014">
        <v>104407</v>
      </c>
      <c r="B15014">
        <v>226</v>
      </c>
      <c r="C15014">
        <v>1262920</v>
      </c>
    </row>
    <row r="15015" spans="1:3" x14ac:dyDescent="0.25">
      <c r="A15015">
        <v>104408</v>
      </c>
      <c r="B15015">
        <v>226</v>
      </c>
      <c r="C15015">
        <v>1262921</v>
      </c>
    </row>
    <row r="15016" spans="1:3" x14ac:dyDescent="0.25">
      <c r="A15016">
        <v>104409</v>
      </c>
      <c r="B15016">
        <v>226</v>
      </c>
      <c r="C15016">
        <v>1262922</v>
      </c>
    </row>
    <row r="15017" spans="1:3" x14ac:dyDescent="0.25">
      <c r="A15017">
        <v>104410</v>
      </c>
      <c r="B15017">
        <v>236</v>
      </c>
      <c r="C15017">
        <v>1334824</v>
      </c>
    </row>
    <row r="15018" spans="1:3" x14ac:dyDescent="0.25">
      <c r="A15018">
        <v>104411</v>
      </c>
      <c r="B15018">
        <v>222</v>
      </c>
      <c r="C15018">
        <v>1334825</v>
      </c>
    </row>
    <row r="15019" spans="1:3" x14ac:dyDescent="0.25">
      <c r="A15019">
        <v>104412</v>
      </c>
      <c r="B15019">
        <v>202</v>
      </c>
      <c r="C15019">
        <v>1262923</v>
      </c>
    </row>
    <row r="15020" spans="1:3" x14ac:dyDescent="0.25">
      <c r="A15020">
        <v>104413</v>
      </c>
      <c r="B15020">
        <v>236</v>
      </c>
      <c r="C15020">
        <v>1334826</v>
      </c>
    </row>
    <row r="15021" spans="1:3" x14ac:dyDescent="0.25">
      <c r="A15021">
        <v>104414</v>
      </c>
      <c r="B15021">
        <v>222</v>
      </c>
      <c r="C15021">
        <v>1334827</v>
      </c>
    </row>
    <row r="15022" spans="1:3" x14ac:dyDescent="0.25">
      <c r="A15022">
        <v>104415</v>
      </c>
      <c r="B15022">
        <v>202</v>
      </c>
      <c r="C15022">
        <v>1262924</v>
      </c>
    </row>
    <row r="15023" spans="1:3" x14ac:dyDescent="0.25">
      <c r="A15023">
        <v>104416</v>
      </c>
      <c r="B15023">
        <v>222</v>
      </c>
      <c r="C15023">
        <v>1334828</v>
      </c>
    </row>
    <row r="15024" spans="1:3" x14ac:dyDescent="0.25">
      <c r="A15024">
        <v>104417</v>
      </c>
      <c r="B15024">
        <v>222</v>
      </c>
      <c r="C15024">
        <v>1334829</v>
      </c>
    </row>
    <row r="15025" spans="1:3" x14ac:dyDescent="0.25">
      <c r="A15025">
        <v>104418</v>
      </c>
      <c r="B15025">
        <v>236</v>
      </c>
      <c r="C15025">
        <v>1272776</v>
      </c>
    </row>
    <row r="15026" spans="1:3" x14ac:dyDescent="0.25">
      <c r="A15026">
        <v>104419</v>
      </c>
      <c r="B15026">
        <v>222</v>
      </c>
      <c r="C15026">
        <v>1334830</v>
      </c>
    </row>
    <row r="15027" spans="1:3" x14ac:dyDescent="0.25">
      <c r="A15027">
        <v>104420</v>
      </c>
      <c r="B15027">
        <v>236</v>
      </c>
      <c r="C15027">
        <v>1451608</v>
      </c>
    </row>
    <row r="15028" spans="1:3" x14ac:dyDescent="0.25">
      <c r="A15028">
        <v>104421</v>
      </c>
      <c r="B15028">
        <v>222</v>
      </c>
      <c r="C15028">
        <v>1334832</v>
      </c>
    </row>
    <row r="15029" spans="1:3" x14ac:dyDescent="0.25">
      <c r="A15029">
        <v>104422</v>
      </c>
      <c r="B15029">
        <v>222</v>
      </c>
      <c r="C15029">
        <v>1334833</v>
      </c>
    </row>
    <row r="15030" spans="1:3" x14ac:dyDescent="0.25">
      <c r="A15030">
        <v>104423</v>
      </c>
      <c r="B15030">
        <v>222</v>
      </c>
      <c r="C15030">
        <v>1334834</v>
      </c>
    </row>
    <row r="15031" spans="1:3" x14ac:dyDescent="0.25">
      <c r="A15031">
        <v>104424</v>
      </c>
      <c r="B15031">
        <v>222</v>
      </c>
      <c r="C15031">
        <v>1334835</v>
      </c>
    </row>
    <row r="15032" spans="1:3" x14ac:dyDescent="0.25">
      <c r="A15032">
        <v>104425</v>
      </c>
      <c r="B15032">
        <v>222</v>
      </c>
      <c r="C15032">
        <v>1334836</v>
      </c>
    </row>
    <row r="15033" spans="1:3" x14ac:dyDescent="0.25">
      <c r="A15033">
        <v>104426</v>
      </c>
      <c r="B15033">
        <v>222</v>
      </c>
      <c r="C15033">
        <v>1334837</v>
      </c>
    </row>
    <row r="15034" spans="1:3" x14ac:dyDescent="0.25">
      <c r="A15034">
        <v>104427</v>
      </c>
      <c r="B15034">
        <v>233</v>
      </c>
      <c r="C15034">
        <v>1262310</v>
      </c>
    </row>
    <row r="15035" spans="1:3" x14ac:dyDescent="0.25">
      <c r="A15035">
        <v>104428</v>
      </c>
      <c r="B15035">
        <v>236</v>
      </c>
      <c r="C15035">
        <v>1262925</v>
      </c>
    </row>
    <row r="15036" spans="1:3" x14ac:dyDescent="0.25">
      <c r="A15036">
        <v>104429</v>
      </c>
      <c r="B15036">
        <v>222</v>
      </c>
      <c r="C15036">
        <v>1262926</v>
      </c>
    </row>
    <row r="15037" spans="1:3" x14ac:dyDescent="0.25">
      <c r="A15037">
        <v>104431</v>
      </c>
      <c r="B15037">
        <v>236</v>
      </c>
      <c r="C15037">
        <v>1262927</v>
      </c>
    </row>
    <row r="15038" spans="1:3" x14ac:dyDescent="0.25">
      <c r="A15038">
        <v>104432</v>
      </c>
      <c r="B15038">
        <v>236</v>
      </c>
      <c r="C15038">
        <v>1262928</v>
      </c>
    </row>
    <row r="15039" spans="1:3" x14ac:dyDescent="0.25">
      <c r="A15039">
        <v>104433</v>
      </c>
      <c r="B15039">
        <v>226</v>
      </c>
      <c r="C15039">
        <v>1262929</v>
      </c>
    </row>
    <row r="15040" spans="1:3" x14ac:dyDescent="0.25">
      <c r="A15040">
        <v>104434</v>
      </c>
      <c r="B15040">
        <v>202</v>
      </c>
      <c r="C15040">
        <v>1262591</v>
      </c>
    </row>
    <row r="15041" spans="1:3" x14ac:dyDescent="0.25">
      <c r="A15041">
        <v>104435</v>
      </c>
      <c r="B15041">
        <v>222</v>
      </c>
      <c r="C15041">
        <v>1272779</v>
      </c>
    </row>
    <row r="15042" spans="1:3" x14ac:dyDescent="0.25">
      <c r="A15042">
        <v>104436</v>
      </c>
      <c r="B15042">
        <v>222</v>
      </c>
      <c r="C15042">
        <v>1272780</v>
      </c>
    </row>
    <row r="15043" spans="1:3" x14ac:dyDescent="0.25">
      <c r="A15043">
        <v>104437</v>
      </c>
      <c r="B15043">
        <v>222</v>
      </c>
      <c r="C15043">
        <v>1272781</v>
      </c>
    </row>
    <row r="15044" spans="1:3" x14ac:dyDescent="0.25">
      <c r="A15044">
        <v>104438</v>
      </c>
      <c r="B15044">
        <v>222</v>
      </c>
      <c r="C15044">
        <v>1272782</v>
      </c>
    </row>
    <row r="15045" spans="1:3" x14ac:dyDescent="0.25">
      <c r="A15045">
        <v>104439</v>
      </c>
      <c r="B15045">
        <v>222</v>
      </c>
      <c r="C15045">
        <v>1272783</v>
      </c>
    </row>
    <row r="15046" spans="1:3" x14ac:dyDescent="0.25">
      <c r="A15046">
        <v>104440</v>
      </c>
      <c r="B15046">
        <v>202</v>
      </c>
      <c r="C15046">
        <v>1272784</v>
      </c>
    </row>
    <row r="15047" spans="1:3" x14ac:dyDescent="0.25">
      <c r="A15047">
        <v>104443</v>
      </c>
      <c r="B15047">
        <v>202</v>
      </c>
      <c r="C15047">
        <v>1273115</v>
      </c>
    </row>
    <row r="15048" spans="1:3" x14ac:dyDescent="0.25">
      <c r="A15048">
        <v>104444</v>
      </c>
      <c r="B15048">
        <v>222</v>
      </c>
      <c r="C15048">
        <v>1334838</v>
      </c>
    </row>
    <row r="15049" spans="1:3" x14ac:dyDescent="0.25">
      <c r="A15049">
        <v>104447</v>
      </c>
      <c r="B15049">
        <v>222</v>
      </c>
      <c r="C15049">
        <v>1334839</v>
      </c>
    </row>
    <row r="15050" spans="1:3" x14ac:dyDescent="0.25">
      <c r="A15050">
        <v>104448</v>
      </c>
      <c r="B15050">
        <v>222</v>
      </c>
      <c r="C15050">
        <v>1334840</v>
      </c>
    </row>
    <row r="15051" spans="1:3" x14ac:dyDescent="0.25">
      <c r="A15051">
        <v>104449</v>
      </c>
      <c r="B15051">
        <v>236</v>
      </c>
      <c r="C15051">
        <v>1436123</v>
      </c>
    </row>
    <row r="15052" spans="1:3" x14ac:dyDescent="0.25">
      <c r="A15052">
        <v>104450</v>
      </c>
      <c r="B15052">
        <v>202</v>
      </c>
      <c r="C15052">
        <v>1273120</v>
      </c>
    </row>
    <row r="15053" spans="1:3" x14ac:dyDescent="0.25">
      <c r="A15053">
        <v>104451</v>
      </c>
      <c r="B15053">
        <v>202</v>
      </c>
      <c r="C15053">
        <v>1273121</v>
      </c>
    </row>
    <row r="15054" spans="1:3" x14ac:dyDescent="0.25">
      <c r="A15054">
        <v>104452</v>
      </c>
      <c r="B15054">
        <v>236</v>
      </c>
      <c r="C15054">
        <v>1436124</v>
      </c>
    </row>
    <row r="15055" spans="1:3" x14ac:dyDescent="0.25">
      <c r="A15055">
        <v>104453</v>
      </c>
      <c r="B15055">
        <v>222</v>
      </c>
      <c r="C15055">
        <v>1334843</v>
      </c>
    </row>
    <row r="15056" spans="1:3" x14ac:dyDescent="0.25">
      <c r="A15056">
        <v>104454</v>
      </c>
      <c r="B15056">
        <v>202</v>
      </c>
      <c r="C15056">
        <v>1273124</v>
      </c>
    </row>
    <row r="15057" spans="1:3" x14ac:dyDescent="0.25">
      <c r="A15057">
        <v>104455</v>
      </c>
      <c r="B15057">
        <v>222</v>
      </c>
      <c r="C15057">
        <v>1334844</v>
      </c>
    </row>
    <row r="15058" spans="1:3" x14ac:dyDescent="0.25">
      <c r="A15058">
        <v>104456</v>
      </c>
      <c r="B15058">
        <v>222</v>
      </c>
      <c r="C15058">
        <v>1334845</v>
      </c>
    </row>
    <row r="15059" spans="1:3" x14ac:dyDescent="0.25">
      <c r="A15059">
        <v>104457</v>
      </c>
      <c r="B15059">
        <v>236</v>
      </c>
      <c r="C15059">
        <v>1436125</v>
      </c>
    </row>
    <row r="15060" spans="1:3" x14ac:dyDescent="0.25">
      <c r="A15060">
        <v>104458</v>
      </c>
      <c r="B15060">
        <v>222</v>
      </c>
      <c r="C15060">
        <v>1334847</v>
      </c>
    </row>
    <row r="15061" spans="1:3" x14ac:dyDescent="0.25">
      <c r="A15061">
        <v>104459</v>
      </c>
      <c r="B15061">
        <v>222</v>
      </c>
      <c r="C15061">
        <v>1262605</v>
      </c>
    </row>
    <row r="15062" spans="1:3" x14ac:dyDescent="0.25">
      <c r="A15062">
        <v>104460</v>
      </c>
      <c r="B15062">
        <v>222</v>
      </c>
      <c r="C15062">
        <v>1334848</v>
      </c>
    </row>
    <row r="15063" spans="1:3" x14ac:dyDescent="0.25">
      <c r="A15063">
        <v>104461</v>
      </c>
      <c r="B15063">
        <v>236</v>
      </c>
      <c r="C15063">
        <v>1335241</v>
      </c>
    </row>
    <row r="15064" spans="1:3" x14ac:dyDescent="0.25">
      <c r="A15064">
        <v>104462</v>
      </c>
      <c r="B15064">
        <v>236</v>
      </c>
      <c r="C15064">
        <v>1436126</v>
      </c>
    </row>
    <row r="15065" spans="1:3" x14ac:dyDescent="0.25">
      <c r="A15065">
        <v>104463</v>
      </c>
      <c r="B15065">
        <v>222</v>
      </c>
      <c r="C15065">
        <v>1334850</v>
      </c>
    </row>
    <row r="15066" spans="1:3" x14ac:dyDescent="0.25">
      <c r="A15066">
        <v>104465</v>
      </c>
      <c r="B15066">
        <v>236</v>
      </c>
      <c r="C15066">
        <v>1272773</v>
      </c>
    </row>
    <row r="15067" spans="1:3" x14ac:dyDescent="0.25">
      <c r="A15067">
        <v>104466</v>
      </c>
      <c r="B15067">
        <v>236</v>
      </c>
      <c r="C15067">
        <v>1272768</v>
      </c>
    </row>
    <row r="15068" spans="1:3" x14ac:dyDescent="0.25">
      <c r="A15068">
        <v>104467</v>
      </c>
      <c r="B15068">
        <v>236</v>
      </c>
      <c r="C15068">
        <v>1272769</v>
      </c>
    </row>
    <row r="15069" spans="1:3" x14ac:dyDescent="0.25">
      <c r="A15069">
        <v>104468</v>
      </c>
      <c r="B15069">
        <v>202</v>
      </c>
      <c r="C15069">
        <v>1273133</v>
      </c>
    </row>
    <row r="15070" spans="1:3" x14ac:dyDescent="0.25">
      <c r="A15070">
        <v>104470</v>
      </c>
      <c r="B15070">
        <v>222</v>
      </c>
      <c r="C15070">
        <v>1334851</v>
      </c>
    </row>
    <row r="15071" spans="1:3" x14ac:dyDescent="0.25">
      <c r="A15071">
        <v>104471</v>
      </c>
      <c r="B15071">
        <v>222</v>
      </c>
      <c r="C15071">
        <v>1334852</v>
      </c>
    </row>
    <row r="15072" spans="1:3" x14ac:dyDescent="0.25">
      <c r="A15072">
        <v>104472</v>
      </c>
      <c r="B15072">
        <v>222</v>
      </c>
      <c r="C15072">
        <v>1334853</v>
      </c>
    </row>
    <row r="15073" spans="1:3" x14ac:dyDescent="0.25">
      <c r="A15073">
        <v>104473</v>
      </c>
      <c r="B15073">
        <v>222</v>
      </c>
      <c r="C15073">
        <v>1334854</v>
      </c>
    </row>
    <row r="15074" spans="1:3" x14ac:dyDescent="0.25">
      <c r="A15074">
        <v>104474</v>
      </c>
      <c r="B15074">
        <v>222</v>
      </c>
      <c r="C15074">
        <v>1334855</v>
      </c>
    </row>
    <row r="15075" spans="1:3" x14ac:dyDescent="0.25">
      <c r="A15075">
        <v>104475</v>
      </c>
      <c r="B15075">
        <v>222</v>
      </c>
      <c r="C15075">
        <v>1334856</v>
      </c>
    </row>
    <row r="15076" spans="1:3" x14ac:dyDescent="0.25">
      <c r="A15076">
        <v>104476</v>
      </c>
      <c r="B15076">
        <v>236</v>
      </c>
      <c r="C15076">
        <v>1335257</v>
      </c>
    </row>
    <row r="15077" spans="1:3" x14ac:dyDescent="0.25">
      <c r="A15077">
        <v>104477</v>
      </c>
      <c r="B15077">
        <v>222</v>
      </c>
      <c r="C15077">
        <v>1334857</v>
      </c>
    </row>
    <row r="15078" spans="1:3" x14ac:dyDescent="0.25">
      <c r="A15078">
        <v>104478</v>
      </c>
      <c r="B15078">
        <v>222</v>
      </c>
      <c r="C15078">
        <v>1334858</v>
      </c>
    </row>
    <row r="15079" spans="1:3" x14ac:dyDescent="0.25">
      <c r="A15079">
        <v>104479</v>
      </c>
      <c r="B15079">
        <v>222</v>
      </c>
      <c r="C15079">
        <v>1334859</v>
      </c>
    </row>
    <row r="15080" spans="1:3" x14ac:dyDescent="0.25">
      <c r="A15080">
        <v>104480</v>
      </c>
      <c r="B15080">
        <v>236</v>
      </c>
      <c r="C15080">
        <v>1335258</v>
      </c>
    </row>
    <row r="15081" spans="1:3" x14ac:dyDescent="0.25">
      <c r="A15081">
        <v>104481</v>
      </c>
      <c r="B15081">
        <v>222</v>
      </c>
      <c r="C15081">
        <v>1334860</v>
      </c>
    </row>
    <row r="15082" spans="1:3" x14ac:dyDescent="0.25">
      <c r="A15082">
        <v>104482</v>
      </c>
      <c r="B15082">
        <v>236</v>
      </c>
      <c r="C15082">
        <v>1335259</v>
      </c>
    </row>
    <row r="15083" spans="1:3" x14ac:dyDescent="0.25">
      <c r="A15083">
        <v>104483</v>
      </c>
      <c r="B15083">
        <v>222</v>
      </c>
      <c r="C15083">
        <v>1334861</v>
      </c>
    </row>
    <row r="15084" spans="1:3" x14ac:dyDescent="0.25">
      <c r="A15084">
        <v>104484</v>
      </c>
      <c r="B15084">
        <v>222</v>
      </c>
      <c r="C15084">
        <v>1334862</v>
      </c>
    </row>
    <row r="15085" spans="1:3" x14ac:dyDescent="0.25">
      <c r="A15085">
        <v>104485</v>
      </c>
      <c r="B15085">
        <v>222</v>
      </c>
      <c r="C15085">
        <v>1334863</v>
      </c>
    </row>
    <row r="15086" spans="1:3" x14ac:dyDescent="0.25">
      <c r="A15086">
        <v>104486</v>
      </c>
      <c r="B15086">
        <v>222</v>
      </c>
      <c r="C15086">
        <v>1334864</v>
      </c>
    </row>
    <row r="15087" spans="1:3" x14ac:dyDescent="0.25">
      <c r="A15087">
        <v>104487</v>
      </c>
      <c r="B15087">
        <v>202</v>
      </c>
      <c r="C15087">
        <v>1262740</v>
      </c>
    </row>
    <row r="15088" spans="1:3" x14ac:dyDescent="0.25">
      <c r="A15088">
        <v>104488</v>
      </c>
      <c r="B15088">
        <v>202</v>
      </c>
      <c r="C15088">
        <v>1262741</v>
      </c>
    </row>
    <row r="15089" spans="1:3" x14ac:dyDescent="0.25">
      <c r="A15089">
        <v>104489</v>
      </c>
      <c r="B15089">
        <v>236</v>
      </c>
      <c r="C15089">
        <v>1335239</v>
      </c>
    </row>
    <row r="15090" spans="1:3" x14ac:dyDescent="0.25">
      <c r="A15090">
        <v>104490</v>
      </c>
      <c r="B15090">
        <v>222</v>
      </c>
      <c r="C15090">
        <v>1334865</v>
      </c>
    </row>
    <row r="15091" spans="1:3" x14ac:dyDescent="0.25">
      <c r="A15091">
        <v>104491</v>
      </c>
      <c r="B15091">
        <v>236</v>
      </c>
      <c r="C15091">
        <v>1334866</v>
      </c>
    </row>
    <row r="15092" spans="1:3" x14ac:dyDescent="0.25">
      <c r="A15092">
        <v>104493</v>
      </c>
      <c r="B15092">
        <v>236</v>
      </c>
      <c r="C15092">
        <v>1335261</v>
      </c>
    </row>
    <row r="15093" spans="1:3" x14ac:dyDescent="0.25">
      <c r="A15093">
        <v>104495</v>
      </c>
      <c r="B15093">
        <v>222</v>
      </c>
      <c r="C15093">
        <v>1334867</v>
      </c>
    </row>
    <row r="15094" spans="1:3" x14ac:dyDescent="0.25">
      <c r="A15094">
        <v>104496</v>
      </c>
      <c r="B15094">
        <v>233</v>
      </c>
      <c r="C15094">
        <v>1334868</v>
      </c>
    </row>
    <row r="15095" spans="1:3" x14ac:dyDescent="0.25">
      <c r="A15095">
        <v>104497</v>
      </c>
      <c r="B15095">
        <v>222</v>
      </c>
      <c r="C15095">
        <v>1334869</v>
      </c>
    </row>
    <row r="15096" spans="1:3" x14ac:dyDescent="0.25">
      <c r="A15096">
        <v>104498</v>
      </c>
      <c r="B15096">
        <v>236</v>
      </c>
      <c r="C15096">
        <v>1335262</v>
      </c>
    </row>
    <row r="15097" spans="1:3" x14ac:dyDescent="0.25">
      <c r="A15097">
        <v>104499</v>
      </c>
      <c r="B15097">
        <v>236</v>
      </c>
      <c r="C15097">
        <v>1335263</v>
      </c>
    </row>
    <row r="15098" spans="1:3" x14ac:dyDescent="0.25">
      <c r="A15098">
        <v>104500</v>
      </c>
      <c r="B15098">
        <v>222</v>
      </c>
      <c r="C15098">
        <v>1334870</v>
      </c>
    </row>
    <row r="15099" spans="1:3" x14ac:dyDescent="0.25">
      <c r="A15099">
        <v>104501</v>
      </c>
      <c r="B15099">
        <v>222</v>
      </c>
      <c r="C15099">
        <v>1334871</v>
      </c>
    </row>
    <row r="15100" spans="1:3" x14ac:dyDescent="0.25">
      <c r="A15100">
        <v>104503</v>
      </c>
      <c r="B15100">
        <v>222</v>
      </c>
      <c r="C15100">
        <v>1334872</v>
      </c>
    </row>
    <row r="15101" spans="1:3" x14ac:dyDescent="0.25">
      <c r="A15101">
        <v>104504</v>
      </c>
      <c r="B15101">
        <v>222</v>
      </c>
      <c r="C15101">
        <v>1334873</v>
      </c>
    </row>
    <row r="15102" spans="1:3" x14ac:dyDescent="0.25">
      <c r="A15102">
        <v>104505</v>
      </c>
      <c r="B15102">
        <v>222</v>
      </c>
      <c r="C15102">
        <v>1334874</v>
      </c>
    </row>
    <row r="15103" spans="1:3" x14ac:dyDescent="0.25">
      <c r="A15103">
        <v>104506</v>
      </c>
      <c r="B15103">
        <v>222</v>
      </c>
      <c r="C15103">
        <v>1334875</v>
      </c>
    </row>
    <row r="15104" spans="1:3" x14ac:dyDescent="0.25">
      <c r="A15104">
        <v>104507</v>
      </c>
      <c r="B15104">
        <v>236</v>
      </c>
      <c r="C15104">
        <v>1262930</v>
      </c>
    </row>
    <row r="15105" spans="1:3" x14ac:dyDescent="0.25">
      <c r="A15105">
        <v>104508</v>
      </c>
      <c r="B15105">
        <v>236</v>
      </c>
      <c r="C15105">
        <v>1262931</v>
      </c>
    </row>
    <row r="15106" spans="1:3" x14ac:dyDescent="0.25">
      <c r="A15106">
        <v>104509</v>
      </c>
      <c r="B15106">
        <v>236</v>
      </c>
      <c r="C15106">
        <v>1262932</v>
      </c>
    </row>
    <row r="15107" spans="1:3" x14ac:dyDescent="0.25">
      <c r="A15107">
        <v>104510</v>
      </c>
      <c r="B15107">
        <v>236</v>
      </c>
      <c r="C15107">
        <v>1262933</v>
      </c>
    </row>
    <row r="15108" spans="1:3" x14ac:dyDescent="0.25">
      <c r="A15108">
        <v>104511</v>
      </c>
      <c r="B15108">
        <v>236</v>
      </c>
      <c r="C15108">
        <v>1262934</v>
      </c>
    </row>
    <row r="15109" spans="1:3" x14ac:dyDescent="0.25">
      <c r="A15109">
        <v>104512</v>
      </c>
      <c r="B15109">
        <v>222</v>
      </c>
      <c r="C15109">
        <v>1334876</v>
      </c>
    </row>
    <row r="15110" spans="1:3" x14ac:dyDescent="0.25">
      <c r="A15110">
        <v>104513</v>
      </c>
      <c r="B15110">
        <v>222</v>
      </c>
      <c r="C15110">
        <v>1334877</v>
      </c>
    </row>
    <row r="15111" spans="1:3" x14ac:dyDescent="0.25">
      <c r="A15111">
        <v>104514</v>
      </c>
      <c r="B15111">
        <v>222</v>
      </c>
      <c r="C15111">
        <v>1334878</v>
      </c>
    </row>
    <row r="15112" spans="1:3" x14ac:dyDescent="0.25">
      <c r="A15112">
        <v>104515</v>
      </c>
      <c r="B15112">
        <v>222</v>
      </c>
      <c r="C15112">
        <v>1334879</v>
      </c>
    </row>
    <row r="15113" spans="1:3" x14ac:dyDescent="0.25">
      <c r="A15113">
        <v>104516</v>
      </c>
      <c r="B15113">
        <v>222</v>
      </c>
      <c r="C15113">
        <v>1334880</v>
      </c>
    </row>
    <row r="15114" spans="1:3" x14ac:dyDescent="0.25">
      <c r="A15114">
        <v>104517</v>
      </c>
      <c r="B15114">
        <v>222</v>
      </c>
      <c r="C15114">
        <v>1334881</v>
      </c>
    </row>
    <row r="15115" spans="1:3" x14ac:dyDescent="0.25">
      <c r="A15115">
        <v>104518</v>
      </c>
      <c r="B15115">
        <v>202</v>
      </c>
      <c r="C15115">
        <v>1273156</v>
      </c>
    </row>
    <row r="15116" spans="1:3" x14ac:dyDescent="0.25">
      <c r="A15116">
        <v>104519</v>
      </c>
      <c r="B15116">
        <v>222</v>
      </c>
      <c r="C15116">
        <v>1334882</v>
      </c>
    </row>
    <row r="15117" spans="1:3" x14ac:dyDescent="0.25">
      <c r="A15117">
        <v>104520</v>
      </c>
      <c r="B15117">
        <v>222</v>
      </c>
      <c r="C15117">
        <v>1334883</v>
      </c>
    </row>
    <row r="15118" spans="1:3" x14ac:dyDescent="0.25">
      <c r="A15118">
        <v>104521</v>
      </c>
      <c r="B15118">
        <v>233</v>
      </c>
      <c r="C15118">
        <v>1334884</v>
      </c>
    </row>
    <row r="15119" spans="1:3" x14ac:dyDescent="0.25">
      <c r="A15119">
        <v>104523</v>
      </c>
      <c r="B15119">
        <v>222</v>
      </c>
      <c r="C15119">
        <v>1334885</v>
      </c>
    </row>
    <row r="15120" spans="1:3" x14ac:dyDescent="0.25">
      <c r="A15120">
        <v>104525</v>
      </c>
      <c r="B15120">
        <v>202</v>
      </c>
      <c r="C15120">
        <v>1273161</v>
      </c>
    </row>
    <row r="15121" spans="1:3" x14ac:dyDescent="0.25">
      <c r="A15121">
        <v>104526</v>
      </c>
      <c r="B15121">
        <v>213</v>
      </c>
      <c r="C15121">
        <v>1334886</v>
      </c>
    </row>
    <row r="15122" spans="1:3" x14ac:dyDescent="0.25">
      <c r="A15122">
        <v>104527</v>
      </c>
      <c r="B15122">
        <v>233</v>
      </c>
      <c r="C15122">
        <v>1334887</v>
      </c>
    </row>
    <row r="15123" spans="1:3" x14ac:dyDescent="0.25">
      <c r="A15123">
        <v>104528</v>
      </c>
      <c r="B15123">
        <v>222</v>
      </c>
      <c r="C15123">
        <v>1334888</v>
      </c>
    </row>
    <row r="15124" spans="1:3" x14ac:dyDescent="0.25">
      <c r="A15124">
        <v>104529</v>
      </c>
      <c r="B15124">
        <v>226</v>
      </c>
      <c r="C15124">
        <v>1334889</v>
      </c>
    </row>
    <row r="15125" spans="1:3" x14ac:dyDescent="0.25">
      <c r="A15125">
        <v>104530</v>
      </c>
      <c r="B15125">
        <v>222</v>
      </c>
      <c r="C15125">
        <v>1334890</v>
      </c>
    </row>
    <row r="15126" spans="1:3" x14ac:dyDescent="0.25">
      <c r="A15126">
        <v>104531</v>
      </c>
      <c r="B15126">
        <v>222</v>
      </c>
      <c r="C15126">
        <v>1334891</v>
      </c>
    </row>
    <row r="15127" spans="1:3" x14ac:dyDescent="0.25">
      <c r="A15127">
        <v>104532</v>
      </c>
      <c r="B15127">
        <v>222</v>
      </c>
      <c r="C15127">
        <v>1334892</v>
      </c>
    </row>
    <row r="15128" spans="1:3" x14ac:dyDescent="0.25">
      <c r="A15128">
        <v>104533</v>
      </c>
      <c r="B15128">
        <v>222</v>
      </c>
      <c r="C15128">
        <v>1334893</v>
      </c>
    </row>
    <row r="15129" spans="1:3" x14ac:dyDescent="0.25">
      <c r="A15129">
        <v>104534</v>
      </c>
      <c r="B15129">
        <v>222</v>
      </c>
      <c r="C15129">
        <v>1334894</v>
      </c>
    </row>
    <row r="15130" spans="1:3" x14ac:dyDescent="0.25">
      <c r="A15130">
        <v>104535</v>
      </c>
      <c r="B15130">
        <v>222</v>
      </c>
      <c r="C15130">
        <v>1334895</v>
      </c>
    </row>
    <row r="15131" spans="1:3" x14ac:dyDescent="0.25">
      <c r="A15131">
        <v>104536</v>
      </c>
      <c r="B15131">
        <v>226</v>
      </c>
      <c r="C15131">
        <v>1334896</v>
      </c>
    </row>
    <row r="15132" spans="1:3" x14ac:dyDescent="0.25">
      <c r="A15132">
        <v>104537</v>
      </c>
      <c r="B15132">
        <v>222</v>
      </c>
      <c r="C15132">
        <v>1335330</v>
      </c>
    </row>
    <row r="15133" spans="1:3" x14ac:dyDescent="0.25">
      <c r="A15133">
        <v>104538</v>
      </c>
      <c r="B15133">
        <v>236</v>
      </c>
      <c r="C15133">
        <v>1436127</v>
      </c>
    </row>
    <row r="15134" spans="1:3" x14ac:dyDescent="0.25">
      <c r="A15134">
        <v>104539</v>
      </c>
      <c r="B15134">
        <v>213</v>
      </c>
      <c r="C15134">
        <v>1334898</v>
      </c>
    </row>
    <row r="15135" spans="1:3" x14ac:dyDescent="0.25">
      <c r="A15135">
        <v>104540</v>
      </c>
      <c r="B15135">
        <v>222</v>
      </c>
      <c r="C15135">
        <v>1334899</v>
      </c>
    </row>
    <row r="15136" spans="1:3" x14ac:dyDescent="0.25">
      <c r="A15136">
        <v>104541</v>
      </c>
      <c r="B15136">
        <v>236</v>
      </c>
      <c r="C15136">
        <v>1436128</v>
      </c>
    </row>
    <row r="15137" spans="1:3" x14ac:dyDescent="0.25">
      <c r="A15137">
        <v>104542</v>
      </c>
      <c r="B15137">
        <v>202</v>
      </c>
      <c r="C15137">
        <v>1273178</v>
      </c>
    </row>
    <row r="15138" spans="1:3" x14ac:dyDescent="0.25">
      <c r="A15138">
        <v>104543</v>
      </c>
      <c r="B15138">
        <v>222</v>
      </c>
      <c r="C15138">
        <v>1334901</v>
      </c>
    </row>
    <row r="15139" spans="1:3" x14ac:dyDescent="0.25">
      <c r="A15139">
        <v>104544</v>
      </c>
      <c r="B15139">
        <v>202</v>
      </c>
      <c r="C15139">
        <v>1273180</v>
      </c>
    </row>
    <row r="15140" spans="1:3" x14ac:dyDescent="0.25">
      <c r="A15140">
        <v>104545</v>
      </c>
      <c r="B15140">
        <v>222</v>
      </c>
      <c r="C15140">
        <v>1334903</v>
      </c>
    </row>
    <row r="15141" spans="1:3" x14ac:dyDescent="0.25">
      <c r="A15141">
        <v>104546</v>
      </c>
      <c r="B15141">
        <v>222</v>
      </c>
      <c r="C15141">
        <v>1335331</v>
      </c>
    </row>
    <row r="15142" spans="1:3" x14ac:dyDescent="0.25">
      <c r="A15142">
        <v>104547</v>
      </c>
      <c r="B15142">
        <v>222</v>
      </c>
      <c r="C15142">
        <v>1334904</v>
      </c>
    </row>
    <row r="15143" spans="1:3" x14ac:dyDescent="0.25">
      <c r="A15143">
        <v>104548</v>
      </c>
      <c r="B15143">
        <v>222</v>
      </c>
      <c r="C15143">
        <v>1334905</v>
      </c>
    </row>
    <row r="15144" spans="1:3" x14ac:dyDescent="0.25">
      <c r="A15144">
        <v>104549</v>
      </c>
      <c r="B15144">
        <v>222</v>
      </c>
      <c r="C15144">
        <v>1334906</v>
      </c>
    </row>
    <row r="15145" spans="1:3" x14ac:dyDescent="0.25">
      <c r="A15145">
        <v>104550</v>
      </c>
      <c r="B15145">
        <v>222</v>
      </c>
      <c r="C15145">
        <v>1334907</v>
      </c>
    </row>
    <row r="15146" spans="1:3" x14ac:dyDescent="0.25">
      <c r="A15146">
        <v>104552</v>
      </c>
      <c r="B15146">
        <v>236</v>
      </c>
      <c r="C15146">
        <v>1334908</v>
      </c>
    </row>
    <row r="15147" spans="1:3" x14ac:dyDescent="0.25">
      <c r="A15147">
        <v>104553</v>
      </c>
      <c r="B15147">
        <v>222</v>
      </c>
      <c r="C15147">
        <v>1334909</v>
      </c>
    </row>
    <row r="15148" spans="1:3" x14ac:dyDescent="0.25">
      <c r="A15148">
        <v>104554</v>
      </c>
      <c r="B15148">
        <v>236</v>
      </c>
      <c r="C15148">
        <v>1468745</v>
      </c>
    </row>
    <row r="15149" spans="1:3" x14ac:dyDescent="0.25">
      <c r="A15149">
        <v>104555</v>
      </c>
      <c r="B15149">
        <v>222</v>
      </c>
      <c r="C15149">
        <v>1302912</v>
      </c>
    </row>
    <row r="15150" spans="1:3" x14ac:dyDescent="0.25">
      <c r="A15150">
        <v>104556</v>
      </c>
      <c r="B15150">
        <v>222</v>
      </c>
      <c r="C15150">
        <v>1334910</v>
      </c>
    </row>
    <row r="15151" spans="1:3" x14ac:dyDescent="0.25">
      <c r="A15151">
        <v>104557</v>
      </c>
      <c r="B15151">
        <v>236</v>
      </c>
      <c r="C15151">
        <v>1334911</v>
      </c>
    </row>
    <row r="15152" spans="1:3" x14ac:dyDescent="0.25">
      <c r="A15152">
        <v>104558</v>
      </c>
      <c r="B15152">
        <v>202</v>
      </c>
      <c r="C15152">
        <v>1273185</v>
      </c>
    </row>
    <row r="15153" spans="1:3" x14ac:dyDescent="0.25">
      <c r="A15153">
        <v>104562</v>
      </c>
      <c r="B15153">
        <v>236</v>
      </c>
      <c r="C15153">
        <v>1272763</v>
      </c>
    </row>
    <row r="15154" spans="1:3" x14ac:dyDescent="0.25">
      <c r="A15154">
        <v>104563</v>
      </c>
      <c r="B15154">
        <v>233</v>
      </c>
      <c r="C15154">
        <v>1272764</v>
      </c>
    </row>
    <row r="15155" spans="1:3" x14ac:dyDescent="0.25">
      <c r="A15155">
        <v>104564</v>
      </c>
      <c r="B15155">
        <v>233</v>
      </c>
      <c r="C15155">
        <v>1272765</v>
      </c>
    </row>
    <row r="15156" spans="1:3" x14ac:dyDescent="0.25">
      <c r="A15156">
        <v>104565</v>
      </c>
      <c r="B15156">
        <v>222</v>
      </c>
      <c r="C15156">
        <v>1334912</v>
      </c>
    </row>
    <row r="15157" spans="1:3" x14ac:dyDescent="0.25">
      <c r="A15157">
        <v>104566</v>
      </c>
      <c r="B15157">
        <v>236</v>
      </c>
      <c r="C15157">
        <v>1436129</v>
      </c>
    </row>
    <row r="15158" spans="1:3" x14ac:dyDescent="0.25">
      <c r="A15158">
        <v>104567</v>
      </c>
      <c r="B15158">
        <v>222</v>
      </c>
      <c r="C15158">
        <v>1334913</v>
      </c>
    </row>
    <row r="15159" spans="1:3" x14ac:dyDescent="0.25">
      <c r="A15159">
        <v>104568</v>
      </c>
      <c r="B15159">
        <v>236</v>
      </c>
      <c r="C15159">
        <v>1436130</v>
      </c>
    </row>
    <row r="15160" spans="1:3" x14ac:dyDescent="0.25">
      <c r="A15160">
        <v>104569</v>
      </c>
      <c r="B15160">
        <v>202</v>
      </c>
      <c r="C15160">
        <v>1273189</v>
      </c>
    </row>
    <row r="15161" spans="1:3" x14ac:dyDescent="0.25">
      <c r="A15161">
        <v>104570</v>
      </c>
      <c r="B15161">
        <v>202</v>
      </c>
      <c r="C15161">
        <v>1273190</v>
      </c>
    </row>
    <row r="15162" spans="1:3" x14ac:dyDescent="0.25">
      <c r="A15162">
        <v>104572</v>
      </c>
      <c r="B15162">
        <v>222</v>
      </c>
      <c r="C15162">
        <v>1334914</v>
      </c>
    </row>
    <row r="15163" spans="1:3" x14ac:dyDescent="0.25">
      <c r="A15163">
        <v>104573</v>
      </c>
      <c r="B15163">
        <v>222</v>
      </c>
      <c r="C15163">
        <v>1334915</v>
      </c>
    </row>
    <row r="15164" spans="1:3" x14ac:dyDescent="0.25">
      <c r="A15164">
        <v>104574</v>
      </c>
      <c r="B15164">
        <v>222</v>
      </c>
      <c r="C15164">
        <v>1334916</v>
      </c>
    </row>
    <row r="15165" spans="1:3" x14ac:dyDescent="0.25">
      <c r="A15165">
        <v>104575</v>
      </c>
      <c r="B15165">
        <v>236</v>
      </c>
      <c r="C15165">
        <v>1335264</v>
      </c>
    </row>
    <row r="15166" spans="1:3" x14ac:dyDescent="0.25">
      <c r="A15166">
        <v>104576</v>
      </c>
      <c r="B15166">
        <v>222</v>
      </c>
      <c r="C15166">
        <v>1334917</v>
      </c>
    </row>
    <row r="15167" spans="1:3" x14ac:dyDescent="0.25">
      <c r="A15167">
        <v>104577</v>
      </c>
      <c r="B15167">
        <v>222</v>
      </c>
      <c r="C15167">
        <v>1334918</v>
      </c>
    </row>
    <row r="15168" spans="1:3" x14ac:dyDescent="0.25">
      <c r="A15168">
        <v>104578</v>
      </c>
      <c r="B15168">
        <v>222</v>
      </c>
      <c r="C15168">
        <v>1334919</v>
      </c>
    </row>
    <row r="15169" spans="1:3" x14ac:dyDescent="0.25">
      <c r="A15169">
        <v>104579</v>
      </c>
      <c r="B15169">
        <v>233</v>
      </c>
      <c r="C15169">
        <v>1335383</v>
      </c>
    </row>
    <row r="15170" spans="1:3" x14ac:dyDescent="0.25">
      <c r="A15170">
        <v>104580</v>
      </c>
      <c r="B15170">
        <v>222</v>
      </c>
      <c r="C15170">
        <v>1334920</v>
      </c>
    </row>
    <row r="15171" spans="1:3" x14ac:dyDescent="0.25">
      <c r="A15171">
        <v>104581</v>
      </c>
      <c r="B15171">
        <v>233</v>
      </c>
      <c r="C15171">
        <v>1335240</v>
      </c>
    </row>
    <row r="15172" spans="1:3" x14ac:dyDescent="0.25">
      <c r="A15172">
        <v>104582</v>
      </c>
      <c r="B15172">
        <v>222</v>
      </c>
      <c r="C15172">
        <v>1334921</v>
      </c>
    </row>
    <row r="15173" spans="1:3" x14ac:dyDescent="0.25">
      <c r="A15173">
        <v>104583</v>
      </c>
      <c r="B15173">
        <v>222</v>
      </c>
      <c r="C15173">
        <v>1334922</v>
      </c>
    </row>
    <row r="15174" spans="1:3" x14ac:dyDescent="0.25">
      <c r="A15174">
        <v>104584</v>
      </c>
      <c r="B15174">
        <v>222</v>
      </c>
      <c r="C15174">
        <v>1334923</v>
      </c>
    </row>
    <row r="15175" spans="1:3" x14ac:dyDescent="0.25">
      <c r="A15175">
        <v>104585</v>
      </c>
      <c r="B15175">
        <v>222</v>
      </c>
      <c r="C15175">
        <v>1334924</v>
      </c>
    </row>
    <row r="15176" spans="1:3" x14ac:dyDescent="0.25">
      <c r="A15176">
        <v>104586</v>
      </c>
      <c r="B15176">
        <v>222</v>
      </c>
      <c r="C15176">
        <v>1334925</v>
      </c>
    </row>
    <row r="15177" spans="1:3" x14ac:dyDescent="0.25">
      <c r="A15177">
        <v>104587</v>
      </c>
      <c r="B15177">
        <v>222</v>
      </c>
      <c r="C15177">
        <v>1334926</v>
      </c>
    </row>
    <row r="15178" spans="1:3" x14ac:dyDescent="0.25">
      <c r="A15178">
        <v>104589</v>
      </c>
      <c r="B15178">
        <v>222</v>
      </c>
      <c r="C15178">
        <v>1262704</v>
      </c>
    </row>
    <row r="15179" spans="1:3" x14ac:dyDescent="0.25">
      <c r="A15179">
        <v>104590</v>
      </c>
      <c r="B15179">
        <v>236</v>
      </c>
      <c r="C15179">
        <v>1262705</v>
      </c>
    </row>
    <row r="15180" spans="1:3" x14ac:dyDescent="0.25">
      <c r="A15180">
        <v>104591</v>
      </c>
      <c r="B15180">
        <v>236</v>
      </c>
      <c r="C15180">
        <v>1262706</v>
      </c>
    </row>
    <row r="15181" spans="1:3" x14ac:dyDescent="0.25">
      <c r="A15181">
        <v>104592</v>
      </c>
      <c r="B15181">
        <v>236</v>
      </c>
      <c r="C15181">
        <v>1262707</v>
      </c>
    </row>
    <row r="15182" spans="1:3" x14ac:dyDescent="0.25">
      <c r="A15182">
        <v>104593</v>
      </c>
      <c r="B15182">
        <v>222</v>
      </c>
      <c r="C15182">
        <v>1262708</v>
      </c>
    </row>
    <row r="15183" spans="1:3" x14ac:dyDescent="0.25">
      <c r="A15183">
        <v>104594</v>
      </c>
      <c r="B15183">
        <v>222</v>
      </c>
      <c r="C15183">
        <v>1334927</v>
      </c>
    </row>
    <row r="15184" spans="1:3" x14ac:dyDescent="0.25">
      <c r="A15184">
        <v>104595</v>
      </c>
      <c r="B15184">
        <v>222</v>
      </c>
      <c r="C15184">
        <v>1334928</v>
      </c>
    </row>
    <row r="15185" spans="1:3" x14ac:dyDescent="0.25">
      <c r="A15185">
        <v>104596</v>
      </c>
      <c r="B15185">
        <v>222</v>
      </c>
      <c r="C15185">
        <v>1334929</v>
      </c>
    </row>
    <row r="15186" spans="1:3" x14ac:dyDescent="0.25">
      <c r="A15186">
        <v>104597</v>
      </c>
      <c r="B15186">
        <v>226</v>
      </c>
      <c r="C15186">
        <v>1334930</v>
      </c>
    </row>
    <row r="15187" spans="1:3" x14ac:dyDescent="0.25">
      <c r="A15187">
        <v>104598</v>
      </c>
      <c r="B15187">
        <v>233</v>
      </c>
      <c r="C15187">
        <v>1334931</v>
      </c>
    </row>
    <row r="15188" spans="1:3" x14ac:dyDescent="0.25">
      <c r="A15188">
        <v>104599</v>
      </c>
      <c r="B15188">
        <v>236</v>
      </c>
      <c r="C15188">
        <v>1262572</v>
      </c>
    </row>
    <row r="15189" spans="1:3" x14ac:dyDescent="0.25">
      <c r="A15189">
        <v>104600</v>
      </c>
      <c r="B15189">
        <v>236</v>
      </c>
      <c r="C15189">
        <v>1262559</v>
      </c>
    </row>
    <row r="15190" spans="1:3" x14ac:dyDescent="0.25">
      <c r="A15190">
        <v>104601</v>
      </c>
      <c r="B15190">
        <v>202</v>
      </c>
      <c r="C15190">
        <v>1273208</v>
      </c>
    </row>
    <row r="15191" spans="1:3" x14ac:dyDescent="0.25">
      <c r="A15191">
        <v>104602</v>
      </c>
      <c r="B15191">
        <v>202</v>
      </c>
      <c r="C15191">
        <v>1273209</v>
      </c>
    </row>
    <row r="15192" spans="1:3" x14ac:dyDescent="0.25">
      <c r="A15192">
        <v>104604</v>
      </c>
      <c r="B15192">
        <v>222</v>
      </c>
      <c r="C15192">
        <v>1334932</v>
      </c>
    </row>
    <row r="15193" spans="1:3" x14ac:dyDescent="0.25">
      <c r="A15193">
        <v>104606</v>
      </c>
      <c r="B15193">
        <v>222</v>
      </c>
      <c r="C15193">
        <v>1334933</v>
      </c>
    </row>
    <row r="15194" spans="1:3" x14ac:dyDescent="0.25">
      <c r="A15194">
        <v>104607</v>
      </c>
      <c r="B15194">
        <v>222</v>
      </c>
      <c r="C15194">
        <v>1334934</v>
      </c>
    </row>
    <row r="15195" spans="1:3" x14ac:dyDescent="0.25">
      <c r="A15195">
        <v>104608</v>
      </c>
      <c r="B15195">
        <v>236</v>
      </c>
      <c r="C15195">
        <v>1335266</v>
      </c>
    </row>
    <row r="15196" spans="1:3" x14ac:dyDescent="0.25">
      <c r="A15196">
        <v>104609</v>
      </c>
      <c r="B15196">
        <v>222</v>
      </c>
      <c r="C15196">
        <v>1334935</v>
      </c>
    </row>
    <row r="15197" spans="1:3" x14ac:dyDescent="0.25">
      <c r="A15197">
        <v>104610</v>
      </c>
      <c r="B15197">
        <v>222</v>
      </c>
      <c r="C15197">
        <v>1334936</v>
      </c>
    </row>
    <row r="15198" spans="1:3" x14ac:dyDescent="0.25">
      <c r="A15198">
        <v>104611</v>
      </c>
      <c r="B15198">
        <v>236</v>
      </c>
      <c r="C15198">
        <v>1335267</v>
      </c>
    </row>
    <row r="15199" spans="1:3" x14ac:dyDescent="0.25">
      <c r="A15199">
        <v>104612</v>
      </c>
      <c r="B15199">
        <v>222</v>
      </c>
      <c r="C15199">
        <v>1334937</v>
      </c>
    </row>
    <row r="15200" spans="1:3" x14ac:dyDescent="0.25">
      <c r="A15200">
        <v>104614</v>
      </c>
      <c r="B15200">
        <v>236</v>
      </c>
      <c r="C15200">
        <v>1334938</v>
      </c>
    </row>
    <row r="15201" spans="1:3" x14ac:dyDescent="0.25">
      <c r="A15201">
        <v>104615</v>
      </c>
      <c r="B15201">
        <v>202</v>
      </c>
      <c r="C15201">
        <v>1262684</v>
      </c>
    </row>
    <row r="15202" spans="1:3" x14ac:dyDescent="0.25">
      <c r="A15202">
        <v>104616</v>
      </c>
      <c r="B15202">
        <v>222</v>
      </c>
      <c r="C15202">
        <v>1334939</v>
      </c>
    </row>
    <row r="15203" spans="1:3" x14ac:dyDescent="0.25">
      <c r="A15203">
        <v>104617</v>
      </c>
      <c r="B15203">
        <v>236</v>
      </c>
      <c r="C15203">
        <v>1262525</v>
      </c>
    </row>
    <row r="15204" spans="1:3" x14ac:dyDescent="0.25">
      <c r="A15204">
        <v>104618</v>
      </c>
      <c r="B15204">
        <v>236</v>
      </c>
      <c r="C15204">
        <v>1262519</v>
      </c>
    </row>
    <row r="15205" spans="1:3" x14ac:dyDescent="0.25">
      <c r="A15205">
        <v>104619</v>
      </c>
      <c r="B15205">
        <v>202</v>
      </c>
      <c r="C15205">
        <v>1262518</v>
      </c>
    </row>
    <row r="15206" spans="1:3" x14ac:dyDescent="0.25">
      <c r="A15206">
        <v>104620</v>
      </c>
      <c r="B15206">
        <v>222</v>
      </c>
      <c r="C15206">
        <v>1334940</v>
      </c>
    </row>
    <row r="15207" spans="1:3" x14ac:dyDescent="0.25">
      <c r="A15207">
        <v>104621</v>
      </c>
      <c r="B15207">
        <v>202</v>
      </c>
      <c r="C15207">
        <v>1262515</v>
      </c>
    </row>
    <row r="15208" spans="1:3" x14ac:dyDescent="0.25">
      <c r="A15208">
        <v>104622</v>
      </c>
      <c r="B15208">
        <v>202</v>
      </c>
      <c r="C15208">
        <v>1262493</v>
      </c>
    </row>
    <row r="15209" spans="1:3" x14ac:dyDescent="0.25">
      <c r="A15209">
        <v>104623</v>
      </c>
      <c r="B15209">
        <v>236</v>
      </c>
      <c r="C15209">
        <v>1262469</v>
      </c>
    </row>
    <row r="15210" spans="1:3" x14ac:dyDescent="0.25">
      <c r="A15210">
        <v>104624</v>
      </c>
      <c r="B15210">
        <v>236</v>
      </c>
      <c r="C15210">
        <v>1262468</v>
      </c>
    </row>
    <row r="15211" spans="1:3" x14ac:dyDescent="0.25">
      <c r="A15211">
        <v>104625</v>
      </c>
      <c r="B15211">
        <v>236</v>
      </c>
      <c r="C15211">
        <v>1262465</v>
      </c>
    </row>
    <row r="15212" spans="1:3" x14ac:dyDescent="0.25">
      <c r="A15212">
        <v>104626</v>
      </c>
      <c r="B15212">
        <v>236</v>
      </c>
      <c r="C15212">
        <v>1262464</v>
      </c>
    </row>
    <row r="15213" spans="1:3" x14ac:dyDescent="0.25">
      <c r="A15213">
        <v>104627</v>
      </c>
      <c r="B15213">
        <v>222</v>
      </c>
      <c r="C15213">
        <v>1334941</v>
      </c>
    </row>
    <row r="15214" spans="1:3" x14ac:dyDescent="0.25">
      <c r="A15214">
        <v>104628</v>
      </c>
      <c r="B15214">
        <v>213</v>
      </c>
      <c r="C15214">
        <v>1272881</v>
      </c>
    </row>
    <row r="15215" spans="1:3" x14ac:dyDescent="0.25">
      <c r="A15215">
        <v>104629</v>
      </c>
      <c r="B15215">
        <v>222</v>
      </c>
      <c r="C15215">
        <v>1272882</v>
      </c>
    </row>
    <row r="15216" spans="1:3" x14ac:dyDescent="0.25">
      <c r="A15216">
        <v>104630</v>
      </c>
      <c r="B15216">
        <v>222</v>
      </c>
      <c r="C15216">
        <v>1272883</v>
      </c>
    </row>
    <row r="15217" spans="1:3" x14ac:dyDescent="0.25">
      <c r="A15217">
        <v>104631</v>
      </c>
      <c r="B15217">
        <v>236</v>
      </c>
      <c r="C15217">
        <v>1272884</v>
      </c>
    </row>
    <row r="15218" spans="1:3" x14ac:dyDescent="0.25">
      <c r="A15218">
        <v>104632</v>
      </c>
      <c r="B15218">
        <v>236</v>
      </c>
      <c r="C15218">
        <v>1272893</v>
      </c>
    </row>
    <row r="15219" spans="1:3" x14ac:dyDescent="0.25">
      <c r="A15219">
        <v>104633</v>
      </c>
      <c r="B15219">
        <v>236</v>
      </c>
      <c r="C15219">
        <v>1272892</v>
      </c>
    </row>
    <row r="15220" spans="1:3" x14ac:dyDescent="0.25">
      <c r="A15220">
        <v>104634</v>
      </c>
      <c r="B15220">
        <v>236</v>
      </c>
      <c r="C15220">
        <v>1272891</v>
      </c>
    </row>
    <row r="15221" spans="1:3" x14ac:dyDescent="0.25">
      <c r="A15221">
        <v>104635</v>
      </c>
      <c r="B15221">
        <v>233</v>
      </c>
      <c r="C15221">
        <v>1272874</v>
      </c>
    </row>
    <row r="15222" spans="1:3" x14ac:dyDescent="0.25">
      <c r="A15222">
        <v>104639</v>
      </c>
      <c r="B15222">
        <v>222</v>
      </c>
      <c r="C15222">
        <v>1262209</v>
      </c>
    </row>
    <row r="15223" spans="1:3" x14ac:dyDescent="0.25">
      <c r="A15223">
        <v>104640</v>
      </c>
      <c r="B15223">
        <v>236</v>
      </c>
      <c r="C15223">
        <v>1262236</v>
      </c>
    </row>
    <row r="15224" spans="1:3" x14ac:dyDescent="0.25">
      <c r="A15224">
        <v>104641</v>
      </c>
      <c r="B15224">
        <v>222</v>
      </c>
      <c r="C15224">
        <v>1262439</v>
      </c>
    </row>
    <row r="15225" spans="1:3" x14ac:dyDescent="0.25">
      <c r="A15225">
        <v>104642</v>
      </c>
      <c r="B15225">
        <v>222</v>
      </c>
      <c r="C15225">
        <v>1262231</v>
      </c>
    </row>
    <row r="15226" spans="1:3" x14ac:dyDescent="0.25">
      <c r="A15226">
        <v>104643</v>
      </c>
      <c r="B15226">
        <v>202</v>
      </c>
      <c r="C15226">
        <v>1262250</v>
      </c>
    </row>
    <row r="15227" spans="1:3" x14ac:dyDescent="0.25">
      <c r="A15227">
        <v>104644</v>
      </c>
      <c r="B15227">
        <v>226</v>
      </c>
      <c r="C15227">
        <v>1262249</v>
      </c>
    </row>
    <row r="15228" spans="1:3" x14ac:dyDescent="0.25">
      <c r="A15228">
        <v>104645</v>
      </c>
      <c r="B15228">
        <v>222</v>
      </c>
      <c r="C15228">
        <v>1262246</v>
      </c>
    </row>
    <row r="15229" spans="1:3" x14ac:dyDescent="0.25">
      <c r="A15229">
        <v>104646</v>
      </c>
      <c r="B15229">
        <v>202</v>
      </c>
      <c r="C15229">
        <v>1262244</v>
      </c>
    </row>
    <row r="15230" spans="1:3" x14ac:dyDescent="0.25">
      <c r="A15230">
        <v>104647</v>
      </c>
      <c r="B15230">
        <v>222</v>
      </c>
      <c r="C15230">
        <v>1262437</v>
      </c>
    </row>
    <row r="15231" spans="1:3" x14ac:dyDescent="0.25">
      <c r="A15231">
        <v>104648</v>
      </c>
      <c r="B15231">
        <v>202</v>
      </c>
      <c r="C15231">
        <v>1262240</v>
      </c>
    </row>
    <row r="15232" spans="1:3" x14ac:dyDescent="0.25">
      <c r="A15232">
        <v>104649</v>
      </c>
      <c r="B15232">
        <v>236</v>
      </c>
      <c r="C15232">
        <v>1262438</v>
      </c>
    </row>
    <row r="15233" spans="1:3" x14ac:dyDescent="0.25">
      <c r="A15233">
        <v>104650</v>
      </c>
      <c r="B15233">
        <v>202</v>
      </c>
      <c r="C15233">
        <v>1262233</v>
      </c>
    </row>
    <row r="15234" spans="1:3" x14ac:dyDescent="0.25">
      <c r="A15234">
        <v>104651</v>
      </c>
      <c r="B15234">
        <v>222</v>
      </c>
      <c r="C15234">
        <v>1262232</v>
      </c>
    </row>
    <row r="15235" spans="1:3" x14ac:dyDescent="0.25">
      <c r="A15235">
        <v>104652</v>
      </c>
      <c r="B15235">
        <v>236</v>
      </c>
      <c r="C15235">
        <v>1262434</v>
      </c>
    </row>
    <row r="15236" spans="1:3" x14ac:dyDescent="0.25">
      <c r="A15236">
        <v>104653</v>
      </c>
      <c r="B15236">
        <v>202</v>
      </c>
      <c r="C15236">
        <v>1262243</v>
      </c>
    </row>
    <row r="15237" spans="1:3" x14ac:dyDescent="0.25">
      <c r="A15237">
        <v>104654</v>
      </c>
      <c r="B15237">
        <v>236</v>
      </c>
      <c r="C15237">
        <v>1262242</v>
      </c>
    </row>
    <row r="15238" spans="1:3" x14ac:dyDescent="0.25">
      <c r="A15238">
        <v>104655</v>
      </c>
      <c r="B15238">
        <v>236</v>
      </c>
      <c r="C15238">
        <v>1292858</v>
      </c>
    </row>
    <row r="15239" spans="1:3" x14ac:dyDescent="0.25">
      <c r="A15239">
        <v>104656</v>
      </c>
      <c r="B15239">
        <v>226</v>
      </c>
      <c r="C15239">
        <v>1262237</v>
      </c>
    </row>
    <row r="15240" spans="1:3" x14ac:dyDescent="0.25">
      <c r="A15240">
        <v>104657</v>
      </c>
      <c r="B15240">
        <v>236</v>
      </c>
      <c r="C15240">
        <v>1292910</v>
      </c>
    </row>
    <row r="15241" spans="1:3" x14ac:dyDescent="0.25">
      <c r="A15241">
        <v>104661</v>
      </c>
      <c r="B15241">
        <v>236</v>
      </c>
      <c r="C15241">
        <v>1262503</v>
      </c>
    </row>
    <row r="15242" spans="1:3" x14ac:dyDescent="0.25">
      <c r="A15242">
        <v>104662</v>
      </c>
      <c r="B15242">
        <v>233</v>
      </c>
      <c r="C15242">
        <v>1262502</v>
      </c>
    </row>
    <row r="15243" spans="1:3" x14ac:dyDescent="0.25">
      <c r="A15243">
        <v>104663</v>
      </c>
      <c r="B15243">
        <v>236</v>
      </c>
      <c r="C15243">
        <v>1262501</v>
      </c>
    </row>
    <row r="15244" spans="1:3" x14ac:dyDescent="0.25">
      <c r="A15244">
        <v>104664</v>
      </c>
      <c r="B15244">
        <v>236</v>
      </c>
      <c r="C15244">
        <v>1262500</v>
      </c>
    </row>
    <row r="15245" spans="1:3" x14ac:dyDescent="0.25">
      <c r="A15245">
        <v>104665</v>
      </c>
      <c r="B15245">
        <v>236</v>
      </c>
      <c r="C15245">
        <v>1262499</v>
      </c>
    </row>
    <row r="15246" spans="1:3" x14ac:dyDescent="0.25">
      <c r="A15246">
        <v>104666</v>
      </c>
      <c r="B15246">
        <v>236</v>
      </c>
      <c r="C15246">
        <v>1262498</v>
      </c>
    </row>
    <row r="15247" spans="1:3" x14ac:dyDescent="0.25">
      <c r="A15247">
        <v>104667</v>
      </c>
      <c r="B15247">
        <v>222</v>
      </c>
      <c r="C15247">
        <v>1262513</v>
      </c>
    </row>
    <row r="15248" spans="1:3" x14ac:dyDescent="0.25">
      <c r="A15248">
        <v>104668</v>
      </c>
      <c r="B15248">
        <v>226</v>
      </c>
      <c r="C15248">
        <v>1262512</v>
      </c>
    </row>
    <row r="15249" spans="1:3" x14ac:dyDescent="0.25">
      <c r="A15249">
        <v>104669</v>
      </c>
      <c r="B15249">
        <v>213</v>
      </c>
      <c r="C15249">
        <v>1262511</v>
      </c>
    </row>
    <row r="15250" spans="1:3" x14ac:dyDescent="0.25">
      <c r="A15250">
        <v>104670</v>
      </c>
      <c r="B15250">
        <v>222</v>
      </c>
      <c r="C15250">
        <v>1262510</v>
      </c>
    </row>
    <row r="15251" spans="1:3" x14ac:dyDescent="0.25">
      <c r="A15251">
        <v>104671</v>
      </c>
      <c r="B15251">
        <v>226</v>
      </c>
      <c r="C15251">
        <v>1262509</v>
      </c>
    </row>
    <row r="15252" spans="1:3" x14ac:dyDescent="0.25">
      <c r="A15252">
        <v>104672</v>
      </c>
      <c r="B15252">
        <v>222</v>
      </c>
      <c r="C15252">
        <v>1262507</v>
      </c>
    </row>
    <row r="15253" spans="1:3" x14ac:dyDescent="0.25">
      <c r="A15253">
        <v>104673</v>
      </c>
      <c r="B15253">
        <v>226</v>
      </c>
      <c r="C15253">
        <v>1262506</v>
      </c>
    </row>
    <row r="15254" spans="1:3" x14ac:dyDescent="0.25">
      <c r="A15254">
        <v>104674</v>
      </c>
      <c r="B15254">
        <v>226</v>
      </c>
      <c r="C15254">
        <v>1262505</v>
      </c>
    </row>
    <row r="15255" spans="1:3" x14ac:dyDescent="0.25">
      <c r="A15255">
        <v>104675</v>
      </c>
      <c r="B15255">
        <v>236</v>
      </c>
      <c r="C15255">
        <v>1262504</v>
      </c>
    </row>
    <row r="15256" spans="1:3" x14ac:dyDescent="0.25">
      <c r="A15256">
        <v>104676</v>
      </c>
      <c r="B15256">
        <v>236</v>
      </c>
      <c r="C15256">
        <v>1262386</v>
      </c>
    </row>
    <row r="15257" spans="1:3" x14ac:dyDescent="0.25">
      <c r="A15257">
        <v>104677</v>
      </c>
      <c r="B15257">
        <v>236</v>
      </c>
      <c r="C15257">
        <v>1262382</v>
      </c>
    </row>
    <row r="15258" spans="1:3" x14ac:dyDescent="0.25">
      <c r="A15258">
        <v>104678</v>
      </c>
      <c r="B15258">
        <v>236</v>
      </c>
      <c r="C15258">
        <v>1262484</v>
      </c>
    </row>
    <row r="15259" spans="1:3" x14ac:dyDescent="0.25">
      <c r="A15259">
        <v>104679</v>
      </c>
      <c r="B15259">
        <v>236</v>
      </c>
      <c r="C15259">
        <v>1262483</v>
      </c>
    </row>
    <row r="15260" spans="1:3" x14ac:dyDescent="0.25">
      <c r="A15260">
        <v>104681</v>
      </c>
      <c r="B15260">
        <v>233</v>
      </c>
      <c r="C15260">
        <v>1262597</v>
      </c>
    </row>
    <row r="15261" spans="1:3" x14ac:dyDescent="0.25">
      <c r="A15261">
        <v>104682</v>
      </c>
      <c r="B15261">
        <v>226</v>
      </c>
      <c r="C15261">
        <v>1262481</v>
      </c>
    </row>
    <row r="15262" spans="1:3" x14ac:dyDescent="0.25">
      <c r="A15262">
        <v>104683</v>
      </c>
      <c r="B15262">
        <v>226</v>
      </c>
      <c r="C15262">
        <v>1262486</v>
      </c>
    </row>
    <row r="15263" spans="1:3" x14ac:dyDescent="0.25">
      <c r="A15263">
        <v>104684</v>
      </c>
      <c r="B15263">
        <v>226</v>
      </c>
      <c r="C15263">
        <v>1262599</v>
      </c>
    </row>
    <row r="15264" spans="1:3" x14ac:dyDescent="0.25">
      <c r="A15264">
        <v>104685</v>
      </c>
      <c r="B15264">
        <v>222</v>
      </c>
      <c r="C15264">
        <v>1262474</v>
      </c>
    </row>
    <row r="15265" spans="1:3" x14ac:dyDescent="0.25">
      <c r="A15265">
        <v>104686</v>
      </c>
      <c r="B15265">
        <v>233</v>
      </c>
      <c r="C15265">
        <v>1262492</v>
      </c>
    </row>
    <row r="15266" spans="1:3" x14ac:dyDescent="0.25">
      <c r="A15266">
        <v>104687</v>
      </c>
      <c r="B15266">
        <v>233</v>
      </c>
      <c r="C15266">
        <v>1262491</v>
      </c>
    </row>
    <row r="15267" spans="1:3" x14ac:dyDescent="0.25">
      <c r="A15267">
        <v>104688</v>
      </c>
      <c r="B15267">
        <v>236</v>
      </c>
      <c r="C15267">
        <v>1262490</v>
      </c>
    </row>
    <row r="15268" spans="1:3" x14ac:dyDescent="0.25">
      <c r="A15268">
        <v>104689</v>
      </c>
      <c r="B15268">
        <v>236</v>
      </c>
      <c r="C15268">
        <v>1262489</v>
      </c>
    </row>
    <row r="15269" spans="1:3" x14ac:dyDescent="0.25">
      <c r="A15269">
        <v>104690</v>
      </c>
      <c r="B15269">
        <v>236</v>
      </c>
      <c r="C15269">
        <v>1262488</v>
      </c>
    </row>
    <row r="15270" spans="1:3" x14ac:dyDescent="0.25">
      <c r="A15270">
        <v>104691</v>
      </c>
      <c r="B15270">
        <v>236</v>
      </c>
      <c r="C15270">
        <v>1262487</v>
      </c>
    </row>
    <row r="15271" spans="1:3" x14ac:dyDescent="0.25">
      <c r="A15271">
        <v>104697</v>
      </c>
      <c r="B15271">
        <v>236</v>
      </c>
      <c r="C15271">
        <v>1262291</v>
      </c>
    </row>
    <row r="15272" spans="1:3" x14ac:dyDescent="0.25">
      <c r="A15272">
        <v>104699</v>
      </c>
      <c r="B15272">
        <v>226</v>
      </c>
      <c r="C15272">
        <v>1262470</v>
      </c>
    </row>
    <row r="15273" spans="1:3" x14ac:dyDescent="0.25">
      <c r="A15273">
        <v>104702</v>
      </c>
      <c r="B15273">
        <v>226</v>
      </c>
      <c r="C15273">
        <v>1262517</v>
      </c>
    </row>
    <row r="15274" spans="1:3" x14ac:dyDescent="0.25">
      <c r="A15274">
        <v>104703</v>
      </c>
      <c r="B15274">
        <v>226</v>
      </c>
      <c r="C15274">
        <v>1262516</v>
      </c>
    </row>
    <row r="15275" spans="1:3" x14ac:dyDescent="0.25">
      <c r="A15275">
        <v>104705</v>
      </c>
      <c r="B15275">
        <v>222</v>
      </c>
      <c r="C15275">
        <v>1262473</v>
      </c>
    </row>
    <row r="15276" spans="1:3" x14ac:dyDescent="0.25">
      <c r="A15276">
        <v>104706</v>
      </c>
      <c r="B15276">
        <v>236</v>
      </c>
      <c r="C15276">
        <v>1262471</v>
      </c>
    </row>
    <row r="15277" spans="1:3" x14ac:dyDescent="0.25">
      <c r="A15277">
        <v>104707</v>
      </c>
      <c r="B15277">
        <v>202</v>
      </c>
      <c r="C15277">
        <v>1273221</v>
      </c>
    </row>
    <row r="15278" spans="1:3" x14ac:dyDescent="0.25">
      <c r="A15278">
        <v>104708</v>
      </c>
      <c r="B15278">
        <v>222</v>
      </c>
      <c r="C15278">
        <v>1334942</v>
      </c>
    </row>
    <row r="15279" spans="1:3" x14ac:dyDescent="0.25">
      <c r="A15279">
        <v>104724</v>
      </c>
      <c r="B15279">
        <v>222</v>
      </c>
      <c r="C15279">
        <v>1334943</v>
      </c>
    </row>
    <row r="15280" spans="1:3" x14ac:dyDescent="0.25">
      <c r="A15280">
        <v>104726</v>
      </c>
      <c r="B15280">
        <v>226</v>
      </c>
      <c r="C15280">
        <v>1334944</v>
      </c>
    </row>
    <row r="15281" spans="1:3" x14ac:dyDescent="0.25">
      <c r="A15281">
        <v>104727</v>
      </c>
      <c r="B15281">
        <v>226</v>
      </c>
      <c r="C15281">
        <v>1334945</v>
      </c>
    </row>
    <row r="15282" spans="1:3" x14ac:dyDescent="0.25">
      <c r="A15282">
        <v>104728</v>
      </c>
      <c r="B15282">
        <v>236</v>
      </c>
      <c r="C15282">
        <v>1334946</v>
      </c>
    </row>
    <row r="15283" spans="1:3" x14ac:dyDescent="0.25">
      <c r="A15283">
        <v>104739</v>
      </c>
      <c r="B15283">
        <v>233</v>
      </c>
      <c r="C15283">
        <v>1335238</v>
      </c>
    </row>
    <row r="15284" spans="1:3" x14ac:dyDescent="0.25">
      <c r="A15284">
        <v>104743</v>
      </c>
      <c r="B15284">
        <v>226</v>
      </c>
      <c r="C15284">
        <v>1262482</v>
      </c>
    </row>
    <row r="15285" spans="1:3" x14ac:dyDescent="0.25">
      <c r="A15285">
        <v>104744</v>
      </c>
      <c r="B15285">
        <v>222</v>
      </c>
      <c r="C15285">
        <v>1334947</v>
      </c>
    </row>
    <row r="15286" spans="1:3" x14ac:dyDescent="0.25">
      <c r="A15286">
        <v>104762</v>
      </c>
      <c r="B15286">
        <v>226</v>
      </c>
      <c r="C15286">
        <v>1262781</v>
      </c>
    </row>
    <row r="15287" spans="1:3" x14ac:dyDescent="0.25">
      <c r="A15287">
        <v>104763</v>
      </c>
      <c r="B15287">
        <v>226</v>
      </c>
      <c r="C15287">
        <v>1262780</v>
      </c>
    </row>
    <row r="15288" spans="1:3" x14ac:dyDescent="0.25">
      <c r="A15288">
        <v>104764</v>
      </c>
      <c r="B15288">
        <v>236</v>
      </c>
      <c r="C15288">
        <v>1262779</v>
      </c>
    </row>
    <row r="15289" spans="1:3" x14ac:dyDescent="0.25">
      <c r="A15289">
        <v>104765</v>
      </c>
      <c r="B15289">
        <v>236</v>
      </c>
      <c r="C15289">
        <v>1262782</v>
      </c>
    </row>
    <row r="15290" spans="1:3" x14ac:dyDescent="0.25">
      <c r="A15290">
        <v>104766</v>
      </c>
      <c r="B15290">
        <v>222</v>
      </c>
      <c r="C15290">
        <v>1262778</v>
      </c>
    </row>
    <row r="15291" spans="1:3" x14ac:dyDescent="0.25">
      <c r="A15291">
        <v>104767</v>
      </c>
      <c r="B15291">
        <v>236</v>
      </c>
      <c r="C15291">
        <v>1262440</v>
      </c>
    </row>
    <row r="15292" spans="1:3" x14ac:dyDescent="0.25">
      <c r="A15292">
        <v>104768</v>
      </c>
      <c r="B15292">
        <v>236</v>
      </c>
      <c r="C15292">
        <v>1262598</v>
      </c>
    </row>
    <row r="15293" spans="1:3" x14ac:dyDescent="0.25">
      <c r="A15293">
        <v>104769</v>
      </c>
      <c r="B15293">
        <v>236</v>
      </c>
      <c r="C15293">
        <v>1262196</v>
      </c>
    </row>
    <row r="15294" spans="1:3" x14ac:dyDescent="0.25">
      <c r="A15294">
        <v>104771</v>
      </c>
      <c r="B15294">
        <v>236</v>
      </c>
      <c r="C15294">
        <v>1272738</v>
      </c>
    </row>
    <row r="15295" spans="1:3" x14ac:dyDescent="0.25">
      <c r="A15295">
        <v>104772</v>
      </c>
      <c r="B15295">
        <v>236</v>
      </c>
      <c r="C15295">
        <v>1272739</v>
      </c>
    </row>
    <row r="15296" spans="1:3" x14ac:dyDescent="0.25">
      <c r="A15296">
        <v>104773</v>
      </c>
      <c r="B15296">
        <v>236</v>
      </c>
      <c r="C15296">
        <v>1262579</v>
      </c>
    </row>
    <row r="15297" spans="1:3" x14ac:dyDescent="0.25">
      <c r="A15297">
        <v>104774</v>
      </c>
      <c r="B15297">
        <v>236</v>
      </c>
      <c r="C15297">
        <v>1272737</v>
      </c>
    </row>
    <row r="15298" spans="1:3" x14ac:dyDescent="0.25">
      <c r="A15298">
        <v>104775</v>
      </c>
      <c r="B15298">
        <v>236</v>
      </c>
      <c r="C15298">
        <v>1272736</v>
      </c>
    </row>
    <row r="15299" spans="1:3" x14ac:dyDescent="0.25">
      <c r="A15299">
        <v>104776</v>
      </c>
      <c r="B15299">
        <v>236</v>
      </c>
      <c r="C15299">
        <v>1272735</v>
      </c>
    </row>
    <row r="15300" spans="1:3" x14ac:dyDescent="0.25">
      <c r="A15300">
        <v>104777</v>
      </c>
      <c r="B15300">
        <v>202</v>
      </c>
      <c r="C15300">
        <v>1272733</v>
      </c>
    </row>
    <row r="15301" spans="1:3" x14ac:dyDescent="0.25">
      <c r="A15301">
        <v>104778</v>
      </c>
      <c r="B15301">
        <v>236</v>
      </c>
      <c r="C15301">
        <v>1272734</v>
      </c>
    </row>
    <row r="15302" spans="1:3" x14ac:dyDescent="0.25">
      <c r="A15302">
        <v>104779</v>
      </c>
      <c r="B15302">
        <v>226</v>
      </c>
      <c r="C15302">
        <v>1262759</v>
      </c>
    </row>
    <row r="15303" spans="1:3" x14ac:dyDescent="0.25">
      <c r="A15303">
        <v>104780</v>
      </c>
      <c r="B15303">
        <v>236</v>
      </c>
      <c r="C15303">
        <v>1262760</v>
      </c>
    </row>
    <row r="15304" spans="1:3" x14ac:dyDescent="0.25">
      <c r="A15304">
        <v>104781</v>
      </c>
      <c r="B15304">
        <v>226</v>
      </c>
      <c r="C15304">
        <v>1262761</v>
      </c>
    </row>
    <row r="15305" spans="1:3" x14ac:dyDescent="0.25">
      <c r="A15305">
        <v>104782</v>
      </c>
      <c r="B15305">
        <v>236</v>
      </c>
      <c r="C15305">
        <v>1262381</v>
      </c>
    </row>
    <row r="15306" spans="1:3" x14ac:dyDescent="0.25">
      <c r="A15306">
        <v>104783</v>
      </c>
      <c r="B15306">
        <v>236</v>
      </c>
      <c r="C15306">
        <v>1262380</v>
      </c>
    </row>
    <row r="15307" spans="1:3" x14ac:dyDescent="0.25">
      <c r="A15307">
        <v>104784</v>
      </c>
      <c r="B15307">
        <v>222</v>
      </c>
      <c r="C15307">
        <v>1262762</v>
      </c>
    </row>
    <row r="15308" spans="1:3" x14ac:dyDescent="0.25">
      <c r="A15308">
        <v>104785</v>
      </c>
      <c r="B15308">
        <v>222</v>
      </c>
      <c r="C15308">
        <v>1262763</v>
      </c>
    </row>
    <row r="15309" spans="1:3" x14ac:dyDescent="0.25">
      <c r="A15309">
        <v>104786</v>
      </c>
      <c r="B15309">
        <v>226</v>
      </c>
      <c r="C15309">
        <v>1262764</v>
      </c>
    </row>
    <row r="15310" spans="1:3" x14ac:dyDescent="0.25">
      <c r="A15310">
        <v>104787</v>
      </c>
      <c r="B15310">
        <v>222</v>
      </c>
      <c r="C15310">
        <v>1262765</v>
      </c>
    </row>
    <row r="15311" spans="1:3" x14ac:dyDescent="0.25">
      <c r="A15311">
        <v>104788</v>
      </c>
      <c r="B15311">
        <v>222</v>
      </c>
      <c r="C15311">
        <v>1262766</v>
      </c>
    </row>
    <row r="15312" spans="1:3" x14ac:dyDescent="0.25">
      <c r="A15312">
        <v>104789</v>
      </c>
      <c r="B15312">
        <v>236</v>
      </c>
      <c r="C15312">
        <v>1262767</v>
      </c>
    </row>
    <row r="15313" spans="1:3" x14ac:dyDescent="0.25">
      <c r="A15313">
        <v>104790</v>
      </c>
      <c r="B15313">
        <v>222</v>
      </c>
      <c r="C15313">
        <v>1262768</v>
      </c>
    </row>
    <row r="15314" spans="1:3" x14ac:dyDescent="0.25">
      <c r="A15314">
        <v>104791</v>
      </c>
      <c r="B15314">
        <v>222</v>
      </c>
      <c r="C15314">
        <v>1262769</v>
      </c>
    </row>
    <row r="15315" spans="1:3" x14ac:dyDescent="0.25">
      <c r="A15315">
        <v>104792</v>
      </c>
      <c r="B15315">
        <v>226</v>
      </c>
      <c r="C15315">
        <v>1262770</v>
      </c>
    </row>
    <row r="15316" spans="1:3" x14ac:dyDescent="0.25">
      <c r="A15316">
        <v>104793</v>
      </c>
      <c r="B15316">
        <v>236</v>
      </c>
      <c r="C15316">
        <v>1262654</v>
      </c>
    </row>
    <row r="15317" spans="1:3" x14ac:dyDescent="0.25">
      <c r="A15317">
        <v>104794</v>
      </c>
      <c r="B15317">
        <v>236</v>
      </c>
      <c r="C15317">
        <v>1262379</v>
      </c>
    </row>
    <row r="15318" spans="1:3" x14ac:dyDescent="0.25">
      <c r="A15318">
        <v>104795</v>
      </c>
      <c r="B15318">
        <v>236</v>
      </c>
      <c r="C15318">
        <v>1262378</v>
      </c>
    </row>
    <row r="15319" spans="1:3" x14ac:dyDescent="0.25">
      <c r="A15319">
        <v>104796</v>
      </c>
      <c r="B15319">
        <v>222</v>
      </c>
      <c r="C15319">
        <v>1262394</v>
      </c>
    </row>
    <row r="15320" spans="1:3" x14ac:dyDescent="0.25">
      <c r="A15320">
        <v>104797</v>
      </c>
      <c r="B15320">
        <v>202</v>
      </c>
      <c r="C15320">
        <v>1262396</v>
      </c>
    </row>
    <row r="15321" spans="1:3" x14ac:dyDescent="0.25">
      <c r="A15321">
        <v>104798</v>
      </c>
      <c r="B15321">
        <v>222</v>
      </c>
      <c r="C15321">
        <v>1323124</v>
      </c>
    </row>
    <row r="15322" spans="1:3" x14ac:dyDescent="0.25">
      <c r="A15322">
        <v>104799</v>
      </c>
      <c r="B15322">
        <v>202</v>
      </c>
      <c r="C15322">
        <v>1262777</v>
      </c>
    </row>
    <row r="15323" spans="1:3" x14ac:dyDescent="0.25">
      <c r="A15323">
        <v>104802</v>
      </c>
      <c r="B15323">
        <v>202</v>
      </c>
      <c r="C15323">
        <v>1262356</v>
      </c>
    </row>
    <row r="15324" spans="1:3" x14ac:dyDescent="0.25">
      <c r="A15324">
        <v>104803</v>
      </c>
      <c r="B15324">
        <v>213</v>
      </c>
      <c r="C15324">
        <v>1323567</v>
      </c>
    </row>
    <row r="15325" spans="1:3" x14ac:dyDescent="0.25">
      <c r="A15325">
        <v>104804</v>
      </c>
      <c r="B15325">
        <v>236</v>
      </c>
      <c r="C15325">
        <v>1262320</v>
      </c>
    </row>
    <row r="15326" spans="1:3" x14ac:dyDescent="0.25">
      <c r="A15326">
        <v>104805</v>
      </c>
      <c r="B15326">
        <v>236</v>
      </c>
      <c r="C15326">
        <v>1262655</v>
      </c>
    </row>
    <row r="15327" spans="1:3" x14ac:dyDescent="0.25">
      <c r="A15327">
        <v>104806</v>
      </c>
      <c r="B15327">
        <v>236</v>
      </c>
      <c r="C15327">
        <v>1262571</v>
      </c>
    </row>
    <row r="15328" spans="1:3" x14ac:dyDescent="0.25">
      <c r="A15328">
        <v>104807</v>
      </c>
      <c r="B15328">
        <v>236</v>
      </c>
      <c r="C15328">
        <v>1419001</v>
      </c>
    </row>
    <row r="15329" spans="1:3" x14ac:dyDescent="0.25">
      <c r="A15329">
        <v>104808</v>
      </c>
      <c r="B15329">
        <v>233</v>
      </c>
      <c r="C15329">
        <v>1419002</v>
      </c>
    </row>
    <row r="15330" spans="1:3" x14ac:dyDescent="0.25">
      <c r="A15330">
        <v>104809</v>
      </c>
      <c r="B15330">
        <v>236</v>
      </c>
      <c r="C15330">
        <v>1262521</v>
      </c>
    </row>
    <row r="15331" spans="1:3" x14ac:dyDescent="0.25">
      <c r="A15331">
        <v>104811</v>
      </c>
      <c r="B15331">
        <v>236</v>
      </c>
      <c r="C15331">
        <v>1262940</v>
      </c>
    </row>
    <row r="15332" spans="1:3" x14ac:dyDescent="0.25">
      <c r="A15332">
        <v>104812</v>
      </c>
      <c r="B15332">
        <v>222</v>
      </c>
      <c r="C15332">
        <v>1262391</v>
      </c>
    </row>
    <row r="15333" spans="1:3" x14ac:dyDescent="0.25">
      <c r="A15333">
        <v>104813</v>
      </c>
      <c r="B15333">
        <v>202</v>
      </c>
      <c r="C15333">
        <v>1273225</v>
      </c>
    </row>
    <row r="15334" spans="1:3" x14ac:dyDescent="0.25">
      <c r="A15334">
        <v>104814</v>
      </c>
      <c r="B15334">
        <v>236</v>
      </c>
      <c r="C15334">
        <v>1262621</v>
      </c>
    </row>
    <row r="15335" spans="1:3" x14ac:dyDescent="0.25">
      <c r="A15335">
        <v>104815</v>
      </c>
      <c r="B15335">
        <v>236</v>
      </c>
      <c r="C15335">
        <v>1292838</v>
      </c>
    </row>
    <row r="15336" spans="1:3" x14ac:dyDescent="0.25">
      <c r="A15336">
        <v>104816</v>
      </c>
      <c r="B15336">
        <v>236</v>
      </c>
      <c r="C15336">
        <v>1410759</v>
      </c>
    </row>
    <row r="15337" spans="1:3" x14ac:dyDescent="0.25">
      <c r="A15337">
        <v>104817</v>
      </c>
      <c r="B15337">
        <v>236</v>
      </c>
      <c r="C15337">
        <v>1262322</v>
      </c>
    </row>
    <row r="15338" spans="1:3" x14ac:dyDescent="0.25">
      <c r="A15338">
        <v>104818</v>
      </c>
      <c r="B15338">
        <v>222</v>
      </c>
      <c r="C15338">
        <v>1334948</v>
      </c>
    </row>
    <row r="15339" spans="1:3" x14ac:dyDescent="0.25">
      <c r="A15339">
        <v>104819</v>
      </c>
      <c r="B15339">
        <v>236</v>
      </c>
      <c r="C15339">
        <v>1262600</v>
      </c>
    </row>
    <row r="15340" spans="1:3" x14ac:dyDescent="0.25">
      <c r="A15340">
        <v>104820</v>
      </c>
      <c r="B15340">
        <v>236</v>
      </c>
      <c r="C15340">
        <v>1262601</v>
      </c>
    </row>
    <row r="15341" spans="1:3" x14ac:dyDescent="0.25">
      <c r="A15341">
        <v>104821</v>
      </c>
      <c r="B15341">
        <v>236</v>
      </c>
      <c r="C15341">
        <v>1272760</v>
      </c>
    </row>
    <row r="15342" spans="1:3" x14ac:dyDescent="0.25">
      <c r="A15342">
        <v>104822</v>
      </c>
      <c r="B15342">
        <v>236</v>
      </c>
      <c r="C15342">
        <v>1262402</v>
      </c>
    </row>
    <row r="15343" spans="1:3" x14ac:dyDescent="0.25">
      <c r="A15343">
        <v>104823</v>
      </c>
      <c r="B15343">
        <v>236</v>
      </c>
      <c r="C15343">
        <v>1262602</v>
      </c>
    </row>
    <row r="15344" spans="1:3" x14ac:dyDescent="0.25">
      <c r="A15344">
        <v>104824</v>
      </c>
      <c r="B15344">
        <v>236</v>
      </c>
      <c r="C15344">
        <v>1262639</v>
      </c>
    </row>
    <row r="15345" spans="1:3" x14ac:dyDescent="0.25">
      <c r="A15345">
        <v>104825</v>
      </c>
      <c r="B15345">
        <v>236</v>
      </c>
      <c r="C15345">
        <v>1262433</v>
      </c>
    </row>
    <row r="15346" spans="1:3" x14ac:dyDescent="0.25">
      <c r="A15346">
        <v>104826</v>
      </c>
      <c r="B15346">
        <v>236</v>
      </c>
      <c r="C15346">
        <v>1262567</v>
      </c>
    </row>
    <row r="15347" spans="1:3" x14ac:dyDescent="0.25">
      <c r="A15347">
        <v>104827</v>
      </c>
      <c r="B15347">
        <v>236</v>
      </c>
      <c r="C15347">
        <v>1262446</v>
      </c>
    </row>
    <row r="15348" spans="1:3" x14ac:dyDescent="0.25">
      <c r="A15348">
        <v>104828</v>
      </c>
      <c r="B15348">
        <v>236</v>
      </c>
      <c r="C15348">
        <v>1262568</v>
      </c>
    </row>
    <row r="15349" spans="1:3" x14ac:dyDescent="0.25">
      <c r="A15349">
        <v>104829</v>
      </c>
      <c r="B15349">
        <v>202</v>
      </c>
      <c r="C15349">
        <v>1262445</v>
      </c>
    </row>
    <row r="15350" spans="1:3" x14ac:dyDescent="0.25">
      <c r="A15350">
        <v>104830</v>
      </c>
      <c r="B15350">
        <v>236</v>
      </c>
      <c r="C15350">
        <v>1262447</v>
      </c>
    </row>
    <row r="15351" spans="1:3" x14ac:dyDescent="0.25">
      <c r="A15351">
        <v>104831</v>
      </c>
      <c r="B15351">
        <v>236</v>
      </c>
      <c r="C15351">
        <v>1262573</v>
      </c>
    </row>
    <row r="15352" spans="1:3" x14ac:dyDescent="0.25">
      <c r="A15352">
        <v>104832</v>
      </c>
      <c r="B15352">
        <v>202</v>
      </c>
      <c r="C15352">
        <v>1262448</v>
      </c>
    </row>
    <row r="15353" spans="1:3" x14ac:dyDescent="0.25">
      <c r="A15353">
        <v>104833</v>
      </c>
      <c r="B15353">
        <v>222</v>
      </c>
      <c r="C15353">
        <v>1262574</v>
      </c>
    </row>
    <row r="15354" spans="1:3" x14ac:dyDescent="0.25">
      <c r="A15354">
        <v>104834</v>
      </c>
      <c r="B15354">
        <v>236</v>
      </c>
      <c r="C15354">
        <v>1262442</v>
      </c>
    </row>
    <row r="15355" spans="1:3" x14ac:dyDescent="0.25">
      <c r="A15355">
        <v>104835</v>
      </c>
      <c r="B15355">
        <v>222</v>
      </c>
      <c r="C15355">
        <v>1262467</v>
      </c>
    </row>
    <row r="15356" spans="1:3" x14ac:dyDescent="0.25">
      <c r="A15356">
        <v>104836</v>
      </c>
      <c r="B15356">
        <v>213</v>
      </c>
      <c r="C15356">
        <v>1262476</v>
      </c>
    </row>
    <row r="15357" spans="1:3" x14ac:dyDescent="0.25">
      <c r="A15357">
        <v>104837</v>
      </c>
      <c r="B15357">
        <v>236</v>
      </c>
      <c r="C15357">
        <v>1262578</v>
      </c>
    </row>
    <row r="15358" spans="1:3" x14ac:dyDescent="0.25">
      <c r="A15358">
        <v>104838</v>
      </c>
      <c r="B15358">
        <v>222</v>
      </c>
      <c r="C15358">
        <v>1262475</v>
      </c>
    </row>
    <row r="15359" spans="1:3" x14ac:dyDescent="0.25">
      <c r="A15359">
        <v>104839</v>
      </c>
      <c r="B15359">
        <v>202</v>
      </c>
      <c r="C15359">
        <v>1262456</v>
      </c>
    </row>
    <row r="15360" spans="1:3" x14ac:dyDescent="0.25">
      <c r="A15360">
        <v>104840</v>
      </c>
      <c r="B15360">
        <v>222</v>
      </c>
      <c r="C15360">
        <v>1302994</v>
      </c>
    </row>
    <row r="15361" spans="1:3" x14ac:dyDescent="0.25">
      <c r="A15361">
        <v>104841</v>
      </c>
      <c r="B15361">
        <v>222</v>
      </c>
      <c r="C15361">
        <v>1334949</v>
      </c>
    </row>
    <row r="15362" spans="1:3" x14ac:dyDescent="0.25">
      <c r="A15362">
        <v>104842</v>
      </c>
      <c r="B15362">
        <v>222</v>
      </c>
      <c r="C15362">
        <v>1334950</v>
      </c>
    </row>
    <row r="15363" spans="1:3" x14ac:dyDescent="0.25">
      <c r="A15363">
        <v>104844</v>
      </c>
      <c r="B15363">
        <v>202</v>
      </c>
      <c r="C15363">
        <v>1273228</v>
      </c>
    </row>
    <row r="15364" spans="1:3" x14ac:dyDescent="0.25">
      <c r="A15364">
        <v>104846</v>
      </c>
      <c r="B15364">
        <v>236</v>
      </c>
      <c r="C15364">
        <v>1262192</v>
      </c>
    </row>
    <row r="15365" spans="1:3" x14ac:dyDescent="0.25">
      <c r="A15365">
        <v>104847</v>
      </c>
      <c r="B15365">
        <v>236</v>
      </c>
      <c r="C15365">
        <v>1262751</v>
      </c>
    </row>
    <row r="15366" spans="1:3" x14ac:dyDescent="0.25">
      <c r="A15366">
        <v>104848</v>
      </c>
      <c r="B15366">
        <v>236</v>
      </c>
      <c r="C15366">
        <v>1262191</v>
      </c>
    </row>
    <row r="15367" spans="1:3" x14ac:dyDescent="0.25">
      <c r="A15367">
        <v>104849</v>
      </c>
      <c r="B15367">
        <v>226</v>
      </c>
      <c r="C15367">
        <v>1262750</v>
      </c>
    </row>
    <row r="15368" spans="1:3" x14ac:dyDescent="0.25">
      <c r="A15368">
        <v>104850</v>
      </c>
      <c r="B15368">
        <v>222</v>
      </c>
      <c r="C15368">
        <v>1262748</v>
      </c>
    </row>
    <row r="15369" spans="1:3" x14ac:dyDescent="0.25">
      <c r="A15369">
        <v>104851</v>
      </c>
      <c r="B15369">
        <v>202</v>
      </c>
      <c r="C15369">
        <v>1262746</v>
      </c>
    </row>
    <row r="15370" spans="1:3" x14ac:dyDescent="0.25">
      <c r="A15370">
        <v>104852</v>
      </c>
      <c r="B15370">
        <v>236</v>
      </c>
      <c r="C15370">
        <v>1262711</v>
      </c>
    </row>
    <row r="15371" spans="1:3" x14ac:dyDescent="0.25">
      <c r="A15371">
        <v>104853</v>
      </c>
      <c r="B15371">
        <v>233</v>
      </c>
      <c r="C15371">
        <v>1262712</v>
      </c>
    </row>
    <row r="15372" spans="1:3" x14ac:dyDescent="0.25">
      <c r="A15372">
        <v>104854</v>
      </c>
      <c r="B15372">
        <v>236</v>
      </c>
      <c r="C15372">
        <v>1262526</v>
      </c>
    </row>
    <row r="15373" spans="1:3" x14ac:dyDescent="0.25">
      <c r="A15373">
        <v>104855</v>
      </c>
      <c r="B15373">
        <v>202</v>
      </c>
      <c r="C15373">
        <v>1262662</v>
      </c>
    </row>
    <row r="15374" spans="1:3" x14ac:dyDescent="0.25">
      <c r="A15374">
        <v>104856</v>
      </c>
      <c r="B15374">
        <v>202</v>
      </c>
      <c r="C15374">
        <v>1262663</v>
      </c>
    </row>
    <row r="15375" spans="1:3" x14ac:dyDescent="0.25">
      <c r="A15375">
        <v>104857</v>
      </c>
      <c r="B15375">
        <v>202</v>
      </c>
      <c r="C15375">
        <v>1262664</v>
      </c>
    </row>
    <row r="15376" spans="1:3" x14ac:dyDescent="0.25">
      <c r="A15376">
        <v>104858</v>
      </c>
      <c r="B15376">
        <v>202</v>
      </c>
      <c r="C15376">
        <v>1262665</v>
      </c>
    </row>
    <row r="15377" spans="1:3" x14ac:dyDescent="0.25">
      <c r="A15377">
        <v>104859</v>
      </c>
      <c r="B15377">
        <v>202</v>
      </c>
      <c r="C15377">
        <v>1262666</v>
      </c>
    </row>
    <row r="15378" spans="1:3" x14ac:dyDescent="0.25">
      <c r="A15378">
        <v>104860</v>
      </c>
      <c r="B15378">
        <v>236</v>
      </c>
      <c r="C15378">
        <v>1262667</v>
      </c>
    </row>
    <row r="15379" spans="1:3" x14ac:dyDescent="0.25">
      <c r="A15379">
        <v>104861</v>
      </c>
      <c r="B15379">
        <v>236</v>
      </c>
      <c r="C15379">
        <v>1262329</v>
      </c>
    </row>
    <row r="15380" spans="1:3" x14ac:dyDescent="0.25">
      <c r="A15380">
        <v>104862</v>
      </c>
      <c r="B15380">
        <v>233</v>
      </c>
      <c r="C15380">
        <v>1262720</v>
      </c>
    </row>
    <row r="15381" spans="1:3" x14ac:dyDescent="0.25">
      <c r="A15381">
        <v>104863</v>
      </c>
      <c r="B15381">
        <v>236</v>
      </c>
      <c r="C15381">
        <v>1262675</v>
      </c>
    </row>
    <row r="15382" spans="1:3" x14ac:dyDescent="0.25">
      <c r="A15382">
        <v>104864</v>
      </c>
      <c r="B15382">
        <v>236</v>
      </c>
      <c r="C15382">
        <v>1262676</v>
      </c>
    </row>
    <row r="15383" spans="1:3" x14ac:dyDescent="0.25">
      <c r="A15383">
        <v>104866</v>
      </c>
      <c r="B15383">
        <v>202</v>
      </c>
      <c r="C15383">
        <v>1262200</v>
      </c>
    </row>
    <row r="15384" spans="1:3" x14ac:dyDescent="0.25">
      <c r="A15384">
        <v>104867</v>
      </c>
      <c r="B15384">
        <v>226</v>
      </c>
      <c r="C15384">
        <v>1262201</v>
      </c>
    </row>
    <row r="15385" spans="1:3" x14ac:dyDescent="0.25">
      <c r="A15385">
        <v>104868</v>
      </c>
      <c r="B15385">
        <v>236</v>
      </c>
      <c r="C15385">
        <v>1262305</v>
      </c>
    </row>
    <row r="15386" spans="1:3" x14ac:dyDescent="0.25">
      <c r="A15386">
        <v>104869</v>
      </c>
      <c r="B15386">
        <v>236</v>
      </c>
      <c r="C15386">
        <v>1262302</v>
      </c>
    </row>
    <row r="15387" spans="1:3" x14ac:dyDescent="0.25">
      <c r="A15387">
        <v>104870</v>
      </c>
      <c r="B15387">
        <v>236</v>
      </c>
      <c r="C15387">
        <v>1262303</v>
      </c>
    </row>
    <row r="15388" spans="1:3" x14ac:dyDescent="0.25">
      <c r="A15388">
        <v>104871</v>
      </c>
      <c r="B15388">
        <v>226</v>
      </c>
      <c r="C15388">
        <v>1262202</v>
      </c>
    </row>
    <row r="15389" spans="1:3" x14ac:dyDescent="0.25">
      <c r="A15389">
        <v>104872</v>
      </c>
      <c r="B15389">
        <v>222</v>
      </c>
      <c r="C15389">
        <v>1262168</v>
      </c>
    </row>
    <row r="15390" spans="1:3" x14ac:dyDescent="0.25">
      <c r="A15390">
        <v>104873</v>
      </c>
      <c r="B15390">
        <v>222</v>
      </c>
      <c r="C15390">
        <v>1262169</v>
      </c>
    </row>
    <row r="15391" spans="1:3" x14ac:dyDescent="0.25">
      <c r="A15391">
        <v>104874</v>
      </c>
      <c r="B15391">
        <v>222</v>
      </c>
      <c r="C15391">
        <v>1262170</v>
      </c>
    </row>
    <row r="15392" spans="1:3" x14ac:dyDescent="0.25">
      <c r="A15392">
        <v>104875</v>
      </c>
      <c r="B15392">
        <v>236</v>
      </c>
      <c r="C15392">
        <v>1262288</v>
      </c>
    </row>
    <row r="15393" spans="1:3" x14ac:dyDescent="0.25">
      <c r="A15393">
        <v>104876</v>
      </c>
      <c r="B15393">
        <v>226</v>
      </c>
      <c r="C15393">
        <v>1262290</v>
      </c>
    </row>
    <row r="15394" spans="1:3" x14ac:dyDescent="0.25">
      <c r="A15394">
        <v>104877</v>
      </c>
      <c r="B15394">
        <v>236</v>
      </c>
      <c r="C15394">
        <v>1262301</v>
      </c>
    </row>
    <row r="15395" spans="1:3" x14ac:dyDescent="0.25">
      <c r="A15395">
        <v>104878</v>
      </c>
      <c r="B15395">
        <v>236</v>
      </c>
      <c r="C15395">
        <v>1262304</v>
      </c>
    </row>
    <row r="15396" spans="1:3" x14ac:dyDescent="0.25">
      <c r="A15396">
        <v>104879</v>
      </c>
      <c r="B15396">
        <v>226</v>
      </c>
      <c r="C15396">
        <v>1262234</v>
      </c>
    </row>
    <row r="15397" spans="1:3" x14ac:dyDescent="0.25">
      <c r="A15397">
        <v>104880</v>
      </c>
      <c r="B15397">
        <v>236</v>
      </c>
      <c r="C15397">
        <v>1262296</v>
      </c>
    </row>
    <row r="15398" spans="1:3" x14ac:dyDescent="0.25">
      <c r="A15398">
        <v>104881</v>
      </c>
      <c r="B15398">
        <v>236</v>
      </c>
      <c r="C15398">
        <v>1262297</v>
      </c>
    </row>
    <row r="15399" spans="1:3" x14ac:dyDescent="0.25">
      <c r="A15399">
        <v>104882</v>
      </c>
      <c r="B15399">
        <v>236</v>
      </c>
      <c r="C15399">
        <v>1262293</v>
      </c>
    </row>
    <row r="15400" spans="1:3" x14ac:dyDescent="0.25">
      <c r="A15400">
        <v>104883</v>
      </c>
      <c r="B15400">
        <v>226</v>
      </c>
      <c r="C15400">
        <v>1262280</v>
      </c>
    </row>
    <row r="15401" spans="1:3" x14ac:dyDescent="0.25">
      <c r="A15401">
        <v>104884</v>
      </c>
      <c r="B15401">
        <v>236</v>
      </c>
      <c r="C15401">
        <v>1262282</v>
      </c>
    </row>
    <row r="15402" spans="1:3" x14ac:dyDescent="0.25">
      <c r="A15402">
        <v>104885</v>
      </c>
      <c r="B15402">
        <v>222</v>
      </c>
      <c r="C15402">
        <v>1262239</v>
      </c>
    </row>
    <row r="15403" spans="1:3" x14ac:dyDescent="0.25">
      <c r="A15403">
        <v>104886</v>
      </c>
      <c r="B15403">
        <v>236</v>
      </c>
      <c r="C15403">
        <v>1262283</v>
      </c>
    </row>
    <row r="15404" spans="1:3" x14ac:dyDescent="0.25">
      <c r="A15404">
        <v>104887</v>
      </c>
      <c r="B15404">
        <v>236</v>
      </c>
      <c r="C15404">
        <v>1262286</v>
      </c>
    </row>
    <row r="15405" spans="1:3" x14ac:dyDescent="0.25">
      <c r="A15405">
        <v>104888</v>
      </c>
      <c r="B15405">
        <v>236</v>
      </c>
      <c r="C15405">
        <v>1262287</v>
      </c>
    </row>
    <row r="15406" spans="1:3" x14ac:dyDescent="0.25">
      <c r="A15406">
        <v>104889</v>
      </c>
      <c r="B15406">
        <v>236</v>
      </c>
      <c r="C15406">
        <v>1262284</v>
      </c>
    </row>
    <row r="15407" spans="1:3" x14ac:dyDescent="0.25">
      <c r="A15407">
        <v>104890</v>
      </c>
      <c r="B15407">
        <v>236</v>
      </c>
      <c r="C15407">
        <v>1262285</v>
      </c>
    </row>
    <row r="15408" spans="1:3" x14ac:dyDescent="0.25">
      <c r="A15408">
        <v>104891</v>
      </c>
      <c r="B15408">
        <v>236</v>
      </c>
      <c r="C15408">
        <v>1262295</v>
      </c>
    </row>
    <row r="15409" spans="1:3" x14ac:dyDescent="0.25">
      <c r="A15409">
        <v>104892</v>
      </c>
      <c r="B15409">
        <v>236</v>
      </c>
      <c r="C15409">
        <v>1262294</v>
      </c>
    </row>
    <row r="15410" spans="1:3" x14ac:dyDescent="0.25">
      <c r="A15410">
        <v>104893</v>
      </c>
      <c r="B15410">
        <v>236</v>
      </c>
      <c r="C15410">
        <v>1272744</v>
      </c>
    </row>
    <row r="15411" spans="1:3" x14ac:dyDescent="0.25">
      <c r="A15411">
        <v>104894</v>
      </c>
      <c r="B15411">
        <v>236</v>
      </c>
      <c r="C15411">
        <v>1272745</v>
      </c>
    </row>
    <row r="15412" spans="1:3" x14ac:dyDescent="0.25">
      <c r="A15412">
        <v>104895</v>
      </c>
      <c r="B15412">
        <v>226</v>
      </c>
      <c r="C15412">
        <v>1272746</v>
      </c>
    </row>
    <row r="15413" spans="1:3" x14ac:dyDescent="0.25">
      <c r="A15413">
        <v>104896</v>
      </c>
      <c r="B15413">
        <v>226</v>
      </c>
      <c r="C15413">
        <v>1272747</v>
      </c>
    </row>
    <row r="15414" spans="1:3" x14ac:dyDescent="0.25">
      <c r="A15414">
        <v>104897</v>
      </c>
      <c r="B15414">
        <v>226</v>
      </c>
      <c r="C15414">
        <v>1272748</v>
      </c>
    </row>
    <row r="15415" spans="1:3" x14ac:dyDescent="0.25">
      <c r="A15415">
        <v>104898</v>
      </c>
      <c r="B15415">
        <v>236</v>
      </c>
      <c r="C15415">
        <v>1262585</v>
      </c>
    </row>
    <row r="15416" spans="1:3" x14ac:dyDescent="0.25">
      <c r="A15416">
        <v>104899</v>
      </c>
      <c r="B15416">
        <v>236</v>
      </c>
      <c r="C15416">
        <v>1262566</v>
      </c>
    </row>
    <row r="15417" spans="1:3" x14ac:dyDescent="0.25">
      <c r="A15417">
        <v>104900</v>
      </c>
      <c r="B15417">
        <v>226</v>
      </c>
      <c r="C15417">
        <v>1272749</v>
      </c>
    </row>
    <row r="15418" spans="1:3" x14ac:dyDescent="0.25">
      <c r="A15418">
        <v>104901</v>
      </c>
      <c r="B15418">
        <v>236</v>
      </c>
      <c r="C15418">
        <v>1262565</v>
      </c>
    </row>
    <row r="15419" spans="1:3" x14ac:dyDescent="0.25">
      <c r="A15419">
        <v>104902</v>
      </c>
      <c r="B15419">
        <v>236</v>
      </c>
      <c r="C15419">
        <v>1262564</v>
      </c>
    </row>
    <row r="15420" spans="1:3" x14ac:dyDescent="0.25">
      <c r="A15420">
        <v>104903</v>
      </c>
      <c r="B15420">
        <v>222</v>
      </c>
      <c r="C15420">
        <v>1272802</v>
      </c>
    </row>
    <row r="15421" spans="1:3" x14ac:dyDescent="0.25">
      <c r="A15421">
        <v>104904</v>
      </c>
      <c r="B15421">
        <v>202</v>
      </c>
      <c r="C15421">
        <v>1262312</v>
      </c>
    </row>
    <row r="15422" spans="1:3" x14ac:dyDescent="0.25">
      <c r="A15422">
        <v>104905</v>
      </c>
      <c r="B15422">
        <v>236</v>
      </c>
      <c r="C15422">
        <v>1262197</v>
      </c>
    </row>
    <row r="15423" spans="1:3" x14ac:dyDescent="0.25">
      <c r="A15423">
        <v>104906</v>
      </c>
      <c r="B15423">
        <v>226</v>
      </c>
      <c r="C15423">
        <v>1302717</v>
      </c>
    </row>
    <row r="15424" spans="1:3" x14ac:dyDescent="0.25">
      <c r="A15424">
        <v>104907</v>
      </c>
      <c r="B15424">
        <v>222</v>
      </c>
      <c r="C15424">
        <v>1272873</v>
      </c>
    </row>
    <row r="15425" spans="1:3" x14ac:dyDescent="0.25">
      <c r="A15425">
        <v>104908</v>
      </c>
      <c r="B15425">
        <v>226</v>
      </c>
      <c r="C15425">
        <v>1262771</v>
      </c>
    </row>
    <row r="15426" spans="1:3" x14ac:dyDescent="0.25">
      <c r="A15426">
        <v>104909</v>
      </c>
      <c r="B15426">
        <v>236</v>
      </c>
      <c r="C15426">
        <v>1262757</v>
      </c>
    </row>
    <row r="15427" spans="1:3" x14ac:dyDescent="0.25">
      <c r="A15427">
        <v>104910</v>
      </c>
      <c r="B15427">
        <v>233</v>
      </c>
      <c r="C15427">
        <v>1262674</v>
      </c>
    </row>
    <row r="15428" spans="1:3" x14ac:dyDescent="0.25">
      <c r="A15428">
        <v>104911</v>
      </c>
      <c r="B15428">
        <v>236</v>
      </c>
      <c r="C15428">
        <v>1262670</v>
      </c>
    </row>
    <row r="15429" spans="1:3" x14ac:dyDescent="0.25">
      <c r="A15429">
        <v>104912</v>
      </c>
      <c r="B15429">
        <v>236</v>
      </c>
      <c r="C15429">
        <v>1262348</v>
      </c>
    </row>
    <row r="15430" spans="1:3" x14ac:dyDescent="0.25">
      <c r="A15430">
        <v>104913</v>
      </c>
      <c r="B15430">
        <v>233</v>
      </c>
      <c r="C15430">
        <v>1262349</v>
      </c>
    </row>
    <row r="15431" spans="1:3" x14ac:dyDescent="0.25">
      <c r="A15431">
        <v>104914</v>
      </c>
      <c r="B15431">
        <v>233</v>
      </c>
      <c r="C15431">
        <v>1262350</v>
      </c>
    </row>
    <row r="15432" spans="1:3" x14ac:dyDescent="0.25">
      <c r="A15432">
        <v>104915</v>
      </c>
      <c r="B15432">
        <v>222</v>
      </c>
      <c r="C15432">
        <v>1262347</v>
      </c>
    </row>
    <row r="15433" spans="1:3" x14ac:dyDescent="0.25">
      <c r="A15433">
        <v>104916</v>
      </c>
      <c r="B15433">
        <v>213</v>
      </c>
      <c r="C15433">
        <v>1262345</v>
      </c>
    </row>
    <row r="15434" spans="1:3" x14ac:dyDescent="0.25">
      <c r="A15434">
        <v>104917</v>
      </c>
      <c r="B15434">
        <v>236</v>
      </c>
      <c r="C15434">
        <v>1262332</v>
      </c>
    </row>
    <row r="15435" spans="1:3" x14ac:dyDescent="0.25">
      <c r="A15435">
        <v>104918</v>
      </c>
      <c r="B15435">
        <v>236</v>
      </c>
      <c r="C15435">
        <v>1459323</v>
      </c>
    </row>
    <row r="15436" spans="1:3" x14ac:dyDescent="0.25">
      <c r="A15436">
        <v>104919</v>
      </c>
      <c r="B15436">
        <v>226</v>
      </c>
      <c r="C15436">
        <v>1262323</v>
      </c>
    </row>
    <row r="15437" spans="1:3" x14ac:dyDescent="0.25">
      <c r="A15437">
        <v>104920</v>
      </c>
      <c r="B15437">
        <v>233</v>
      </c>
      <c r="C15437">
        <v>1262308</v>
      </c>
    </row>
    <row r="15438" spans="1:3" x14ac:dyDescent="0.25">
      <c r="A15438">
        <v>104921</v>
      </c>
      <c r="B15438">
        <v>222</v>
      </c>
      <c r="C15438">
        <v>1262309</v>
      </c>
    </row>
    <row r="15439" spans="1:3" x14ac:dyDescent="0.25">
      <c r="A15439">
        <v>104922</v>
      </c>
      <c r="B15439">
        <v>233</v>
      </c>
      <c r="C15439">
        <v>1262311</v>
      </c>
    </row>
    <row r="15440" spans="1:3" x14ac:dyDescent="0.25">
      <c r="A15440">
        <v>104923</v>
      </c>
      <c r="B15440">
        <v>236</v>
      </c>
      <c r="C15440">
        <v>1262385</v>
      </c>
    </row>
    <row r="15441" spans="1:3" x14ac:dyDescent="0.25">
      <c r="A15441">
        <v>104924</v>
      </c>
      <c r="B15441">
        <v>222</v>
      </c>
      <c r="C15441">
        <v>1262199</v>
      </c>
    </row>
    <row r="15442" spans="1:3" x14ac:dyDescent="0.25">
      <c r="A15442">
        <v>104925</v>
      </c>
      <c r="B15442">
        <v>233</v>
      </c>
      <c r="C15442">
        <v>1262561</v>
      </c>
    </row>
    <row r="15443" spans="1:3" x14ac:dyDescent="0.25">
      <c r="A15443">
        <v>104926</v>
      </c>
      <c r="B15443">
        <v>233</v>
      </c>
      <c r="C15443">
        <v>1262376</v>
      </c>
    </row>
    <row r="15444" spans="1:3" x14ac:dyDescent="0.25">
      <c r="A15444">
        <v>104927</v>
      </c>
      <c r="B15444">
        <v>233</v>
      </c>
      <c r="C15444">
        <v>1262375</v>
      </c>
    </row>
    <row r="15445" spans="1:3" x14ac:dyDescent="0.25">
      <c r="A15445">
        <v>104928</v>
      </c>
      <c r="B15445">
        <v>222</v>
      </c>
      <c r="C15445">
        <v>1273278</v>
      </c>
    </row>
    <row r="15446" spans="1:3" x14ac:dyDescent="0.25">
      <c r="A15446">
        <v>104929</v>
      </c>
      <c r="B15446">
        <v>226</v>
      </c>
      <c r="C15446">
        <v>1262430</v>
      </c>
    </row>
    <row r="15447" spans="1:3" x14ac:dyDescent="0.25">
      <c r="A15447">
        <v>104930</v>
      </c>
      <c r="B15447">
        <v>226</v>
      </c>
      <c r="C15447">
        <v>1262466</v>
      </c>
    </row>
    <row r="15448" spans="1:3" x14ac:dyDescent="0.25">
      <c r="A15448">
        <v>104932</v>
      </c>
      <c r="B15448">
        <v>222</v>
      </c>
      <c r="C15448">
        <v>1334951</v>
      </c>
    </row>
    <row r="15449" spans="1:3" x14ac:dyDescent="0.25">
      <c r="A15449">
        <v>104933</v>
      </c>
      <c r="B15449">
        <v>222</v>
      </c>
      <c r="C15449">
        <v>1272750</v>
      </c>
    </row>
    <row r="15450" spans="1:3" x14ac:dyDescent="0.25">
      <c r="A15450">
        <v>104934</v>
      </c>
      <c r="B15450">
        <v>236</v>
      </c>
      <c r="C15450">
        <v>1262773</v>
      </c>
    </row>
    <row r="15451" spans="1:3" x14ac:dyDescent="0.25">
      <c r="A15451">
        <v>104935</v>
      </c>
      <c r="B15451">
        <v>226</v>
      </c>
      <c r="C15451">
        <v>1262774</v>
      </c>
    </row>
    <row r="15452" spans="1:3" x14ac:dyDescent="0.25">
      <c r="A15452">
        <v>104936</v>
      </c>
      <c r="B15452">
        <v>236</v>
      </c>
      <c r="C15452">
        <v>1323255</v>
      </c>
    </row>
    <row r="15453" spans="1:3" x14ac:dyDescent="0.25">
      <c r="A15453">
        <v>104938</v>
      </c>
      <c r="B15453">
        <v>236</v>
      </c>
      <c r="C15453">
        <v>1262593</v>
      </c>
    </row>
    <row r="15454" spans="1:3" x14ac:dyDescent="0.25">
      <c r="A15454">
        <v>104939</v>
      </c>
      <c r="B15454">
        <v>236</v>
      </c>
      <c r="C15454">
        <v>1262594</v>
      </c>
    </row>
    <row r="15455" spans="1:3" x14ac:dyDescent="0.25">
      <c r="A15455">
        <v>104940</v>
      </c>
      <c r="B15455">
        <v>233</v>
      </c>
      <c r="C15455">
        <v>1262595</v>
      </c>
    </row>
    <row r="15456" spans="1:3" x14ac:dyDescent="0.25">
      <c r="A15456">
        <v>104944</v>
      </c>
      <c r="B15456">
        <v>236</v>
      </c>
      <c r="C15456">
        <v>1262190</v>
      </c>
    </row>
    <row r="15457" spans="1:3" x14ac:dyDescent="0.25">
      <c r="A15457">
        <v>104945</v>
      </c>
      <c r="B15457">
        <v>236</v>
      </c>
      <c r="C15457">
        <v>1262678</v>
      </c>
    </row>
    <row r="15458" spans="1:3" x14ac:dyDescent="0.25">
      <c r="A15458">
        <v>104946</v>
      </c>
      <c r="B15458">
        <v>236</v>
      </c>
      <c r="C15458">
        <v>1262677</v>
      </c>
    </row>
    <row r="15459" spans="1:3" x14ac:dyDescent="0.25">
      <c r="A15459">
        <v>104947</v>
      </c>
      <c r="B15459">
        <v>236</v>
      </c>
      <c r="C15459">
        <v>1262682</v>
      </c>
    </row>
    <row r="15460" spans="1:3" x14ac:dyDescent="0.25">
      <c r="A15460">
        <v>104948</v>
      </c>
      <c r="B15460">
        <v>222</v>
      </c>
      <c r="C15460">
        <v>1369021</v>
      </c>
    </row>
    <row r="15461" spans="1:3" x14ac:dyDescent="0.25">
      <c r="A15461">
        <v>104949</v>
      </c>
      <c r="B15461">
        <v>226</v>
      </c>
      <c r="C15461">
        <v>1262683</v>
      </c>
    </row>
    <row r="15462" spans="1:3" x14ac:dyDescent="0.25">
      <c r="A15462">
        <v>104950</v>
      </c>
      <c r="B15462">
        <v>236</v>
      </c>
      <c r="C15462">
        <v>1262680</v>
      </c>
    </row>
    <row r="15463" spans="1:3" x14ac:dyDescent="0.25">
      <c r="A15463">
        <v>104951</v>
      </c>
      <c r="B15463">
        <v>236</v>
      </c>
      <c r="C15463">
        <v>1262679</v>
      </c>
    </row>
    <row r="15464" spans="1:3" x14ac:dyDescent="0.25">
      <c r="A15464">
        <v>104952</v>
      </c>
      <c r="B15464">
        <v>202</v>
      </c>
      <c r="C15464">
        <v>1272811</v>
      </c>
    </row>
    <row r="15465" spans="1:3" x14ac:dyDescent="0.25">
      <c r="A15465">
        <v>104953</v>
      </c>
      <c r="B15465">
        <v>236</v>
      </c>
      <c r="C15465">
        <v>1262575</v>
      </c>
    </row>
    <row r="15466" spans="1:3" x14ac:dyDescent="0.25">
      <c r="A15466">
        <v>104954</v>
      </c>
      <c r="B15466">
        <v>236</v>
      </c>
      <c r="C15466">
        <v>1262590</v>
      </c>
    </row>
    <row r="15467" spans="1:3" x14ac:dyDescent="0.25">
      <c r="A15467">
        <v>104955</v>
      </c>
      <c r="B15467">
        <v>236</v>
      </c>
      <c r="C15467">
        <v>1262589</v>
      </c>
    </row>
    <row r="15468" spans="1:3" x14ac:dyDescent="0.25">
      <c r="A15468">
        <v>104956</v>
      </c>
      <c r="B15468">
        <v>236</v>
      </c>
      <c r="C15468">
        <v>1262277</v>
      </c>
    </row>
    <row r="15469" spans="1:3" x14ac:dyDescent="0.25">
      <c r="A15469">
        <v>104957</v>
      </c>
      <c r="B15469">
        <v>236</v>
      </c>
      <c r="C15469">
        <v>1262289</v>
      </c>
    </row>
    <row r="15470" spans="1:3" x14ac:dyDescent="0.25">
      <c r="A15470">
        <v>104958</v>
      </c>
      <c r="B15470">
        <v>236</v>
      </c>
      <c r="C15470">
        <v>1262281</v>
      </c>
    </row>
    <row r="15471" spans="1:3" x14ac:dyDescent="0.25">
      <c r="A15471">
        <v>104959</v>
      </c>
      <c r="B15471">
        <v>236</v>
      </c>
      <c r="C15471">
        <v>1262298</v>
      </c>
    </row>
    <row r="15472" spans="1:3" x14ac:dyDescent="0.25">
      <c r="A15472">
        <v>104960</v>
      </c>
      <c r="B15472">
        <v>236</v>
      </c>
      <c r="C15472">
        <v>1262343</v>
      </c>
    </row>
    <row r="15473" spans="1:3" x14ac:dyDescent="0.25">
      <c r="A15473">
        <v>104961</v>
      </c>
      <c r="B15473">
        <v>236</v>
      </c>
      <c r="C15473">
        <v>1262713</v>
      </c>
    </row>
    <row r="15474" spans="1:3" x14ac:dyDescent="0.25">
      <c r="A15474">
        <v>104962</v>
      </c>
      <c r="B15474">
        <v>213</v>
      </c>
      <c r="C15474">
        <v>1262747</v>
      </c>
    </row>
    <row r="15475" spans="1:3" x14ac:dyDescent="0.25">
      <c r="A15475">
        <v>104963</v>
      </c>
      <c r="B15475">
        <v>222</v>
      </c>
      <c r="C15475">
        <v>1302996</v>
      </c>
    </row>
    <row r="15476" spans="1:3" x14ac:dyDescent="0.25">
      <c r="A15476">
        <v>104964</v>
      </c>
      <c r="B15476">
        <v>222</v>
      </c>
      <c r="C15476">
        <v>1302995</v>
      </c>
    </row>
    <row r="15477" spans="1:3" x14ac:dyDescent="0.25">
      <c r="A15477">
        <v>104965</v>
      </c>
      <c r="B15477">
        <v>236</v>
      </c>
      <c r="C15477">
        <v>1180286</v>
      </c>
    </row>
    <row r="15478" spans="1:3" x14ac:dyDescent="0.25">
      <c r="A15478">
        <v>104966</v>
      </c>
      <c r="B15478">
        <v>236</v>
      </c>
      <c r="C15478">
        <v>1443815</v>
      </c>
    </row>
    <row r="15479" spans="1:3" x14ac:dyDescent="0.25">
      <c r="A15479">
        <v>104967</v>
      </c>
      <c r="B15479">
        <v>236</v>
      </c>
      <c r="C15479">
        <v>1443817</v>
      </c>
    </row>
    <row r="15480" spans="1:3" x14ac:dyDescent="0.25">
      <c r="A15480">
        <v>104968</v>
      </c>
      <c r="B15480">
        <v>236</v>
      </c>
      <c r="C15480">
        <v>1272859</v>
      </c>
    </row>
    <row r="15481" spans="1:3" x14ac:dyDescent="0.25">
      <c r="A15481">
        <v>104993</v>
      </c>
      <c r="B15481">
        <v>236</v>
      </c>
      <c r="C15481">
        <v>1302782</v>
      </c>
    </row>
    <row r="15482" spans="1:3" x14ac:dyDescent="0.25">
      <c r="A15482">
        <v>104994</v>
      </c>
      <c r="B15482">
        <v>236</v>
      </c>
      <c r="C15482">
        <v>1262569</v>
      </c>
    </row>
    <row r="15483" spans="1:3" x14ac:dyDescent="0.25">
      <c r="A15483">
        <v>104998</v>
      </c>
      <c r="B15483">
        <v>226</v>
      </c>
      <c r="C15483">
        <v>1190791</v>
      </c>
    </row>
    <row r="15484" spans="1:3" x14ac:dyDescent="0.25">
      <c r="A15484">
        <v>104999</v>
      </c>
      <c r="B15484">
        <v>236</v>
      </c>
      <c r="C15484">
        <v>1272810</v>
      </c>
    </row>
    <row r="15485" spans="1:3" x14ac:dyDescent="0.25">
      <c r="A15485">
        <v>105000</v>
      </c>
      <c r="B15485">
        <v>236</v>
      </c>
      <c r="C15485">
        <v>1262520</v>
      </c>
    </row>
    <row r="15486" spans="1:3" x14ac:dyDescent="0.25">
      <c r="A15486">
        <v>105005</v>
      </c>
      <c r="B15486">
        <v>236</v>
      </c>
      <c r="C15486">
        <v>1334079</v>
      </c>
    </row>
    <row r="15487" spans="1:3" x14ac:dyDescent="0.25">
      <c r="A15487">
        <v>105006</v>
      </c>
      <c r="B15487">
        <v>236</v>
      </c>
      <c r="C15487">
        <v>1272754</v>
      </c>
    </row>
    <row r="15488" spans="1:3" x14ac:dyDescent="0.25">
      <c r="A15488">
        <v>105007</v>
      </c>
      <c r="B15488">
        <v>236</v>
      </c>
      <c r="C15488">
        <v>1272729</v>
      </c>
    </row>
    <row r="15489" spans="1:3" x14ac:dyDescent="0.25">
      <c r="A15489">
        <v>105008</v>
      </c>
      <c r="B15489">
        <v>236</v>
      </c>
      <c r="C15489">
        <v>1272731</v>
      </c>
    </row>
    <row r="15490" spans="1:3" x14ac:dyDescent="0.25">
      <c r="A15490">
        <v>105009</v>
      </c>
      <c r="B15490">
        <v>236</v>
      </c>
      <c r="C15490">
        <v>1272753</v>
      </c>
    </row>
    <row r="15491" spans="1:3" x14ac:dyDescent="0.25">
      <c r="A15491">
        <v>105010</v>
      </c>
      <c r="B15491">
        <v>236</v>
      </c>
      <c r="C15491">
        <v>1272756</v>
      </c>
    </row>
    <row r="15492" spans="1:3" x14ac:dyDescent="0.25">
      <c r="A15492">
        <v>105011</v>
      </c>
      <c r="B15492">
        <v>202</v>
      </c>
      <c r="C15492">
        <v>1272758</v>
      </c>
    </row>
    <row r="15493" spans="1:3" x14ac:dyDescent="0.25">
      <c r="A15493">
        <v>105012</v>
      </c>
      <c r="B15493">
        <v>236</v>
      </c>
      <c r="C15493">
        <v>1272809</v>
      </c>
    </row>
    <row r="15494" spans="1:3" x14ac:dyDescent="0.25">
      <c r="A15494">
        <v>105014</v>
      </c>
      <c r="B15494">
        <v>226</v>
      </c>
      <c r="C15494">
        <v>1273262</v>
      </c>
    </row>
    <row r="15495" spans="1:3" x14ac:dyDescent="0.25">
      <c r="A15495">
        <v>105015</v>
      </c>
      <c r="B15495">
        <v>226</v>
      </c>
      <c r="C15495">
        <v>1273263</v>
      </c>
    </row>
    <row r="15496" spans="1:3" x14ac:dyDescent="0.25">
      <c r="A15496">
        <v>105017</v>
      </c>
      <c r="B15496">
        <v>226</v>
      </c>
      <c r="C15496">
        <v>1273264</v>
      </c>
    </row>
    <row r="15497" spans="1:3" x14ac:dyDescent="0.25">
      <c r="A15497">
        <v>105019</v>
      </c>
      <c r="B15497">
        <v>226</v>
      </c>
      <c r="C15497">
        <v>1273265</v>
      </c>
    </row>
    <row r="15498" spans="1:3" x14ac:dyDescent="0.25">
      <c r="A15498">
        <v>105020</v>
      </c>
      <c r="B15498">
        <v>226</v>
      </c>
      <c r="C15498">
        <v>1273266</v>
      </c>
    </row>
    <row r="15499" spans="1:3" x14ac:dyDescent="0.25">
      <c r="A15499">
        <v>105021</v>
      </c>
      <c r="B15499">
        <v>226</v>
      </c>
      <c r="C15499">
        <v>1273268</v>
      </c>
    </row>
    <row r="15500" spans="1:3" x14ac:dyDescent="0.25">
      <c r="A15500">
        <v>105022</v>
      </c>
      <c r="B15500">
        <v>226</v>
      </c>
      <c r="C15500">
        <v>1273269</v>
      </c>
    </row>
    <row r="15501" spans="1:3" x14ac:dyDescent="0.25">
      <c r="A15501">
        <v>105023</v>
      </c>
      <c r="B15501">
        <v>226</v>
      </c>
      <c r="C15501">
        <v>1323385</v>
      </c>
    </row>
    <row r="15502" spans="1:3" x14ac:dyDescent="0.25">
      <c r="A15502">
        <v>105024</v>
      </c>
      <c r="B15502">
        <v>222</v>
      </c>
      <c r="C15502">
        <v>1323538</v>
      </c>
    </row>
    <row r="15503" spans="1:3" x14ac:dyDescent="0.25">
      <c r="A15503">
        <v>105025</v>
      </c>
      <c r="B15503">
        <v>222</v>
      </c>
      <c r="C15503">
        <v>1302789</v>
      </c>
    </row>
    <row r="15504" spans="1:3" x14ac:dyDescent="0.25">
      <c r="A15504">
        <v>105026</v>
      </c>
      <c r="B15504">
        <v>222</v>
      </c>
      <c r="C15504">
        <v>1323524</v>
      </c>
    </row>
    <row r="15505" spans="1:3" x14ac:dyDescent="0.25">
      <c r="A15505">
        <v>105027</v>
      </c>
      <c r="B15505">
        <v>222</v>
      </c>
      <c r="C15505">
        <v>1323526</v>
      </c>
    </row>
    <row r="15506" spans="1:3" x14ac:dyDescent="0.25">
      <c r="A15506">
        <v>105028</v>
      </c>
      <c r="B15506">
        <v>222</v>
      </c>
      <c r="C15506">
        <v>1323535</v>
      </c>
    </row>
    <row r="15507" spans="1:3" x14ac:dyDescent="0.25">
      <c r="A15507">
        <v>105029</v>
      </c>
      <c r="B15507">
        <v>222</v>
      </c>
      <c r="C15507">
        <v>1323527</v>
      </c>
    </row>
    <row r="15508" spans="1:3" x14ac:dyDescent="0.25">
      <c r="A15508">
        <v>105031</v>
      </c>
      <c r="B15508">
        <v>222</v>
      </c>
      <c r="C15508">
        <v>1323537</v>
      </c>
    </row>
    <row r="15509" spans="1:3" x14ac:dyDescent="0.25">
      <c r="A15509">
        <v>105032</v>
      </c>
      <c r="B15509">
        <v>222</v>
      </c>
      <c r="C15509">
        <v>1323534</v>
      </c>
    </row>
    <row r="15510" spans="1:3" x14ac:dyDescent="0.25">
      <c r="A15510">
        <v>105033</v>
      </c>
      <c r="B15510">
        <v>222</v>
      </c>
      <c r="C15510">
        <v>1323536</v>
      </c>
    </row>
    <row r="15511" spans="1:3" x14ac:dyDescent="0.25">
      <c r="A15511">
        <v>105034</v>
      </c>
      <c r="B15511">
        <v>222</v>
      </c>
      <c r="C15511">
        <v>1323533</v>
      </c>
    </row>
    <row r="15512" spans="1:3" x14ac:dyDescent="0.25">
      <c r="A15512">
        <v>105035</v>
      </c>
      <c r="B15512">
        <v>222</v>
      </c>
      <c r="C15512">
        <v>1323532</v>
      </c>
    </row>
    <row r="15513" spans="1:3" x14ac:dyDescent="0.25">
      <c r="A15513">
        <v>105036</v>
      </c>
      <c r="B15513">
        <v>222</v>
      </c>
      <c r="C15513">
        <v>1323531</v>
      </c>
    </row>
    <row r="15514" spans="1:3" x14ac:dyDescent="0.25">
      <c r="A15514">
        <v>105037</v>
      </c>
      <c r="B15514">
        <v>222</v>
      </c>
      <c r="C15514">
        <v>1323529</v>
      </c>
    </row>
    <row r="15515" spans="1:3" x14ac:dyDescent="0.25">
      <c r="A15515">
        <v>105038</v>
      </c>
      <c r="B15515">
        <v>222</v>
      </c>
      <c r="C15515">
        <v>1323539</v>
      </c>
    </row>
    <row r="15516" spans="1:3" x14ac:dyDescent="0.25">
      <c r="A15516">
        <v>105039</v>
      </c>
      <c r="B15516">
        <v>222</v>
      </c>
      <c r="C15516">
        <v>1323541</v>
      </c>
    </row>
    <row r="15517" spans="1:3" x14ac:dyDescent="0.25">
      <c r="A15517">
        <v>105040</v>
      </c>
      <c r="B15517">
        <v>236</v>
      </c>
      <c r="C15517">
        <v>1302859</v>
      </c>
    </row>
    <row r="15518" spans="1:3" x14ac:dyDescent="0.25">
      <c r="A15518">
        <v>105041</v>
      </c>
      <c r="B15518">
        <v>233</v>
      </c>
      <c r="C15518">
        <v>1262596</v>
      </c>
    </row>
    <row r="15519" spans="1:3" x14ac:dyDescent="0.25">
      <c r="A15519">
        <v>105042</v>
      </c>
      <c r="B15519">
        <v>222</v>
      </c>
      <c r="C15519">
        <v>1302790</v>
      </c>
    </row>
    <row r="15520" spans="1:3" x14ac:dyDescent="0.25">
      <c r="A15520">
        <v>105043</v>
      </c>
      <c r="B15520">
        <v>222</v>
      </c>
      <c r="C15520">
        <v>1402870</v>
      </c>
    </row>
    <row r="15521" spans="1:3" x14ac:dyDescent="0.25">
      <c r="A15521">
        <v>105044</v>
      </c>
      <c r="B15521">
        <v>236</v>
      </c>
      <c r="C15521">
        <v>1436131</v>
      </c>
    </row>
    <row r="15522" spans="1:3" x14ac:dyDescent="0.25">
      <c r="A15522">
        <v>105045</v>
      </c>
      <c r="B15522">
        <v>222</v>
      </c>
      <c r="C15522">
        <v>1323516</v>
      </c>
    </row>
    <row r="15523" spans="1:3" x14ac:dyDescent="0.25">
      <c r="A15523">
        <v>105046</v>
      </c>
      <c r="B15523">
        <v>222</v>
      </c>
      <c r="C15523">
        <v>1323514</v>
      </c>
    </row>
    <row r="15524" spans="1:3" x14ac:dyDescent="0.25">
      <c r="A15524">
        <v>105047</v>
      </c>
      <c r="B15524">
        <v>222</v>
      </c>
      <c r="C15524">
        <v>1302862</v>
      </c>
    </row>
    <row r="15525" spans="1:3" x14ac:dyDescent="0.25">
      <c r="A15525">
        <v>105048</v>
      </c>
      <c r="B15525">
        <v>236</v>
      </c>
      <c r="C15525">
        <v>1302764</v>
      </c>
    </row>
    <row r="15526" spans="1:3" x14ac:dyDescent="0.25">
      <c r="A15526">
        <v>105049</v>
      </c>
      <c r="B15526">
        <v>222</v>
      </c>
      <c r="C15526">
        <v>1323521</v>
      </c>
    </row>
    <row r="15527" spans="1:3" x14ac:dyDescent="0.25">
      <c r="A15527">
        <v>105052</v>
      </c>
      <c r="B15527">
        <v>222</v>
      </c>
      <c r="C15527">
        <v>1323522</v>
      </c>
    </row>
    <row r="15528" spans="1:3" x14ac:dyDescent="0.25">
      <c r="A15528">
        <v>105053</v>
      </c>
      <c r="B15528">
        <v>202</v>
      </c>
      <c r="C15528">
        <v>1273256</v>
      </c>
    </row>
    <row r="15529" spans="1:3" x14ac:dyDescent="0.25">
      <c r="A15529">
        <v>105055</v>
      </c>
      <c r="B15529">
        <v>222</v>
      </c>
      <c r="C15529">
        <v>1262194</v>
      </c>
    </row>
    <row r="15530" spans="1:3" x14ac:dyDescent="0.25">
      <c r="A15530">
        <v>105057</v>
      </c>
      <c r="B15530">
        <v>222</v>
      </c>
      <c r="C15530">
        <v>1273267</v>
      </c>
    </row>
    <row r="15531" spans="1:3" x14ac:dyDescent="0.25">
      <c r="A15531">
        <v>105058</v>
      </c>
      <c r="B15531">
        <v>213</v>
      </c>
      <c r="C15531">
        <v>1273233</v>
      </c>
    </row>
    <row r="15532" spans="1:3" x14ac:dyDescent="0.25">
      <c r="A15532">
        <v>105060</v>
      </c>
      <c r="B15532">
        <v>222</v>
      </c>
      <c r="C15532">
        <v>1323523</v>
      </c>
    </row>
    <row r="15533" spans="1:3" x14ac:dyDescent="0.25">
      <c r="A15533">
        <v>105061</v>
      </c>
      <c r="B15533">
        <v>213</v>
      </c>
      <c r="C15533">
        <v>1334151</v>
      </c>
    </row>
    <row r="15534" spans="1:3" x14ac:dyDescent="0.25">
      <c r="A15534">
        <v>105062</v>
      </c>
      <c r="B15534">
        <v>236</v>
      </c>
      <c r="C15534">
        <v>1302783</v>
      </c>
    </row>
    <row r="15535" spans="1:3" x14ac:dyDescent="0.25">
      <c r="A15535">
        <v>105076</v>
      </c>
      <c r="B15535">
        <v>222</v>
      </c>
      <c r="C15535">
        <v>1292914</v>
      </c>
    </row>
    <row r="15536" spans="1:3" x14ac:dyDescent="0.25">
      <c r="A15536">
        <v>105084</v>
      </c>
      <c r="B15536">
        <v>236</v>
      </c>
      <c r="C15536">
        <v>1436132</v>
      </c>
    </row>
    <row r="15537" spans="1:3" x14ac:dyDescent="0.25">
      <c r="A15537">
        <v>105085</v>
      </c>
      <c r="B15537">
        <v>236</v>
      </c>
      <c r="C15537">
        <v>1436133</v>
      </c>
    </row>
    <row r="15538" spans="1:3" x14ac:dyDescent="0.25">
      <c r="A15538">
        <v>105086</v>
      </c>
      <c r="B15538">
        <v>236</v>
      </c>
      <c r="C15538">
        <v>1436134</v>
      </c>
    </row>
    <row r="15539" spans="1:3" x14ac:dyDescent="0.25">
      <c r="A15539">
        <v>105088</v>
      </c>
      <c r="B15539">
        <v>222</v>
      </c>
      <c r="C15539">
        <v>1323040</v>
      </c>
    </row>
    <row r="15540" spans="1:3" x14ac:dyDescent="0.25">
      <c r="A15540">
        <v>105099</v>
      </c>
      <c r="B15540">
        <v>236</v>
      </c>
      <c r="C15540">
        <v>1334982</v>
      </c>
    </row>
    <row r="15541" spans="1:3" x14ac:dyDescent="0.25">
      <c r="A15541">
        <v>105100</v>
      </c>
      <c r="B15541">
        <v>213</v>
      </c>
      <c r="C15541">
        <v>1262230</v>
      </c>
    </row>
    <row r="15542" spans="1:3" x14ac:dyDescent="0.25">
      <c r="A15542">
        <v>105101</v>
      </c>
      <c r="B15542">
        <v>236</v>
      </c>
      <c r="C15542">
        <v>1262248</v>
      </c>
    </row>
    <row r="15543" spans="1:3" x14ac:dyDescent="0.25">
      <c r="A15543">
        <v>105102</v>
      </c>
      <c r="B15543">
        <v>226</v>
      </c>
      <c r="C15543">
        <v>1262247</v>
      </c>
    </row>
    <row r="15544" spans="1:3" x14ac:dyDescent="0.25">
      <c r="A15544">
        <v>105103</v>
      </c>
      <c r="B15544">
        <v>222</v>
      </c>
      <c r="C15544">
        <v>1262245</v>
      </c>
    </row>
    <row r="15545" spans="1:3" x14ac:dyDescent="0.25">
      <c r="A15545">
        <v>105104</v>
      </c>
      <c r="B15545">
        <v>213</v>
      </c>
      <c r="C15545">
        <v>1262241</v>
      </c>
    </row>
    <row r="15546" spans="1:3" x14ac:dyDescent="0.25">
      <c r="A15546">
        <v>105105</v>
      </c>
      <c r="B15546">
        <v>222</v>
      </c>
      <c r="C15546">
        <v>1262238</v>
      </c>
    </row>
    <row r="15547" spans="1:3" x14ac:dyDescent="0.25">
      <c r="A15547">
        <v>105106</v>
      </c>
      <c r="B15547">
        <v>222</v>
      </c>
      <c r="C15547">
        <v>1262235</v>
      </c>
    </row>
    <row r="15548" spans="1:3" x14ac:dyDescent="0.25">
      <c r="A15548">
        <v>105107</v>
      </c>
      <c r="B15548">
        <v>226</v>
      </c>
      <c r="C15548">
        <v>1180277</v>
      </c>
    </row>
    <row r="15549" spans="1:3" x14ac:dyDescent="0.25">
      <c r="A15549">
        <v>105108</v>
      </c>
      <c r="B15549">
        <v>236</v>
      </c>
      <c r="C15549">
        <v>1180276</v>
      </c>
    </row>
    <row r="15550" spans="1:3" x14ac:dyDescent="0.25">
      <c r="A15550">
        <v>105109</v>
      </c>
      <c r="B15550">
        <v>236</v>
      </c>
      <c r="C15550">
        <v>1180131</v>
      </c>
    </row>
    <row r="15551" spans="1:3" x14ac:dyDescent="0.25">
      <c r="A15551">
        <v>105110</v>
      </c>
      <c r="B15551">
        <v>236</v>
      </c>
      <c r="C15551">
        <v>1180129</v>
      </c>
    </row>
    <row r="15552" spans="1:3" x14ac:dyDescent="0.25">
      <c r="A15552">
        <v>105114</v>
      </c>
      <c r="B15552">
        <v>236</v>
      </c>
      <c r="C15552">
        <v>1262772</v>
      </c>
    </row>
    <row r="15553" spans="1:3" x14ac:dyDescent="0.25">
      <c r="A15553">
        <v>105115</v>
      </c>
      <c r="B15553">
        <v>236</v>
      </c>
      <c r="C15553">
        <v>1262419</v>
      </c>
    </row>
    <row r="15554" spans="1:3" x14ac:dyDescent="0.25">
      <c r="A15554">
        <v>105116</v>
      </c>
      <c r="B15554">
        <v>222</v>
      </c>
      <c r="C15554">
        <v>1323010</v>
      </c>
    </row>
    <row r="15555" spans="1:3" x14ac:dyDescent="0.25">
      <c r="A15555">
        <v>105117</v>
      </c>
      <c r="B15555">
        <v>236</v>
      </c>
      <c r="C15555">
        <v>1262420</v>
      </c>
    </row>
    <row r="15556" spans="1:3" x14ac:dyDescent="0.25">
      <c r="A15556">
        <v>105118</v>
      </c>
      <c r="B15556">
        <v>236</v>
      </c>
      <c r="C15556">
        <v>1262421</v>
      </c>
    </row>
    <row r="15557" spans="1:3" x14ac:dyDescent="0.25">
      <c r="A15557">
        <v>105119</v>
      </c>
      <c r="B15557">
        <v>236</v>
      </c>
      <c r="C15557">
        <v>1262422</v>
      </c>
    </row>
    <row r="15558" spans="1:3" x14ac:dyDescent="0.25">
      <c r="A15558">
        <v>105120</v>
      </c>
      <c r="B15558">
        <v>236</v>
      </c>
      <c r="C15558">
        <v>1262423</v>
      </c>
    </row>
    <row r="15559" spans="1:3" x14ac:dyDescent="0.25">
      <c r="A15559">
        <v>105121</v>
      </c>
      <c r="B15559">
        <v>236</v>
      </c>
      <c r="C15559">
        <v>1262387</v>
      </c>
    </row>
    <row r="15560" spans="1:3" x14ac:dyDescent="0.25">
      <c r="A15560">
        <v>105122</v>
      </c>
      <c r="B15560">
        <v>202</v>
      </c>
      <c r="C15560">
        <v>1262388</v>
      </c>
    </row>
    <row r="15561" spans="1:3" x14ac:dyDescent="0.25">
      <c r="A15561">
        <v>105123</v>
      </c>
      <c r="B15561">
        <v>226</v>
      </c>
      <c r="C15561">
        <v>1262389</v>
      </c>
    </row>
    <row r="15562" spans="1:3" x14ac:dyDescent="0.25">
      <c r="A15562">
        <v>105124</v>
      </c>
      <c r="B15562">
        <v>226</v>
      </c>
      <c r="C15562">
        <v>1262390</v>
      </c>
    </row>
    <row r="15563" spans="1:3" x14ac:dyDescent="0.25">
      <c r="A15563">
        <v>105125</v>
      </c>
      <c r="B15563">
        <v>236</v>
      </c>
      <c r="C15563">
        <v>1262370</v>
      </c>
    </row>
    <row r="15564" spans="1:3" x14ac:dyDescent="0.25">
      <c r="A15564">
        <v>105126</v>
      </c>
      <c r="B15564">
        <v>226</v>
      </c>
      <c r="C15564">
        <v>1262371</v>
      </c>
    </row>
    <row r="15565" spans="1:3" x14ac:dyDescent="0.25">
      <c r="A15565">
        <v>105127</v>
      </c>
      <c r="B15565">
        <v>236</v>
      </c>
      <c r="C15565">
        <v>1262351</v>
      </c>
    </row>
    <row r="15566" spans="1:3" x14ac:dyDescent="0.25">
      <c r="A15566">
        <v>105128</v>
      </c>
      <c r="B15566">
        <v>236</v>
      </c>
      <c r="C15566">
        <v>1262328</v>
      </c>
    </row>
    <row r="15567" spans="1:3" x14ac:dyDescent="0.25">
      <c r="A15567">
        <v>105129</v>
      </c>
      <c r="B15567">
        <v>236</v>
      </c>
      <c r="C15567">
        <v>1262671</v>
      </c>
    </row>
    <row r="15568" spans="1:3" x14ac:dyDescent="0.25">
      <c r="A15568">
        <v>105130</v>
      </c>
      <c r="B15568">
        <v>236</v>
      </c>
      <c r="C15568">
        <v>1272801</v>
      </c>
    </row>
    <row r="15569" spans="1:3" x14ac:dyDescent="0.25">
      <c r="A15569">
        <v>105131</v>
      </c>
      <c r="B15569">
        <v>236</v>
      </c>
      <c r="C15569">
        <v>1180130</v>
      </c>
    </row>
    <row r="15570" spans="1:3" x14ac:dyDescent="0.25">
      <c r="A15570">
        <v>105133</v>
      </c>
      <c r="B15570">
        <v>236</v>
      </c>
      <c r="C15570">
        <v>1262431</v>
      </c>
    </row>
    <row r="15571" spans="1:3" x14ac:dyDescent="0.25">
      <c r="A15571">
        <v>105134</v>
      </c>
      <c r="B15571">
        <v>236</v>
      </c>
      <c r="C15571">
        <v>1262424</v>
      </c>
    </row>
    <row r="15572" spans="1:3" x14ac:dyDescent="0.25">
      <c r="A15572">
        <v>105135</v>
      </c>
      <c r="B15572">
        <v>236</v>
      </c>
      <c r="C15572">
        <v>1436135</v>
      </c>
    </row>
    <row r="15573" spans="1:3" x14ac:dyDescent="0.25">
      <c r="A15573">
        <v>105139</v>
      </c>
      <c r="B15573">
        <v>222</v>
      </c>
      <c r="C15573">
        <v>1302981</v>
      </c>
    </row>
    <row r="15574" spans="1:3" x14ac:dyDescent="0.25">
      <c r="A15574">
        <v>105141</v>
      </c>
      <c r="B15574">
        <v>236</v>
      </c>
      <c r="C15574">
        <v>1302765</v>
      </c>
    </row>
    <row r="15575" spans="1:3" x14ac:dyDescent="0.25">
      <c r="A15575">
        <v>105145</v>
      </c>
      <c r="B15575">
        <v>236</v>
      </c>
      <c r="C15575">
        <v>1262570</v>
      </c>
    </row>
    <row r="15576" spans="1:3" x14ac:dyDescent="0.25">
      <c r="A15576">
        <v>105149</v>
      </c>
      <c r="B15576">
        <v>222</v>
      </c>
      <c r="C15576">
        <v>1302712</v>
      </c>
    </row>
    <row r="15577" spans="1:3" x14ac:dyDescent="0.25">
      <c r="A15577">
        <v>105150</v>
      </c>
      <c r="B15577">
        <v>222</v>
      </c>
      <c r="C15577">
        <v>1302713</v>
      </c>
    </row>
    <row r="15578" spans="1:3" x14ac:dyDescent="0.25">
      <c r="A15578">
        <v>105151</v>
      </c>
      <c r="B15578">
        <v>226</v>
      </c>
      <c r="C15578">
        <v>1323508</v>
      </c>
    </row>
    <row r="15579" spans="1:3" x14ac:dyDescent="0.25">
      <c r="A15579">
        <v>105166</v>
      </c>
      <c r="B15579">
        <v>236</v>
      </c>
      <c r="C15579">
        <v>1273254</v>
      </c>
    </row>
    <row r="15580" spans="1:3" x14ac:dyDescent="0.25">
      <c r="A15580">
        <v>105167</v>
      </c>
      <c r="B15580">
        <v>236</v>
      </c>
      <c r="C15580">
        <v>1273240</v>
      </c>
    </row>
    <row r="15581" spans="1:3" x14ac:dyDescent="0.25">
      <c r="A15581">
        <v>105170</v>
      </c>
      <c r="B15581">
        <v>233</v>
      </c>
      <c r="C15581">
        <v>1292840</v>
      </c>
    </row>
    <row r="15582" spans="1:3" x14ac:dyDescent="0.25">
      <c r="A15582">
        <v>105171</v>
      </c>
      <c r="B15582">
        <v>222</v>
      </c>
      <c r="C15582">
        <v>1302887</v>
      </c>
    </row>
    <row r="15583" spans="1:3" x14ac:dyDescent="0.25">
      <c r="A15583">
        <v>105172</v>
      </c>
      <c r="B15583">
        <v>222</v>
      </c>
      <c r="C15583">
        <v>1303086</v>
      </c>
    </row>
    <row r="15584" spans="1:3" x14ac:dyDescent="0.25">
      <c r="A15584">
        <v>105177</v>
      </c>
      <c r="B15584">
        <v>222</v>
      </c>
      <c r="C15584">
        <v>1292909</v>
      </c>
    </row>
    <row r="15585" spans="1:3" x14ac:dyDescent="0.25">
      <c r="A15585">
        <v>105179</v>
      </c>
      <c r="B15585">
        <v>236</v>
      </c>
      <c r="C15585">
        <v>1292935</v>
      </c>
    </row>
    <row r="15586" spans="1:3" x14ac:dyDescent="0.25">
      <c r="A15586">
        <v>105180</v>
      </c>
      <c r="B15586">
        <v>236</v>
      </c>
      <c r="C15586">
        <v>1292936</v>
      </c>
    </row>
    <row r="15587" spans="1:3" x14ac:dyDescent="0.25">
      <c r="A15587">
        <v>105185</v>
      </c>
      <c r="B15587">
        <v>222</v>
      </c>
      <c r="C15587">
        <v>1302819</v>
      </c>
    </row>
    <row r="15588" spans="1:3" x14ac:dyDescent="0.25">
      <c r="A15588">
        <v>105188</v>
      </c>
      <c r="B15588">
        <v>222</v>
      </c>
      <c r="C15588">
        <v>1272864</v>
      </c>
    </row>
    <row r="15589" spans="1:3" x14ac:dyDescent="0.25">
      <c r="A15589">
        <v>105189</v>
      </c>
      <c r="B15589">
        <v>222</v>
      </c>
      <c r="C15589">
        <v>1272863</v>
      </c>
    </row>
    <row r="15590" spans="1:3" x14ac:dyDescent="0.25">
      <c r="A15590">
        <v>105190</v>
      </c>
      <c r="B15590">
        <v>236</v>
      </c>
      <c r="C15590">
        <v>1323226</v>
      </c>
    </row>
    <row r="15591" spans="1:3" x14ac:dyDescent="0.25">
      <c r="A15591">
        <v>105191</v>
      </c>
      <c r="B15591">
        <v>226</v>
      </c>
      <c r="C15591">
        <v>1262749</v>
      </c>
    </row>
    <row r="15592" spans="1:3" x14ac:dyDescent="0.25">
      <c r="A15592">
        <v>105192</v>
      </c>
      <c r="B15592">
        <v>236</v>
      </c>
      <c r="C15592">
        <v>1302728</v>
      </c>
    </row>
    <row r="15593" spans="1:3" x14ac:dyDescent="0.25">
      <c r="A15593">
        <v>105193</v>
      </c>
      <c r="B15593">
        <v>222</v>
      </c>
      <c r="C15593">
        <v>1302714</v>
      </c>
    </row>
    <row r="15594" spans="1:3" x14ac:dyDescent="0.25">
      <c r="A15594">
        <v>105194</v>
      </c>
      <c r="B15594">
        <v>222</v>
      </c>
      <c r="C15594">
        <v>1302715</v>
      </c>
    </row>
    <row r="15595" spans="1:3" x14ac:dyDescent="0.25">
      <c r="A15595">
        <v>105195</v>
      </c>
      <c r="B15595">
        <v>222</v>
      </c>
      <c r="C15595">
        <v>1302936</v>
      </c>
    </row>
    <row r="15596" spans="1:3" x14ac:dyDescent="0.25">
      <c r="A15596">
        <v>105197</v>
      </c>
      <c r="B15596">
        <v>222</v>
      </c>
      <c r="C15596">
        <v>1323035</v>
      </c>
    </row>
    <row r="15597" spans="1:3" x14ac:dyDescent="0.25">
      <c r="A15597">
        <v>105198</v>
      </c>
      <c r="B15597">
        <v>236</v>
      </c>
      <c r="C15597">
        <v>1468744</v>
      </c>
    </row>
    <row r="15598" spans="1:3" x14ac:dyDescent="0.25">
      <c r="A15598">
        <v>105199</v>
      </c>
      <c r="B15598">
        <v>222</v>
      </c>
      <c r="C15598">
        <v>1302938</v>
      </c>
    </row>
    <row r="15599" spans="1:3" x14ac:dyDescent="0.25">
      <c r="A15599">
        <v>105201</v>
      </c>
      <c r="B15599">
        <v>222</v>
      </c>
      <c r="C15599">
        <v>1302709</v>
      </c>
    </row>
    <row r="15600" spans="1:3" x14ac:dyDescent="0.25">
      <c r="A15600">
        <v>105205</v>
      </c>
      <c r="B15600">
        <v>226</v>
      </c>
      <c r="C15600">
        <v>1262742</v>
      </c>
    </row>
    <row r="15601" spans="1:3" x14ac:dyDescent="0.25">
      <c r="A15601">
        <v>105209</v>
      </c>
      <c r="B15601">
        <v>236</v>
      </c>
      <c r="C15601">
        <v>1302727</v>
      </c>
    </row>
    <row r="15602" spans="1:3" x14ac:dyDescent="0.25">
      <c r="A15602">
        <v>105213</v>
      </c>
      <c r="B15602">
        <v>236</v>
      </c>
      <c r="C15602">
        <v>1561917</v>
      </c>
    </row>
    <row r="15603" spans="1:3" x14ac:dyDescent="0.25">
      <c r="A15603">
        <v>105217</v>
      </c>
      <c r="B15603">
        <v>236</v>
      </c>
      <c r="C15603">
        <v>1302749</v>
      </c>
    </row>
    <row r="15604" spans="1:3" x14ac:dyDescent="0.25">
      <c r="A15604">
        <v>105222</v>
      </c>
      <c r="B15604">
        <v>236</v>
      </c>
      <c r="C15604">
        <v>1262583</v>
      </c>
    </row>
    <row r="15605" spans="1:3" x14ac:dyDescent="0.25">
      <c r="A15605">
        <v>105223</v>
      </c>
      <c r="B15605">
        <v>226</v>
      </c>
      <c r="C15605">
        <v>1302738</v>
      </c>
    </row>
    <row r="15606" spans="1:3" x14ac:dyDescent="0.25">
      <c r="A15606">
        <v>105224</v>
      </c>
      <c r="B15606">
        <v>222</v>
      </c>
      <c r="C15606">
        <v>1302968</v>
      </c>
    </row>
    <row r="15607" spans="1:3" x14ac:dyDescent="0.25">
      <c r="A15607">
        <v>105225</v>
      </c>
      <c r="B15607">
        <v>213</v>
      </c>
      <c r="C15607">
        <v>1323125</v>
      </c>
    </row>
    <row r="15608" spans="1:3" x14ac:dyDescent="0.25">
      <c r="A15608">
        <v>105233</v>
      </c>
      <c r="B15608">
        <v>236</v>
      </c>
      <c r="C15608">
        <v>1302810</v>
      </c>
    </row>
    <row r="15609" spans="1:3" x14ac:dyDescent="0.25">
      <c r="A15609">
        <v>105234</v>
      </c>
      <c r="B15609">
        <v>236</v>
      </c>
      <c r="C15609">
        <v>1302808</v>
      </c>
    </row>
    <row r="15610" spans="1:3" x14ac:dyDescent="0.25">
      <c r="A15610">
        <v>105235</v>
      </c>
      <c r="B15610">
        <v>236</v>
      </c>
      <c r="C15610">
        <v>1302813</v>
      </c>
    </row>
    <row r="15611" spans="1:3" x14ac:dyDescent="0.25">
      <c r="A15611">
        <v>105240</v>
      </c>
      <c r="B15611">
        <v>233</v>
      </c>
      <c r="C15611">
        <v>1262560</v>
      </c>
    </row>
    <row r="15612" spans="1:3" x14ac:dyDescent="0.25">
      <c r="A15612">
        <v>105241</v>
      </c>
      <c r="B15612">
        <v>233</v>
      </c>
      <c r="C15612">
        <v>1273272</v>
      </c>
    </row>
    <row r="15613" spans="1:3" x14ac:dyDescent="0.25">
      <c r="A15613">
        <v>105242</v>
      </c>
      <c r="B15613">
        <v>222</v>
      </c>
      <c r="C15613">
        <v>1302777</v>
      </c>
    </row>
    <row r="15614" spans="1:3" x14ac:dyDescent="0.25">
      <c r="A15614">
        <v>105243</v>
      </c>
      <c r="B15614">
        <v>236</v>
      </c>
      <c r="C15614">
        <v>1302881</v>
      </c>
    </row>
    <row r="15615" spans="1:3" x14ac:dyDescent="0.25">
      <c r="A15615">
        <v>105244</v>
      </c>
      <c r="B15615">
        <v>222</v>
      </c>
      <c r="C15615">
        <v>1402965</v>
      </c>
    </row>
    <row r="15616" spans="1:3" x14ac:dyDescent="0.25">
      <c r="A15616">
        <v>105245</v>
      </c>
      <c r="B15616">
        <v>222</v>
      </c>
      <c r="C15616">
        <v>1312596</v>
      </c>
    </row>
    <row r="15617" spans="1:3" x14ac:dyDescent="0.25">
      <c r="A15617">
        <v>105246</v>
      </c>
      <c r="B15617">
        <v>236</v>
      </c>
      <c r="C15617">
        <v>1302801</v>
      </c>
    </row>
    <row r="15618" spans="1:3" x14ac:dyDescent="0.25">
      <c r="A15618">
        <v>105251</v>
      </c>
      <c r="B15618">
        <v>222</v>
      </c>
      <c r="C15618">
        <v>1303040</v>
      </c>
    </row>
    <row r="15619" spans="1:3" x14ac:dyDescent="0.25">
      <c r="A15619">
        <v>105252</v>
      </c>
      <c r="B15619">
        <v>222</v>
      </c>
      <c r="C15619">
        <v>1302873</v>
      </c>
    </row>
    <row r="15620" spans="1:3" x14ac:dyDescent="0.25">
      <c r="A15620">
        <v>105253</v>
      </c>
      <c r="B15620">
        <v>236</v>
      </c>
      <c r="C15620">
        <v>1302771</v>
      </c>
    </row>
    <row r="15621" spans="1:3" x14ac:dyDescent="0.25">
      <c r="A15621">
        <v>105254</v>
      </c>
      <c r="B15621">
        <v>222</v>
      </c>
      <c r="C15621">
        <v>1323482</v>
      </c>
    </row>
    <row r="15622" spans="1:3" x14ac:dyDescent="0.25">
      <c r="A15622">
        <v>105255</v>
      </c>
      <c r="B15622">
        <v>236</v>
      </c>
      <c r="C15622">
        <v>1436136</v>
      </c>
    </row>
    <row r="15623" spans="1:3" x14ac:dyDescent="0.25">
      <c r="A15623">
        <v>105256</v>
      </c>
      <c r="B15623">
        <v>222</v>
      </c>
      <c r="C15623">
        <v>1302885</v>
      </c>
    </row>
    <row r="15624" spans="1:3" x14ac:dyDescent="0.25">
      <c r="A15624">
        <v>105257</v>
      </c>
      <c r="B15624">
        <v>226</v>
      </c>
      <c r="C15624">
        <v>1302833</v>
      </c>
    </row>
    <row r="15625" spans="1:3" x14ac:dyDescent="0.25">
      <c r="A15625">
        <v>105258</v>
      </c>
      <c r="B15625">
        <v>233</v>
      </c>
      <c r="C15625">
        <v>1262718</v>
      </c>
    </row>
    <row r="15626" spans="1:3" x14ac:dyDescent="0.25">
      <c r="A15626">
        <v>105260</v>
      </c>
      <c r="B15626">
        <v>213</v>
      </c>
      <c r="C15626">
        <v>1323042</v>
      </c>
    </row>
    <row r="15627" spans="1:3" x14ac:dyDescent="0.25">
      <c r="A15627">
        <v>105262</v>
      </c>
      <c r="B15627">
        <v>222</v>
      </c>
      <c r="C15627">
        <v>1302975</v>
      </c>
    </row>
    <row r="15628" spans="1:3" x14ac:dyDescent="0.25">
      <c r="A15628">
        <v>105263</v>
      </c>
      <c r="B15628">
        <v>222</v>
      </c>
      <c r="C15628">
        <v>1323623</v>
      </c>
    </row>
    <row r="15629" spans="1:3" x14ac:dyDescent="0.25">
      <c r="A15629">
        <v>105265</v>
      </c>
      <c r="B15629">
        <v>236</v>
      </c>
      <c r="C15629">
        <v>1335005</v>
      </c>
    </row>
    <row r="15630" spans="1:3" x14ac:dyDescent="0.25">
      <c r="A15630">
        <v>105266</v>
      </c>
      <c r="B15630">
        <v>236</v>
      </c>
      <c r="C15630">
        <v>1302879</v>
      </c>
    </row>
    <row r="15631" spans="1:3" x14ac:dyDescent="0.25">
      <c r="A15631">
        <v>105268</v>
      </c>
      <c r="B15631">
        <v>222</v>
      </c>
      <c r="C15631">
        <v>1302711</v>
      </c>
    </row>
    <row r="15632" spans="1:3" x14ac:dyDescent="0.25">
      <c r="A15632">
        <v>105269</v>
      </c>
      <c r="B15632">
        <v>222</v>
      </c>
      <c r="C15632">
        <v>1302710</v>
      </c>
    </row>
    <row r="15633" spans="1:3" x14ac:dyDescent="0.25">
      <c r="A15633">
        <v>105270</v>
      </c>
      <c r="B15633">
        <v>213</v>
      </c>
      <c r="C15633">
        <v>1334232</v>
      </c>
    </row>
    <row r="15634" spans="1:3" x14ac:dyDescent="0.25">
      <c r="A15634">
        <v>105271</v>
      </c>
      <c r="B15634">
        <v>222</v>
      </c>
      <c r="C15634">
        <v>1302980</v>
      </c>
    </row>
    <row r="15635" spans="1:3" x14ac:dyDescent="0.25">
      <c r="A15635">
        <v>105272</v>
      </c>
      <c r="B15635">
        <v>236</v>
      </c>
      <c r="C15635">
        <v>1302803</v>
      </c>
    </row>
    <row r="15636" spans="1:3" x14ac:dyDescent="0.25">
      <c r="A15636">
        <v>105273</v>
      </c>
      <c r="B15636">
        <v>222</v>
      </c>
      <c r="C15636">
        <v>1302848</v>
      </c>
    </row>
    <row r="15637" spans="1:3" x14ac:dyDescent="0.25">
      <c r="A15637">
        <v>105274</v>
      </c>
      <c r="B15637">
        <v>222</v>
      </c>
      <c r="C15637">
        <v>1302857</v>
      </c>
    </row>
    <row r="15638" spans="1:3" x14ac:dyDescent="0.25">
      <c r="A15638">
        <v>105275</v>
      </c>
      <c r="B15638">
        <v>236</v>
      </c>
      <c r="C15638">
        <v>1302849</v>
      </c>
    </row>
    <row r="15639" spans="1:3" x14ac:dyDescent="0.25">
      <c r="A15639">
        <v>105276</v>
      </c>
      <c r="B15639">
        <v>236</v>
      </c>
      <c r="C15639">
        <v>1436137</v>
      </c>
    </row>
    <row r="15640" spans="1:3" x14ac:dyDescent="0.25">
      <c r="A15640">
        <v>105283</v>
      </c>
      <c r="B15640">
        <v>236</v>
      </c>
      <c r="C15640">
        <v>1302802</v>
      </c>
    </row>
    <row r="15641" spans="1:3" x14ac:dyDescent="0.25">
      <c r="A15641">
        <v>105284</v>
      </c>
      <c r="B15641">
        <v>236</v>
      </c>
      <c r="C15641">
        <v>1302800</v>
      </c>
    </row>
    <row r="15642" spans="1:3" x14ac:dyDescent="0.25">
      <c r="A15642">
        <v>105285</v>
      </c>
      <c r="B15642">
        <v>236</v>
      </c>
      <c r="C15642">
        <v>1323652</v>
      </c>
    </row>
    <row r="15643" spans="1:3" x14ac:dyDescent="0.25">
      <c r="A15643">
        <v>105286</v>
      </c>
      <c r="B15643">
        <v>236</v>
      </c>
      <c r="C15643">
        <v>1302807</v>
      </c>
    </row>
    <row r="15644" spans="1:3" x14ac:dyDescent="0.25">
      <c r="A15644">
        <v>105287</v>
      </c>
      <c r="B15644">
        <v>236</v>
      </c>
      <c r="C15644">
        <v>1436138</v>
      </c>
    </row>
    <row r="15645" spans="1:3" x14ac:dyDescent="0.25">
      <c r="A15645">
        <v>105288</v>
      </c>
      <c r="B15645">
        <v>236</v>
      </c>
      <c r="C15645">
        <v>1302806</v>
      </c>
    </row>
    <row r="15646" spans="1:3" x14ac:dyDescent="0.25">
      <c r="A15646">
        <v>105289</v>
      </c>
      <c r="B15646">
        <v>236</v>
      </c>
      <c r="C15646">
        <v>1302811</v>
      </c>
    </row>
    <row r="15647" spans="1:3" x14ac:dyDescent="0.25">
      <c r="A15647">
        <v>105290</v>
      </c>
      <c r="B15647">
        <v>226</v>
      </c>
      <c r="C15647">
        <v>1302805</v>
      </c>
    </row>
    <row r="15648" spans="1:3" x14ac:dyDescent="0.25">
      <c r="A15648">
        <v>105291</v>
      </c>
      <c r="B15648">
        <v>222</v>
      </c>
      <c r="C15648">
        <v>1312560</v>
      </c>
    </row>
    <row r="15649" spans="1:3" x14ac:dyDescent="0.25">
      <c r="A15649">
        <v>105292</v>
      </c>
      <c r="B15649">
        <v>236</v>
      </c>
      <c r="C15649">
        <v>1302878</v>
      </c>
    </row>
    <row r="15650" spans="1:3" x14ac:dyDescent="0.25">
      <c r="A15650">
        <v>105293</v>
      </c>
      <c r="B15650">
        <v>226</v>
      </c>
      <c r="C15650">
        <v>1302823</v>
      </c>
    </row>
    <row r="15651" spans="1:3" x14ac:dyDescent="0.25">
      <c r="A15651">
        <v>105294</v>
      </c>
      <c r="B15651">
        <v>222</v>
      </c>
      <c r="C15651">
        <v>1302824</v>
      </c>
    </row>
    <row r="15652" spans="1:3" x14ac:dyDescent="0.25">
      <c r="A15652">
        <v>105295</v>
      </c>
      <c r="B15652">
        <v>236</v>
      </c>
      <c r="C15652">
        <v>1302876</v>
      </c>
    </row>
    <row r="15653" spans="1:3" x14ac:dyDescent="0.25">
      <c r="A15653">
        <v>105296</v>
      </c>
      <c r="B15653">
        <v>236</v>
      </c>
      <c r="C15653">
        <v>1436139</v>
      </c>
    </row>
    <row r="15654" spans="1:3" x14ac:dyDescent="0.25">
      <c r="A15654">
        <v>105297</v>
      </c>
      <c r="B15654">
        <v>236</v>
      </c>
      <c r="C15654">
        <v>1436140</v>
      </c>
    </row>
    <row r="15655" spans="1:3" x14ac:dyDescent="0.25">
      <c r="A15655">
        <v>105299</v>
      </c>
      <c r="B15655">
        <v>236</v>
      </c>
      <c r="C15655">
        <v>1302877</v>
      </c>
    </row>
    <row r="15656" spans="1:3" x14ac:dyDescent="0.25">
      <c r="A15656">
        <v>105300</v>
      </c>
      <c r="B15656">
        <v>236</v>
      </c>
      <c r="C15656">
        <v>1302875</v>
      </c>
    </row>
    <row r="15657" spans="1:3" x14ac:dyDescent="0.25">
      <c r="A15657">
        <v>105301</v>
      </c>
      <c r="B15657">
        <v>233</v>
      </c>
      <c r="C15657">
        <v>1365771</v>
      </c>
    </row>
    <row r="15658" spans="1:3" x14ac:dyDescent="0.25">
      <c r="A15658">
        <v>105303</v>
      </c>
      <c r="B15658">
        <v>233</v>
      </c>
      <c r="C15658">
        <v>1302814</v>
      </c>
    </row>
    <row r="15659" spans="1:3" x14ac:dyDescent="0.25">
      <c r="A15659">
        <v>105304</v>
      </c>
      <c r="B15659">
        <v>236</v>
      </c>
      <c r="C15659">
        <v>1302809</v>
      </c>
    </row>
    <row r="15660" spans="1:3" x14ac:dyDescent="0.25">
      <c r="A15660">
        <v>105305</v>
      </c>
      <c r="B15660">
        <v>236</v>
      </c>
      <c r="C15660">
        <v>1302812</v>
      </c>
    </row>
    <row r="15661" spans="1:3" x14ac:dyDescent="0.25">
      <c r="A15661">
        <v>105307</v>
      </c>
      <c r="B15661">
        <v>236</v>
      </c>
      <c r="C15661">
        <v>1403087</v>
      </c>
    </row>
    <row r="15662" spans="1:3" x14ac:dyDescent="0.25">
      <c r="A15662">
        <v>105308</v>
      </c>
      <c r="B15662">
        <v>236</v>
      </c>
      <c r="C15662">
        <v>1302847</v>
      </c>
    </row>
    <row r="15663" spans="1:3" x14ac:dyDescent="0.25">
      <c r="A15663">
        <v>105309</v>
      </c>
      <c r="B15663">
        <v>236</v>
      </c>
      <c r="C15663">
        <v>1302998</v>
      </c>
    </row>
    <row r="15664" spans="1:3" x14ac:dyDescent="0.25">
      <c r="A15664">
        <v>105310</v>
      </c>
      <c r="B15664">
        <v>226</v>
      </c>
      <c r="C15664">
        <v>1302845</v>
      </c>
    </row>
    <row r="15665" spans="1:3" x14ac:dyDescent="0.25">
      <c r="A15665">
        <v>105311</v>
      </c>
      <c r="B15665">
        <v>233</v>
      </c>
      <c r="C15665">
        <v>1302852</v>
      </c>
    </row>
    <row r="15666" spans="1:3" x14ac:dyDescent="0.25">
      <c r="A15666">
        <v>105312</v>
      </c>
      <c r="B15666">
        <v>226</v>
      </c>
      <c r="C15666">
        <v>1302853</v>
      </c>
    </row>
    <row r="15667" spans="1:3" x14ac:dyDescent="0.25">
      <c r="A15667">
        <v>105319</v>
      </c>
      <c r="B15667">
        <v>226</v>
      </c>
      <c r="C15667">
        <v>1302891</v>
      </c>
    </row>
    <row r="15668" spans="1:3" x14ac:dyDescent="0.25">
      <c r="A15668">
        <v>105321</v>
      </c>
      <c r="B15668">
        <v>222</v>
      </c>
      <c r="C15668">
        <v>1302969</v>
      </c>
    </row>
    <row r="15669" spans="1:3" x14ac:dyDescent="0.25">
      <c r="A15669">
        <v>105324</v>
      </c>
      <c r="B15669">
        <v>222</v>
      </c>
      <c r="C15669">
        <v>1335432</v>
      </c>
    </row>
    <row r="15670" spans="1:3" x14ac:dyDescent="0.25">
      <c r="A15670">
        <v>105325</v>
      </c>
      <c r="B15670">
        <v>213</v>
      </c>
      <c r="C15670">
        <v>1323011</v>
      </c>
    </row>
    <row r="15671" spans="1:3" x14ac:dyDescent="0.25">
      <c r="A15671">
        <v>105326</v>
      </c>
      <c r="B15671">
        <v>222</v>
      </c>
      <c r="C15671">
        <v>1303042</v>
      </c>
    </row>
    <row r="15672" spans="1:3" x14ac:dyDescent="0.25">
      <c r="A15672">
        <v>105327</v>
      </c>
      <c r="B15672">
        <v>222</v>
      </c>
      <c r="C15672">
        <v>1311479</v>
      </c>
    </row>
    <row r="15673" spans="1:3" x14ac:dyDescent="0.25">
      <c r="A15673">
        <v>105328</v>
      </c>
      <c r="B15673">
        <v>222</v>
      </c>
      <c r="C15673">
        <v>1323012</v>
      </c>
    </row>
    <row r="15674" spans="1:3" x14ac:dyDescent="0.25">
      <c r="A15674">
        <v>105329</v>
      </c>
      <c r="B15674">
        <v>222</v>
      </c>
      <c r="C15674">
        <v>1323027</v>
      </c>
    </row>
    <row r="15675" spans="1:3" x14ac:dyDescent="0.25">
      <c r="A15675">
        <v>105330</v>
      </c>
      <c r="B15675">
        <v>236</v>
      </c>
      <c r="C15675">
        <v>1436141</v>
      </c>
    </row>
    <row r="15676" spans="1:3" x14ac:dyDescent="0.25">
      <c r="A15676">
        <v>105331</v>
      </c>
      <c r="B15676">
        <v>236</v>
      </c>
      <c r="C15676">
        <v>1323143</v>
      </c>
    </row>
    <row r="15677" spans="1:3" x14ac:dyDescent="0.25">
      <c r="A15677">
        <v>105335</v>
      </c>
      <c r="B15677">
        <v>222</v>
      </c>
      <c r="C15677">
        <v>1302970</v>
      </c>
    </row>
    <row r="15678" spans="1:3" x14ac:dyDescent="0.25">
      <c r="A15678">
        <v>105336</v>
      </c>
      <c r="B15678">
        <v>222</v>
      </c>
      <c r="C15678">
        <v>1302983</v>
      </c>
    </row>
    <row r="15679" spans="1:3" x14ac:dyDescent="0.25">
      <c r="A15679">
        <v>105337</v>
      </c>
      <c r="B15679">
        <v>222</v>
      </c>
      <c r="C15679">
        <v>1302971</v>
      </c>
    </row>
    <row r="15680" spans="1:3" x14ac:dyDescent="0.25">
      <c r="A15680">
        <v>105338</v>
      </c>
      <c r="B15680">
        <v>236</v>
      </c>
      <c r="C15680">
        <v>1323138</v>
      </c>
    </row>
    <row r="15681" spans="1:3" x14ac:dyDescent="0.25">
      <c r="A15681">
        <v>105339</v>
      </c>
      <c r="B15681">
        <v>222</v>
      </c>
      <c r="C15681">
        <v>1302972</v>
      </c>
    </row>
    <row r="15682" spans="1:3" x14ac:dyDescent="0.25">
      <c r="A15682">
        <v>105340</v>
      </c>
      <c r="B15682">
        <v>233</v>
      </c>
      <c r="C15682">
        <v>1323605</v>
      </c>
    </row>
    <row r="15683" spans="1:3" x14ac:dyDescent="0.25">
      <c r="A15683">
        <v>105341</v>
      </c>
      <c r="B15683">
        <v>236</v>
      </c>
      <c r="C15683">
        <v>1436142</v>
      </c>
    </row>
    <row r="15684" spans="1:3" x14ac:dyDescent="0.25">
      <c r="A15684">
        <v>105342</v>
      </c>
      <c r="B15684">
        <v>236</v>
      </c>
      <c r="C15684">
        <v>1436143</v>
      </c>
    </row>
    <row r="15685" spans="1:3" x14ac:dyDescent="0.25">
      <c r="A15685">
        <v>105343</v>
      </c>
      <c r="B15685">
        <v>236</v>
      </c>
      <c r="C15685">
        <v>1436144</v>
      </c>
    </row>
    <row r="15686" spans="1:3" x14ac:dyDescent="0.25">
      <c r="A15686">
        <v>105344</v>
      </c>
      <c r="B15686">
        <v>236</v>
      </c>
      <c r="C15686">
        <v>1436145</v>
      </c>
    </row>
    <row r="15687" spans="1:3" x14ac:dyDescent="0.25">
      <c r="A15687">
        <v>105345</v>
      </c>
      <c r="B15687">
        <v>222</v>
      </c>
      <c r="C15687">
        <v>1402873</v>
      </c>
    </row>
    <row r="15688" spans="1:3" x14ac:dyDescent="0.25">
      <c r="A15688">
        <v>105346</v>
      </c>
      <c r="B15688">
        <v>236</v>
      </c>
      <c r="C15688">
        <v>1436146</v>
      </c>
    </row>
    <row r="15689" spans="1:3" x14ac:dyDescent="0.25">
      <c r="A15689">
        <v>105347</v>
      </c>
      <c r="B15689">
        <v>236</v>
      </c>
      <c r="C15689">
        <v>1436147</v>
      </c>
    </row>
    <row r="15690" spans="1:3" x14ac:dyDescent="0.25">
      <c r="A15690">
        <v>105348</v>
      </c>
      <c r="B15690">
        <v>236</v>
      </c>
      <c r="C15690">
        <v>1436148</v>
      </c>
    </row>
    <row r="15691" spans="1:3" x14ac:dyDescent="0.25">
      <c r="A15691">
        <v>105349</v>
      </c>
      <c r="B15691">
        <v>236</v>
      </c>
      <c r="C15691">
        <v>1436149</v>
      </c>
    </row>
    <row r="15692" spans="1:3" x14ac:dyDescent="0.25">
      <c r="A15692">
        <v>105350</v>
      </c>
      <c r="B15692">
        <v>236</v>
      </c>
      <c r="C15692">
        <v>1436150</v>
      </c>
    </row>
    <row r="15693" spans="1:3" x14ac:dyDescent="0.25">
      <c r="A15693">
        <v>105353</v>
      </c>
      <c r="B15693">
        <v>222</v>
      </c>
      <c r="C15693">
        <v>1302973</v>
      </c>
    </row>
    <row r="15694" spans="1:3" x14ac:dyDescent="0.25">
      <c r="A15694">
        <v>105359</v>
      </c>
      <c r="B15694">
        <v>226</v>
      </c>
      <c r="C15694">
        <v>1302988</v>
      </c>
    </row>
    <row r="15695" spans="1:3" x14ac:dyDescent="0.25">
      <c r="A15695">
        <v>105360</v>
      </c>
      <c r="B15695">
        <v>222</v>
      </c>
      <c r="C15695">
        <v>1303043</v>
      </c>
    </row>
    <row r="15696" spans="1:3" x14ac:dyDescent="0.25">
      <c r="A15696">
        <v>105363</v>
      </c>
      <c r="B15696">
        <v>236</v>
      </c>
      <c r="C15696">
        <v>1302918</v>
      </c>
    </row>
    <row r="15697" spans="1:3" x14ac:dyDescent="0.25">
      <c r="A15697">
        <v>105364</v>
      </c>
      <c r="B15697">
        <v>226</v>
      </c>
      <c r="C15697">
        <v>1302921</v>
      </c>
    </row>
    <row r="15698" spans="1:3" x14ac:dyDescent="0.25">
      <c r="A15698">
        <v>105366</v>
      </c>
      <c r="B15698">
        <v>222</v>
      </c>
      <c r="C15698">
        <v>1302939</v>
      </c>
    </row>
    <row r="15699" spans="1:3" x14ac:dyDescent="0.25">
      <c r="A15699">
        <v>105368</v>
      </c>
      <c r="B15699">
        <v>236</v>
      </c>
      <c r="C15699">
        <v>1302922</v>
      </c>
    </row>
    <row r="15700" spans="1:3" x14ac:dyDescent="0.25">
      <c r="A15700">
        <v>105369</v>
      </c>
      <c r="B15700">
        <v>236</v>
      </c>
      <c r="C15700">
        <v>1302962</v>
      </c>
    </row>
    <row r="15701" spans="1:3" x14ac:dyDescent="0.25">
      <c r="A15701">
        <v>105372</v>
      </c>
      <c r="B15701">
        <v>233</v>
      </c>
      <c r="C15701">
        <v>1302919</v>
      </c>
    </row>
    <row r="15702" spans="1:3" x14ac:dyDescent="0.25">
      <c r="A15702">
        <v>105373</v>
      </c>
      <c r="B15702">
        <v>222</v>
      </c>
      <c r="C15702">
        <v>1302915</v>
      </c>
    </row>
    <row r="15703" spans="1:3" x14ac:dyDescent="0.25">
      <c r="A15703">
        <v>105374</v>
      </c>
      <c r="B15703">
        <v>222</v>
      </c>
      <c r="C15703">
        <v>1302917</v>
      </c>
    </row>
    <row r="15704" spans="1:3" x14ac:dyDescent="0.25">
      <c r="A15704">
        <v>105375</v>
      </c>
      <c r="B15704">
        <v>222</v>
      </c>
      <c r="C15704">
        <v>1302935</v>
      </c>
    </row>
    <row r="15705" spans="1:3" x14ac:dyDescent="0.25">
      <c r="A15705">
        <v>105376</v>
      </c>
      <c r="B15705">
        <v>222</v>
      </c>
      <c r="C15705">
        <v>1302928</v>
      </c>
    </row>
    <row r="15706" spans="1:3" x14ac:dyDescent="0.25">
      <c r="A15706">
        <v>105378</v>
      </c>
      <c r="B15706">
        <v>226</v>
      </c>
      <c r="C15706">
        <v>1302930</v>
      </c>
    </row>
    <row r="15707" spans="1:3" x14ac:dyDescent="0.25">
      <c r="A15707">
        <v>105379</v>
      </c>
      <c r="B15707">
        <v>222</v>
      </c>
      <c r="C15707">
        <v>1302931</v>
      </c>
    </row>
    <row r="15708" spans="1:3" x14ac:dyDescent="0.25">
      <c r="A15708">
        <v>105380</v>
      </c>
      <c r="B15708">
        <v>236</v>
      </c>
      <c r="C15708">
        <v>1302923</v>
      </c>
    </row>
    <row r="15709" spans="1:3" x14ac:dyDescent="0.25">
      <c r="A15709">
        <v>105381</v>
      </c>
      <c r="B15709">
        <v>236</v>
      </c>
      <c r="C15709">
        <v>1302924</v>
      </c>
    </row>
    <row r="15710" spans="1:3" x14ac:dyDescent="0.25">
      <c r="A15710">
        <v>105382</v>
      </c>
      <c r="B15710">
        <v>226</v>
      </c>
      <c r="C15710">
        <v>1302932</v>
      </c>
    </row>
    <row r="15711" spans="1:3" x14ac:dyDescent="0.25">
      <c r="A15711">
        <v>105383</v>
      </c>
      <c r="B15711">
        <v>222</v>
      </c>
      <c r="C15711">
        <v>1302933</v>
      </c>
    </row>
    <row r="15712" spans="1:3" x14ac:dyDescent="0.25">
      <c r="A15712">
        <v>105385</v>
      </c>
      <c r="B15712">
        <v>226</v>
      </c>
      <c r="C15712">
        <v>1302913</v>
      </c>
    </row>
    <row r="15713" spans="1:3" x14ac:dyDescent="0.25">
      <c r="A15713">
        <v>105387</v>
      </c>
      <c r="B15713">
        <v>222</v>
      </c>
      <c r="C15713">
        <v>1302941</v>
      </c>
    </row>
    <row r="15714" spans="1:3" x14ac:dyDescent="0.25">
      <c r="A15714">
        <v>105388</v>
      </c>
      <c r="B15714">
        <v>236</v>
      </c>
      <c r="C15714">
        <v>1302920</v>
      </c>
    </row>
    <row r="15715" spans="1:3" x14ac:dyDescent="0.25">
      <c r="A15715">
        <v>105389</v>
      </c>
      <c r="B15715">
        <v>222</v>
      </c>
      <c r="C15715">
        <v>1323595</v>
      </c>
    </row>
    <row r="15716" spans="1:3" x14ac:dyDescent="0.25">
      <c r="A15716">
        <v>105392</v>
      </c>
      <c r="B15716">
        <v>222</v>
      </c>
      <c r="C15716">
        <v>1302947</v>
      </c>
    </row>
    <row r="15717" spans="1:3" x14ac:dyDescent="0.25">
      <c r="A15717">
        <v>105394</v>
      </c>
      <c r="B15717">
        <v>222</v>
      </c>
      <c r="C15717">
        <v>1302950</v>
      </c>
    </row>
    <row r="15718" spans="1:3" x14ac:dyDescent="0.25">
      <c r="A15718">
        <v>105397</v>
      </c>
      <c r="B15718">
        <v>236</v>
      </c>
      <c r="C15718">
        <v>1335179</v>
      </c>
    </row>
    <row r="15719" spans="1:3" x14ac:dyDescent="0.25">
      <c r="A15719">
        <v>105398</v>
      </c>
      <c r="B15719">
        <v>233</v>
      </c>
      <c r="C15719">
        <v>1302963</v>
      </c>
    </row>
    <row r="15720" spans="1:3" x14ac:dyDescent="0.25">
      <c r="A15720">
        <v>105400</v>
      </c>
      <c r="B15720">
        <v>226</v>
      </c>
      <c r="C15720">
        <v>1302954</v>
      </c>
    </row>
    <row r="15721" spans="1:3" x14ac:dyDescent="0.25">
      <c r="A15721">
        <v>105401</v>
      </c>
      <c r="B15721">
        <v>226</v>
      </c>
      <c r="C15721">
        <v>1302955</v>
      </c>
    </row>
    <row r="15722" spans="1:3" x14ac:dyDescent="0.25">
      <c r="A15722">
        <v>105403</v>
      </c>
      <c r="B15722">
        <v>226</v>
      </c>
      <c r="C15722">
        <v>1302958</v>
      </c>
    </row>
    <row r="15723" spans="1:3" x14ac:dyDescent="0.25">
      <c r="A15723">
        <v>105404</v>
      </c>
      <c r="B15723">
        <v>236</v>
      </c>
      <c r="C15723">
        <v>1302959</v>
      </c>
    </row>
    <row r="15724" spans="1:3" x14ac:dyDescent="0.25">
      <c r="A15724">
        <v>105407</v>
      </c>
      <c r="B15724">
        <v>222</v>
      </c>
      <c r="C15724">
        <v>1302951</v>
      </c>
    </row>
    <row r="15725" spans="1:3" x14ac:dyDescent="0.25">
      <c r="A15725">
        <v>105408</v>
      </c>
      <c r="B15725">
        <v>222</v>
      </c>
      <c r="C15725">
        <v>1302952</v>
      </c>
    </row>
    <row r="15726" spans="1:3" x14ac:dyDescent="0.25">
      <c r="A15726">
        <v>105417</v>
      </c>
      <c r="B15726">
        <v>222</v>
      </c>
      <c r="C15726">
        <v>1302944</v>
      </c>
    </row>
    <row r="15727" spans="1:3" x14ac:dyDescent="0.25">
      <c r="A15727">
        <v>105419</v>
      </c>
      <c r="B15727">
        <v>236</v>
      </c>
      <c r="C15727">
        <v>1436151</v>
      </c>
    </row>
    <row r="15728" spans="1:3" x14ac:dyDescent="0.25">
      <c r="A15728">
        <v>105420</v>
      </c>
      <c r="B15728">
        <v>236</v>
      </c>
      <c r="C15728">
        <v>1273286</v>
      </c>
    </row>
    <row r="15729" spans="1:3" x14ac:dyDescent="0.25">
      <c r="A15729">
        <v>105423</v>
      </c>
      <c r="B15729">
        <v>236</v>
      </c>
      <c r="C15729">
        <v>1436152</v>
      </c>
    </row>
    <row r="15730" spans="1:3" x14ac:dyDescent="0.25">
      <c r="A15730">
        <v>105424</v>
      </c>
      <c r="B15730">
        <v>226</v>
      </c>
      <c r="C15730">
        <v>1303038</v>
      </c>
    </row>
    <row r="15731" spans="1:3" x14ac:dyDescent="0.25">
      <c r="A15731">
        <v>105425</v>
      </c>
      <c r="B15731">
        <v>222</v>
      </c>
      <c r="C15731">
        <v>1305047</v>
      </c>
    </row>
    <row r="15732" spans="1:3" x14ac:dyDescent="0.25">
      <c r="A15732">
        <v>105426</v>
      </c>
      <c r="B15732">
        <v>222</v>
      </c>
      <c r="C15732">
        <v>1305048</v>
      </c>
    </row>
    <row r="15733" spans="1:3" x14ac:dyDescent="0.25">
      <c r="A15733">
        <v>105427</v>
      </c>
      <c r="B15733">
        <v>222</v>
      </c>
      <c r="C15733">
        <v>1323250</v>
      </c>
    </row>
    <row r="15734" spans="1:3" x14ac:dyDescent="0.25">
      <c r="A15734">
        <v>105428</v>
      </c>
      <c r="B15734">
        <v>236</v>
      </c>
      <c r="C15734">
        <v>1468746</v>
      </c>
    </row>
    <row r="15735" spans="1:3" x14ac:dyDescent="0.25">
      <c r="A15735">
        <v>105432</v>
      </c>
      <c r="B15735">
        <v>226</v>
      </c>
      <c r="C15735">
        <v>1365754</v>
      </c>
    </row>
    <row r="15736" spans="1:3" x14ac:dyDescent="0.25">
      <c r="A15736">
        <v>105433</v>
      </c>
      <c r="B15736">
        <v>236</v>
      </c>
      <c r="C15736">
        <v>1436153</v>
      </c>
    </row>
    <row r="15737" spans="1:3" x14ac:dyDescent="0.25">
      <c r="A15737">
        <v>105434</v>
      </c>
      <c r="B15737">
        <v>222</v>
      </c>
      <c r="C15737">
        <v>1303001</v>
      </c>
    </row>
    <row r="15738" spans="1:3" x14ac:dyDescent="0.25">
      <c r="A15738">
        <v>105435</v>
      </c>
      <c r="B15738">
        <v>222</v>
      </c>
      <c r="C15738">
        <v>1402877</v>
      </c>
    </row>
    <row r="15739" spans="1:3" x14ac:dyDescent="0.25">
      <c r="A15739">
        <v>105439</v>
      </c>
      <c r="B15739">
        <v>236</v>
      </c>
      <c r="C15739">
        <v>1444221</v>
      </c>
    </row>
    <row r="15740" spans="1:3" x14ac:dyDescent="0.25">
      <c r="A15740">
        <v>105442</v>
      </c>
      <c r="B15740">
        <v>236</v>
      </c>
      <c r="C15740">
        <v>1436154</v>
      </c>
    </row>
    <row r="15741" spans="1:3" x14ac:dyDescent="0.25">
      <c r="A15741">
        <v>105443</v>
      </c>
      <c r="B15741">
        <v>236</v>
      </c>
      <c r="C15741">
        <v>1303025</v>
      </c>
    </row>
    <row r="15742" spans="1:3" x14ac:dyDescent="0.25">
      <c r="A15742">
        <v>105444</v>
      </c>
      <c r="B15742">
        <v>236</v>
      </c>
      <c r="C15742">
        <v>1303024</v>
      </c>
    </row>
    <row r="15743" spans="1:3" x14ac:dyDescent="0.25">
      <c r="A15743">
        <v>105447</v>
      </c>
      <c r="B15743">
        <v>226</v>
      </c>
      <c r="C15743">
        <v>1323326</v>
      </c>
    </row>
    <row r="15744" spans="1:3" x14ac:dyDescent="0.25">
      <c r="A15744">
        <v>105449</v>
      </c>
      <c r="B15744">
        <v>236</v>
      </c>
      <c r="C15744">
        <v>1323251</v>
      </c>
    </row>
    <row r="15745" spans="1:3" x14ac:dyDescent="0.25">
      <c r="A15745">
        <v>105452</v>
      </c>
      <c r="B15745">
        <v>222</v>
      </c>
      <c r="C15745">
        <v>1323028</v>
      </c>
    </row>
    <row r="15746" spans="1:3" x14ac:dyDescent="0.25">
      <c r="A15746">
        <v>105454</v>
      </c>
      <c r="B15746">
        <v>222</v>
      </c>
      <c r="C15746">
        <v>1302974</v>
      </c>
    </row>
    <row r="15747" spans="1:3" x14ac:dyDescent="0.25">
      <c r="A15747">
        <v>105456</v>
      </c>
      <c r="B15747">
        <v>236</v>
      </c>
      <c r="C15747">
        <v>1427624</v>
      </c>
    </row>
    <row r="15748" spans="1:3" x14ac:dyDescent="0.25">
      <c r="A15748">
        <v>105457</v>
      </c>
      <c r="B15748">
        <v>222</v>
      </c>
      <c r="C15748">
        <v>1334127</v>
      </c>
    </row>
    <row r="15749" spans="1:3" x14ac:dyDescent="0.25">
      <c r="A15749">
        <v>105458</v>
      </c>
      <c r="B15749">
        <v>226</v>
      </c>
      <c r="C15749">
        <v>1334125</v>
      </c>
    </row>
    <row r="15750" spans="1:3" x14ac:dyDescent="0.25">
      <c r="A15750">
        <v>105459</v>
      </c>
      <c r="B15750">
        <v>226</v>
      </c>
      <c r="C15750">
        <v>1334038</v>
      </c>
    </row>
    <row r="15751" spans="1:3" x14ac:dyDescent="0.25">
      <c r="A15751">
        <v>105461</v>
      </c>
      <c r="B15751">
        <v>236</v>
      </c>
      <c r="C15751">
        <v>1403030</v>
      </c>
    </row>
    <row r="15752" spans="1:3" x14ac:dyDescent="0.25">
      <c r="A15752">
        <v>105462</v>
      </c>
      <c r="B15752">
        <v>236</v>
      </c>
      <c r="C15752">
        <v>1323268</v>
      </c>
    </row>
    <row r="15753" spans="1:3" x14ac:dyDescent="0.25">
      <c r="A15753">
        <v>105463</v>
      </c>
      <c r="B15753">
        <v>236</v>
      </c>
      <c r="C15753">
        <v>1322997</v>
      </c>
    </row>
    <row r="15754" spans="1:3" x14ac:dyDescent="0.25">
      <c r="A15754">
        <v>105464</v>
      </c>
      <c r="B15754">
        <v>236</v>
      </c>
      <c r="C15754">
        <v>1322996</v>
      </c>
    </row>
    <row r="15755" spans="1:3" x14ac:dyDescent="0.25">
      <c r="A15755">
        <v>105465</v>
      </c>
      <c r="B15755">
        <v>222</v>
      </c>
      <c r="C15755">
        <v>1334153</v>
      </c>
    </row>
    <row r="15756" spans="1:3" x14ac:dyDescent="0.25">
      <c r="A15756">
        <v>105466</v>
      </c>
      <c r="B15756">
        <v>233</v>
      </c>
      <c r="C15756">
        <v>1368995</v>
      </c>
    </row>
    <row r="15757" spans="1:3" x14ac:dyDescent="0.25">
      <c r="A15757">
        <v>105467</v>
      </c>
      <c r="B15757">
        <v>236</v>
      </c>
      <c r="C15757">
        <v>1323253</v>
      </c>
    </row>
    <row r="15758" spans="1:3" x14ac:dyDescent="0.25">
      <c r="A15758">
        <v>105468</v>
      </c>
      <c r="B15758">
        <v>222</v>
      </c>
      <c r="C15758">
        <v>1334041</v>
      </c>
    </row>
    <row r="15759" spans="1:3" x14ac:dyDescent="0.25">
      <c r="A15759">
        <v>105469</v>
      </c>
      <c r="B15759">
        <v>236</v>
      </c>
      <c r="C15759">
        <v>1262522</v>
      </c>
    </row>
    <row r="15760" spans="1:3" x14ac:dyDescent="0.25">
      <c r="A15760">
        <v>105470</v>
      </c>
      <c r="B15760">
        <v>226</v>
      </c>
      <c r="C15760">
        <v>1365753</v>
      </c>
    </row>
    <row r="15761" spans="1:3" x14ac:dyDescent="0.25">
      <c r="A15761">
        <v>105471</v>
      </c>
      <c r="B15761">
        <v>222</v>
      </c>
      <c r="C15761">
        <v>1334154</v>
      </c>
    </row>
    <row r="15762" spans="1:3" x14ac:dyDescent="0.25">
      <c r="A15762">
        <v>105473</v>
      </c>
      <c r="B15762">
        <v>222</v>
      </c>
      <c r="C15762">
        <v>1402878</v>
      </c>
    </row>
    <row r="15763" spans="1:3" x14ac:dyDescent="0.25">
      <c r="A15763">
        <v>105474</v>
      </c>
      <c r="B15763">
        <v>222</v>
      </c>
      <c r="C15763">
        <v>1334155</v>
      </c>
    </row>
    <row r="15764" spans="1:3" x14ac:dyDescent="0.25">
      <c r="A15764">
        <v>105475</v>
      </c>
      <c r="B15764">
        <v>222</v>
      </c>
      <c r="C15764">
        <v>1334156</v>
      </c>
    </row>
    <row r="15765" spans="1:3" x14ac:dyDescent="0.25">
      <c r="A15765">
        <v>105476</v>
      </c>
      <c r="B15765">
        <v>236</v>
      </c>
      <c r="C15765">
        <v>1323051</v>
      </c>
    </row>
    <row r="15766" spans="1:3" x14ac:dyDescent="0.25">
      <c r="A15766">
        <v>105478</v>
      </c>
      <c r="B15766">
        <v>236</v>
      </c>
      <c r="C15766">
        <v>1323590</v>
      </c>
    </row>
    <row r="15767" spans="1:3" x14ac:dyDescent="0.25">
      <c r="A15767">
        <v>105479</v>
      </c>
      <c r="B15767">
        <v>222</v>
      </c>
      <c r="C15767">
        <v>1323065</v>
      </c>
    </row>
    <row r="15768" spans="1:3" x14ac:dyDescent="0.25">
      <c r="A15768">
        <v>105480</v>
      </c>
      <c r="B15768">
        <v>222</v>
      </c>
      <c r="C15768">
        <v>1323066</v>
      </c>
    </row>
    <row r="15769" spans="1:3" x14ac:dyDescent="0.25">
      <c r="A15769">
        <v>105481</v>
      </c>
      <c r="B15769">
        <v>236</v>
      </c>
      <c r="C15769">
        <v>1323200</v>
      </c>
    </row>
    <row r="15770" spans="1:3" x14ac:dyDescent="0.25">
      <c r="A15770">
        <v>105482</v>
      </c>
      <c r="B15770">
        <v>236</v>
      </c>
      <c r="C15770">
        <v>1323033</v>
      </c>
    </row>
    <row r="15771" spans="1:3" x14ac:dyDescent="0.25">
      <c r="A15771">
        <v>105483</v>
      </c>
      <c r="B15771">
        <v>226</v>
      </c>
      <c r="C15771">
        <v>1323061</v>
      </c>
    </row>
    <row r="15772" spans="1:3" x14ac:dyDescent="0.25">
      <c r="A15772">
        <v>105484</v>
      </c>
      <c r="B15772">
        <v>222</v>
      </c>
      <c r="C15772">
        <v>1334126</v>
      </c>
    </row>
    <row r="15773" spans="1:3" x14ac:dyDescent="0.25">
      <c r="A15773">
        <v>105485</v>
      </c>
      <c r="B15773">
        <v>222</v>
      </c>
      <c r="C15773">
        <v>1334040</v>
      </c>
    </row>
    <row r="15774" spans="1:3" x14ac:dyDescent="0.25">
      <c r="A15774">
        <v>105486</v>
      </c>
      <c r="B15774">
        <v>236</v>
      </c>
      <c r="C15774">
        <v>1323162</v>
      </c>
    </row>
    <row r="15775" spans="1:3" x14ac:dyDescent="0.25">
      <c r="A15775">
        <v>105490</v>
      </c>
      <c r="B15775">
        <v>236</v>
      </c>
      <c r="C15775">
        <v>1180279</v>
      </c>
    </row>
    <row r="15776" spans="1:3" x14ac:dyDescent="0.25">
      <c r="A15776">
        <v>105492</v>
      </c>
      <c r="B15776">
        <v>236</v>
      </c>
      <c r="C15776">
        <v>1323069</v>
      </c>
    </row>
    <row r="15777" spans="1:3" x14ac:dyDescent="0.25">
      <c r="A15777">
        <v>105493</v>
      </c>
      <c r="B15777">
        <v>236</v>
      </c>
      <c r="C15777">
        <v>1323199</v>
      </c>
    </row>
    <row r="15778" spans="1:3" x14ac:dyDescent="0.25">
      <c r="A15778">
        <v>105495</v>
      </c>
      <c r="B15778">
        <v>236</v>
      </c>
      <c r="C15778">
        <v>1365757</v>
      </c>
    </row>
    <row r="15779" spans="1:3" x14ac:dyDescent="0.25">
      <c r="A15779">
        <v>105501</v>
      </c>
      <c r="B15779">
        <v>236</v>
      </c>
      <c r="C15779">
        <v>1323360</v>
      </c>
    </row>
    <row r="15780" spans="1:3" x14ac:dyDescent="0.25">
      <c r="A15780">
        <v>105504</v>
      </c>
      <c r="B15780">
        <v>226</v>
      </c>
      <c r="C15780">
        <v>1323157</v>
      </c>
    </row>
    <row r="15781" spans="1:3" x14ac:dyDescent="0.25">
      <c r="A15781">
        <v>105506</v>
      </c>
      <c r="B15781">
        <v>236</v>
      </c>
      <c r="C15781">
        <v>1365755</v>
      </c>
    </row>
    <row r="15782" spans="1:3" x14ac:dyDescent="0.25">
      <c r="A15782">
        <v>105509</v>
      </c>
      <c r="B15782">
        <v>226</v>
      </c>
      <c r="C15782">
        <v>1323156</v>
      </c>
    </row>
    <row r="15783" spans="1:3" x14ac:dyDescent="0.25">
      <c r="A15783">
        <v>105510</v>
      </c>
      <c r="B15783">
        <v>236</v>
      </c>
      <c r="C15783">
        <v>1490948</v>
      </c>
    </row>
    <row r="15784" spans="1:3" x14ac:dyDescent="0.25">
      <c r="A15784">
        <v>105515</v>
      </c>
      <c r="B15784">
        <v>236</v>
      </c>
      <c r="C15784">
        <v>1323206</v>
      </c>
    </row>
    <row r="15785" spans="1:3" x14ac:dyDescent="0.25">
      <c r="A15785">
        <v>105516</v>
      </c>
      <c r="B15785">
        <v>226</v>
      </c>
      <c r="C15785">
        <v>1323335</v>
      </c>
    </row>
    <row r="15786" spans="1:3" x14ac:dyDescent="0.25">
      <c r="A15786">
        <v>105518</v>
      </c>
      <c r="B15786">
        <v>236</v>
      </c>
      <c r="C15786">
        <v>1335023</v>
      </c>
    </row>
    <row r="15787" spans="1:3" x14ac:dyDescent="0.25">
      <c r="A15787">
        <v>105520</v>
      </c>
      <c r="B15787">
        <v>236</v>
      </c>
      <c r="C15787">
        <v>1334059</v>
      </c>
    </row>
    <row r="15788" spans="1:3" x14ac:dyDescent="0.25">
      <c r="A15788">
        <v>105521</v>
      </c>
      <c r="B15788">
        <v>236</v>
      </c>
      <c r="C15788">
        <v>1323276</v>
      </c>
    </row>
    <row r="15789" spans="1:3" x14ac:dyDescent="0.25">
      <c r="A15789">
        <v>105522</v>
      </c>
      <c r="B15789">
        <v>233</v>
      </c>
      <c r="C15789">
        <v>1335180</v>
      </c>
    </row>
    <row r="15790" spans="1:3" x14ac:dyDescent="0.25">
      <c r="A15790">
        <v>105523</v>
      </c>
      <c r="B15790">
        <v>236</v>
      </c>
      <c r="C15790">
        <v>1335181</v>
      </c>
    </row>
    <row r="15791" spans="1:3" x14ac:dyDescent="0.25">
      <c r="A15791">
        <v>105524</v>
      </c>
      <c r="B15791">
        <v>226</v>
      </c>
      <c r="C15791">
        <v>1335182</v>
      </c>
    </row>
    <row r="15792" spans="1:3" x14ac:dyDescent="0.25">
      <c r="A15792">
        <v>105525</v>
      </c>
      <c r="B15792">
        <v>236</v>
      </c>
      <c r="C15792">
        <v>1335183</v>
      </c>
    </row>
    <row r="15793" spans="1:3" x14ac:dyDescent="0.25">
      <c r="A15793">
        <v>105526</v>
      </c>
      <c r="B15793">
        <v>236</v>
      </c>
      <c r="C15793">
        <v>1335184</v>
      </c>
    </row>
    <row r="15794" spans="1:3" x14ac:dyDescent="0.25">
      <c r="A15794">
        <v>105527</v>
      </c>
      <c r="B15794">
        <v>236</v>
      </c>
      <c r="C15794">
        <v>1335185</v>
      </c>
    </row>
    <row r="15795" spans="1:3" x14ac:dyDescent="0.25">
      <c r="A15795">
        <v>105528</v>
      </c>
      <c r="B15795">
        <v>226</v>
      </c>
      <c r="C15795">
        <v>1335186</v>
      </c>
    </row>
    <row r="15796" spans="1:3" x14ac:dyDescent="0.25">
      <c r="A15796">
        <v>105529</v>
      </c>
      <c r="B15796">
        <v>236</v>
      </c>
      <c r="C15796">
        <v>1335187</v>
      </c>
    </row>
    <row r="15797" spans="1:3" x14ac:dyDescent="0.25">
      <c r="A15797">
        <v>105530</v>
      </c>
      <c r="B15797">
        <v>222</v>
      </c>
      <c r="C15797">
        <v>1402879</v>
      </c>
    </row>
    <row r="15798" spans="1:3" x14ac:dyDescent="0.25">
      <c r="A15798">
        <v>105531</v>
      </c>
      <c r="B15798">
        <v>226</v>
      </c>
      <c r="C15798">
        <v>1335188</v>
      </c>
    </row>
    <row r="15799" spans="1:3" x14ac:dyDescent="0.25">
      <c r="A15799">
        <v>105532</v>
      </c>
      <c r="B15799">
        <v>226</v>
      </c>
      <c r="C15799">
        <v>1335189</v>
      </c>
    </row>
    <row r="15800" spans="1:3" x14ac:dyDescent="0.25">
      <c r="A15800">
        <v>105533</v>
      </c>
      <c r="B15800">
        <v>233</v>
      </c>
      <c r="C15800">
        <v>1323257</v>
      </c>
    </row>
    <row r="15801" spans="1:3" x14ac:dyDescent="0.25">
      <c r="A15801">
        <v>105534</v>
      </c>
      <c r="B15801">
        <v>233</v>
      </c>
      <c r="C15801">
        <v>1335190</v>
      </c>
    </row>
    <row r="15802" spans="1:3" x14ac:dyDescent="0.25">
      <c r="A15802">
        <v>105535</v>
      </c>
      <c r="B15802">
        <v>236</v>
      </c>
      <c r="C15802">
        <v>1335017</v>
      </c>
    </row>
    <row r="15803" spans="1:3" x14ac:dyDescent="0.25">
      <c r="A15803">
        <v>105536</v>
      </c>
      <c r="B15803">
        <v>226</v>
      </c>
      <c r="C15803">
        <v>1335191</v>
      </c>
    </row>
    <row r="15804" spans="1:3" x14ac:dyDescent="0.25">
      <c r="A15804">
        <v>105537</v>
      </c>
      <c r="B15804">
        <v>226</v>
      </c>
      <c r="C15804">
        <v>1323179</v>
      </c>
    </row>
    <row r="15805" spans="1:3" x14ac:dyDescent="0.25">
      <c r="A15805">
        <v>105538</v>
      </c>
      <c r="B15805">
        <v>222</v>
      </c>
      <c r="C15805">
        <v>1335010</v>
      </c>
    </row>
    <row r="15806" spans="1:3" x14ac:dyDescent="0.25">
      <c r="A15806">
        <v>105539</v>
      </c>
      <c r="B15806">
        <v>222</v>
      </c>
      <c r="C15806">
        <v>1335012</v>
      </c>
    </row>
    <row r="15807" spans="1:3" x14ac:dyDescent="0.25">
      <c r="A15807">
        <v>105540</v>
      </c>
      <c r="B15807">
        <v>236</v>
      </c>
      <c r="C15807">
        <v>1323185</v>
      </c>
    </row>
    <row r="15808" spans="1:3" x14ac:dyDescent="0.25">
      <c r="A15808">
        <v>105541</v>
      </c>
      <c r="B15808">
        <v>222</v>
      </c>
      <c r="C15808">
        <v>1335013</v>
      </c>
    </row>
    <row r="15809" spans="1:3" x14ac:dyDescent="0.25">
      <c r="A15809">
        <v>105542</v>
      </c>
      <c r="B15809">
        <v>226</v>
      </c>
      <c r="C15809">
        <v>1323172</v>
      </c>
    </row>
    <row r="15810" spans="1:3" x14ac:dyDescent="0.25">
      <c r="A15810">
        <v>105543</v>
      </c>
      <c r="B15810">
        <v>236</v>
      </c>
      <c r="C15810">
        <v>1323258</v>
      </c>
    </row>
    <row r="15811" spans="1:3" x14ac:dyDescent="0.25">
      <c r="A15811">
        <v>105544</v>
      </c>
      <c r="B15811">
        <v>236</v>
      </c>
      <c r="C15811">
        <v>1490565</v>
      </c>
    </row>
    <row r="15812" spans="1:3" x14ac:dyDescent="0.25">
      <c r="A15812">
        <v>105545</v>
      </c>
      <c r="B15812">
        <v>222</v>
      </c>
      <c r="C15812">
        <v>1323261</v>
      </c>
    </row>
    <row r="15813" spans="1:3" x14ac:dyDescent="0.25">
      <c r="A15813">
        <v>105546</v>
      </c>
      <c r="B15813">
        <v>226</v>
      </c>
      <c r="C15813">
        <v>1323167</v>
      </c>
    </row>
    <row r="15814" spans="1:3" x14ac:dyDescent="0.25">
      <c r="A15814">
        <v>105547</v>
      </c>
      <c r="B15814">
        <v>236</v>
      </c>
      <c r="C15814">
        <v>1323184</v>
      </c>
    </row>
    <row r="15815" spans="1:3" x14ac:dyDescent="0.25">
      <c r="A15815">
        <v>105548</v>
      </c>
      <c r="B15815">
        <v>226</v>
      </c>
      <c r="C15815">
        <v>1335192</v>
      </c>
    </row>
    <row r="15816" spans="1:3" x14ac:dyDescent="0.25">
      <c r="A15816">
        <v>105549</v>
      </c>
      <c r="B15816">
        <v>222</v>
      </c>
      <c r="C15816">
        <v>1323183</v>
      </c>
    </row>
    <row r="15817" spans="1:3" x14ac:dyDescent="0.25">
      <c r="A15817">
        <v>105550</v>
      </c>
      <c r="B15817">
        <v>236</v>
      </c>
      <c r="C15817">
        <v>1323178</v>
      </c>
    </row>
    <row r="15818" spans="1:3" x14ac:dyDescent="0.25">
      <c r="A15818">
        <v>105551</v>
      </c>
      <c r="B15818">
        <v>222</v>
      </c>
      <c r="C15818">
        <v>1323189</v>
      </c>
    </row>
    <row r="15819" spans="1:3" x14ac:dyDescent="0.25">
      <c r="A15819">
        <v>105552</v>
      </c>
      <c r="B15819">
        <v>236</v>
      </c>
      <c r="C15819">
        <v>1436155</v>
      </c>
    </row>
    <row r="15820" spans="1:3" x14ac:dyDescent="0.25">
      <c r="A15820">
        <v>105553</v>
      </c>
      <c r="B15820">
        <v>236</v>
      </c>
      <c r="C15820">
        <v>1323181</v>
      </c>
    </row>
    <row r="15821" spans="1:3" x14ac:dyDescent="0.25">
      <c r="A15821">
        <v>105554</v>
      </c>
      <c r="B15821">
        <v>222</v>
      </c>
      <c r="C15821">
        <v>1323175</v>
      </c>
    </row>
    <row r="15822" spans="1:3" x14ac:dyDescent="0.25">
      <c r="A15822">
        <v>105555</v>
      </c>
      <c r="B15822">
        <v>222</v>
      </c>
      <c r="C15822">
        <v>1323174</v>
      </c>
    </row>
    <row r="15823" spans="1:3" x14ac:dyDescent="0.25">
      <c r="A15823">
        <v>105556</v>
      </c>
      <c r="B15823">
        <v>222</v>
      </c>
      <c r="C15823">
        <v>1402880</v>
      </c>
    </row>
    <row r="15824" spans="1:3" x14ac:dyDescent="0.25">
      <c r="A15824">
        <v>105557</v>
      </c>
      <c r="B15824">
        <v>222</v>
      </c>
      <c r="C15824">
        <v>1402881</v>
      </c>
    </row>
    <row r="15825" spans="1:3" x14ac:dyDescent="0.25">
      <c r="A15825">
        <v>105558</v>
      </c>
      <c r="B15825">
        <v>222</v>
      </c>
      <c r="C15825">
        <v>1334157</v>
      </c>
    </row>
    <row r="15826" spans="1:3" x14ac:dyDescent="0.25">
      <c r="A15826">
        <v>105559</v>
      </c>
      <c r="B15826">
        <v>236</v>
      </c>
      <c r="C15826">
        <v>1180203</v>
      </c>
    </row>
    <row r="15827" spans="1:3" x14ac:dyDescent="0.25">
      <c r="A15827">
        <v>105560</v>
      </c>
      <c r="B15827">
        <v>222</v>
      </c>
      <c r="C15827">
        <v>1334158</v>
      </c>
    </row>
    <row r="15828" spans="1:3" x14ac:dyDescent="0.25">
      <c r="A15828">
        <v>105561</v>
      </c>
      <c r="B15828">
        <v>222</v>
      </c>
      <c r="C15828">
        <v>1334159</v>
      </c>
    </row>
    <row r="15829" spans="1:3" x14ac:dyDescent="0.25">
      <c r="A15829">
        <v>105562</v>
      </c>
      <c r="B15829">
        <v>213</v>
      </c>
      <c r="C15829">
        <v>1323274</v>
      </c>
    </row>
    <row r="15830" spans="1:3" x14ac:dyDescent="0.25">
      <c r="A15830">
        <v>105563</v>
      </c>
      <c r="B15830">
        <v>236</v>
      </c>
      <c r="C15830">
        <v>1323275</v>
      </c>
    </row>
    <row r="15831" spans="1:3" x14ac:dyDescent="0.25">
      <c r="A15831">
        <v>105564</v>
      </c>
      <c r="B15831">
        <v>236</v>
      </c>
      <c r="C15831">
        <v>1323277</v>
      </c>
    </row>
    <row r="15832" spans="1:3" x14ac:dyDescent="0.25">
      <c r="A15832">
        <v>105565</v>
      </c>
      <c r="B15832">
        <v>222</v>
      </c>
      <c r="C15832">
        <v>1323171</v>
      </c>
    </row>
    <row r="15833" spans="1:3" x14ac:dyDescent="0.25">
      <c r="A15833">
        <v>105567</v>
      </c>
      <c r="B15833">
        <v>236</v>
      </c>
      <c r="C15833">
        <v>1323168</v>
      </c>
    </row>
    <row r="15834" spans="1:3" x14ac:dyDescent="0.25">
      <c r="A15834">
        <v>105568</v>
      </c>
      <c r="B15834">
        <v>233</v>
      </c>
      <c r="C15834">
        <v>1323196</v>
      </c>
    </row>
    <row r="15835" spans="1:3" x14ac:dyDescent="0.25">
      <c r="A15835">
        <v>105569</v>
      </c>
      <c r="B15835">
        <v>226</v>
      </c>
      <c r="C15835">
        <v>1323176</v>
      </c>
    </row>
    <row r="15836" spans="1:3" x14ac:dyDescent="0.25">
      <c r="A15836">
        <v>105570</v>
      </c>
      <c r="B15836">
        <v>236</v>
      </c>
      <c r="C15836">
        <v>1335193</v>
      </c>
    </row>
    <row r="15837" spans="1:3" x14ac:dyDescent="0.25">
      <c r="A15837">
        <v>105571</v>
      </c>
      <c r="B15837">
        <v>236</v>
      </c>
      <c r="C15837">
        <v>1323187</v>
      </c>
    </row>
    <row r="15838" spans="1:3" x14ac:dyDescent="0.25">
      <c r="A15838">
        <v>105572</v>
      </c>
      <c r="B15838">
        <v>236</v>
      </c>
      <c r="C15838">
        <v>1323279</v>
      </c>
    </row>
    <row r="15839" spans="1:3" x14ac:dyDescent="0.25">
      <c r="A15839">
        <v>105573</v>
      </c>
      <c r="B15839">
        <v>236</v>
      </c>
      <c r="C15839">
        <v>1323280</v>
      </c>
    </row>
    <row r="15840" spans="1:3" x14ac:dyDescent="0.25">
      <c r="A15840">
        <v>105576</v>
      </c>
      <c r="B15840">
        <v>222</v>
      </c>
      <c r="C15840">
        <v>1323351</v>
      </c>
    </row>
    <row r="15841" spans="1:3" x14ac:dyDescent="0.25">
      <c r="A15841">
        <v>105577</v>
      </c>
      <c r="B15841">
        <v>222</v>
      </c>
      <c r="C15841">
        <v>1323352</v>
      </c>
    </row>
    <row r="15842" spans="1:3" x14ac:dyDescent="0.25">
      <c r="A15842">
        <v>105578</v>
      </c>
      <c r="B15842">
        <v>222</v>
      </c>
      <c r="C15842">
        <v>1323353</v>
      </c>
    </row>
    <row r="15843" spans="1:3" x14ac:dyDescent="0.25">
      <c r="A15843">
        <v>105579</v>
      </c>
      <c r="B15843">
        <v>222</v>
      </c>
      <c r="C15843">
        <v>1323354</v>
      </c>
    </row>
    <row r="15844" spans="1:3" x14ac:dyDescent="0.25">
      <c r="A15844">
        <v>105580</v>
      </c>
      <c r="B15844">
        <v>222</v>
      </c>
      <c r="C15844">
        <v>1323355</v>
      </c>
    </row>
    <row r="15845" spans="1:3" x14ac:dyDescent="0.25">
      <c r="A15845">
        <v>105581</v>
      </c>
      <c r="B15845">
        <v>236</v>
      </c>
      <c r="C15845">
        <v>1335194</v>
      </c>
    </row>
    <row r="15846" spans="1:3" x14ac:dyDescent="0.25">
      <c r="A15846">
        <v>105584</v>
      </c>
      <c r="B15846">
        <v>236</v>
      </c>
      <c r="C15846">
        <v>1323379</v>
      </c>
    </row>
    <row r="15847" spans="1:3" x14ac:dyDescent="0.25">
      <c r="A15847">
        <v>105585</v>
      </c>
      <c r="B15847">
        <v>236</v>
      </c>
      <c r="C15847">
        <v>1436156</v>
      </c>
    </row>
    <row r="15848" spans="1:3" x14ac:dyDescent="0.25">
      <c r="A15848">
        <v>105586</v>
      </c>
      <c r="B15848">
        <v>222</v>
      </c>
      <c r="C15848">
        <v>1323281</v>
      </c>
    </row>
    <row r="15849" spans="1:3" x14ac:dyDescent="0.25">
      <c r="A15849">
        <v>105588</v>
      </c>
      <c r="B15849">
        <v>236</v>
      </c>
      <c r="C15849">
        <v>1335195</v>
      </c>
    </row>
    <row r="15850" spans="1:3" x14ac:dyDescent="0.25">
      <c r="A15850">
        <v>105589</v>
      </c>
      <c r="B15850">
        <v>236</v>
      </c>
      <c r="C15850">
        <v>1335196</v>
      </c>
    </row>
    <row r="15851" spans="1:3" x14ac:dyDescent="0.25">
      <c r="A15851">
        <v>105590</v>
      </c>
      <c r="B15851">
        <v>236</v>
      </c>
      <c r="C15851">
        <v>1323388</v>
      </c>
    </row>
    <row r="15852" spans="1:3" x14ac:dyDescent="0.25">
      <c r="A15852">
        <v>105591</v>
      </c>
      <c r="B15852">
        <v>236</v>
      </c>
      <c r="C15852">
        <v>1323389</v>
      </c>
    </row>
    <row r="15853" spans="1:3" x14ac:dyDescent="0.25">
      <c r="A15853">
        <v>105592</v>
      </c>
      <c r="B15853">
        <v>236</v>
      </c>
      <c r="C15853">
        <v>1323390</v>
      </c>
    </row>
    <row r="15854" spans="1:3" x14ac:dyDescent="0.25">
      <c r="A15854">
        <v>105593</v>
      </c>
      <c r="B15854">
        <v>236</v>
      </c>
      <c r="C15854">
        <v>1323394</v>
      </c>
    </row>
    <row r="15855" spans="1:3" x14ac:dyDescent="0.25">
      <c r="A15855">
        <v>105594</v>
      </c>
      <c r="B15855">
        <v>236</v>
      </c>
      <c r="C15855">
        <v>1323396</v>
      </c>
    </row>
    <row r="15856" spans="1:3" x14ac:dyDescent="0.25">
      <c r="A15856">
        <v>105595</v>
      </c>
      <c r="B15856">
        <v>233</v>
      </c>
      <c r="C15856">
        <v>1323195</v>
      </c>
    </row>
    <row r="15857" spans="1:3" x14ac:dyDescent="0.25">
      <c r="A15857">
        <v>105596</v>
      </c>
      <c r="B15857">
        <v>226</v>
      </c>
      <c r="C15857">
        <v>1323359</v>
      </c>
    </row>
    <row r="15858" spans="1:3" x14ac:dyDescent="0.25">
      <c r="A15858">
        <v>105597</v>
      </c>
      <c r="B15858">
        <v>236</v>
      </c>
      <c r="C15858">
        <v>1323358</v>
      </c>
    </row>
    <row r="15859" spans="1:3" x14ac:dyDescent="0.25">
      <c r="A15859">
        <v>105598</v>
      </c>
      <c r="B15859">
        <v>236</v>
      </c>
      <c r="C15859">
        <v>1323342</v>
      </c>
    </row>
    <row r="15860" spans="1:3" x14ac:dyDescent="0.25">
      <c r="A15860">
        <v>105600</v>
      </c>
      <c r="B15860">
        <v>236</v>
      </c>
      <c r="C15860">
        <v>1323311</v>
      </c>
    </row>
    <row r="15861" spans="1:3" x14ac:dyDescent="0.25">
      <c r="A15861">
        <v>105601</v>
      </c>
      <c r="B15861">
        <v>236</v>
      </c>
      <c r="C15861">
        <v>1323315</v>
      </c>
    </row>
    <row r="15862" spans="1:3" x14ac:dyDescent="0.25">
      <c r="A15862">
        <v>105602</v>
      </c>
      <c r="B15862">
        <v>226</v>
      </c>
      <c r="C15862">
        <v>1323332</v>
      </c>
    </row>
    <row r="15863" spans="1:3" x14ac:dyDescent="0.25">
      <c r="A15863">
        <v>105603</v>
      </c>
      <c r="B15863">
        <v>226</v>
      </c>
      <c r="C15863">
        <v>1323334</v>
      </c>
    </row>
    <row r="15864" spans="1:3" x14ac:dyDescent="0.25">
      <c r="A15864">
        <v>105604</v>
      </c>
      <c r="B15864">
        <v>236</v>
      </c>
      <c r="C15864">
        <v>1323336</v>
      </c>
    </row>
    <row r="15865" spans="1:3" x14ac:dyDescent="0.25">
      <c r="A15865">
        <v>105605</v>
      </c>
      <c r="B15865">
        <v>236</v>
      </c>
      <c r="C15865">
        <v>1323340</v>
      </c>
    </row>
    <row r="15866" spans="1:3" x14ac:dyDescent="0.25">
      <c r="A15866">
        <v>105606</v>
      </c>
      <c r="B15866">
        <v>236</v>
      </c>
      <c r="C15866">
        <v>1323339</v>
      </c>
    </row>
    <row r="15867" spans="1:3" x14ac:dyDescent="0.25">
      <c r="A15867">
        <v>105607</v>
      </c>
      <c r="B15867">
        <v>236</v>
      </c>
      <c r="C15867">
        <v>1323338</v>
      </c>
    </row>
    <row r="15868" spans="1:3" x14ac:dyDescent="0.25">
      <c r="A15868">
        <v>105608</v>
      </c>
      <c r="B15868">
        <v>236</v>
      </c>
      <c r="C15868">
        <v>1323193</v>
      </c>
    </row>
    <row r="15869" spans="1:3" x14ac:dyDescent="0.25">
      <c r="A15869">
        <v>105609</v>
      </c>
      <c r="B15869">
        <v>236</v>
      </c>
      <c r="C15869">
        <v>1323180</v>
      </c>
    </row>
    <row r="15870" spans="1:3" x14ac:dyDescent="0.25">
      <c r="A15870">
        <v>105610</v>
      </c>
      <c r="B15870">
        <v>236</v>
      </c>
      <c r="C15870">
        <v>1323173</v>
      </c>
    </row>
    <row r="15871" spans="1:3" x14ac:dyDescent="0.25">
      <c r="A15871">
        <v>105612</v>
      </c>
      <c r="B15871">
        <v>236</v>
      </c>
      <c r="C15871">
        <v>1323152</v>
      </c>
    </row>
    <row r="15872" spans="1:3" x14ac:dyDescent="0.25">
      <c r="A15872">
        <v>105613</v>
      </c>
      <c r="B15872">
        <v>236</v>
      </c>
      <c r="C15872">
        <v>1323177</v>
      </c>
    </row>
    <row r="15873" spans="1:3" x14ac:dyDescent="0.25">
      <c r="A15873">
        <v>105614</v>
      </c>
      <c r="B15873">
        <v>213</v>
      </c>
      <c r="C15873">
        <v>1323182</v>
      </c>
    </row>
    <row r="15874" spans="1:3" x14ac:dyDescent="0.25">
      <c r="A15874">
        <v>105615</v>
      </c>
      <c r="B15874">
        <v>236</v>
      </c>
      <c r="C15874">
        <v>1323170</v>
      </c>
    </row>
    <row r="15875" spans="1:3" x14ac:dyDescent="0.25">
      <c r="A15875">
        <v>105616</v>
      </c>
      <c r="B15875">
        <v>222</v>
      </c>
      <c r="C15875">
        <v>1323169</v>
      </c>
    </row>
    <row r="15876" spans="1:3" x14ac:dyDescent="0.25">
      <c r="A15876">
        <v>105617</v>
      </c>
      <c r="B15876">
        <v>236</v>
      </c>
      <c r="C15876">
        <v>1323186</v>
      </c>
    </row>
    <row r="15877" spans="1:3" x14ac:dyDescent="0.25">
      <c r="A15877">
        <v>105618</v>
      </c>
      <c r="B15877">
        <v>236</v>
      </c>
      <c r="C15877">
        <v>1323191</v>
      </c>
    </row>
    <row r="15878" spans="1:3" x14ac:dyDescent="0.25">
      <c r="A15878">
        <v>105619</v>
      </c>
      <c r="B15878">
        <v>236</v>
      </c>
      <c r="C15878">
        <v>1323190</v>
      </c>
    </row>
    <row r="15879" spans="1:3" x14ac:dyDescent="0.25">
      <c r="A15879">
        <v>105620</v>
      </c>
      <c r="B15879">
        <v>236</v>
      </c>
      <c r="C15879">
        <v>1323194</v>
      </c>
    </row>
    <row r="15880" spans="1:3" x14ac:dyDescent="0.25">
      <c r="A15880">
        <v>105621</v>
      </c>
      <c r="B15880">
        <v>236</v>
      </c>
      <c r="C15880">
        <v>1335197</v>
      </c>
    </row>
    <row r="15881" spans="1:3" x14ac:dyDescent="0.25">
      <c r="A15881">
        <v>105622</v>
      </c>
      <c r="B15881">
        <v>236</v>
      </c>
      <c r="C15881">
        <v>1335198</v>
      </c>
    </row>
    <row r="15882" spans="1:3" x14ac:dyDescent="0.25">
      <c r="A15882">
        <v>105623</v>
      </c>
      <c r="B15882">
        <v>236</v>
      </c>
      <c r="C15882">
        <v>1335199</v>
      </c>
    </row>
    <row r="15883" spans="1:3" x14ac:dyDescent="0.25">
      <c r="A15883">
        <v>105624</v>
      </c>
      <c r="B15883">
        <v>236</v>
      </c>
      <c r="C15883">
        <v>1335200</v>
      </c>
    </row>
    <row r="15884" spans="1:3" x14ac:dyDescent="0.25">
      <c r="A15884">
        <v>105625</v>
      </c>
      <c r="B15884">
        <v>236</v>
      </c>
      <c r="C15884">
        <v>1335201</v>
      </c>
    </row>
    <row r="15885" spans="1:3" x14ac:dyDescent="0.25">
      <c r="A15885">
        <v>105626</v>
      </c>
      <c r="B15885">
        <v>236</v>
      </c>
      <c r="C15885">
        <v>1335202</v>
      </c>
    </row>
    <row r="15886" spans="1:3" x14ac:dyDescent="0.25">
      <c r="A15886">
        <v>105627</v>
      </c>
      <c r="B15886">
        <v>236</v>
      </c>
      <c r="C15886">
        <v>1335203</v>
      </c>
    </row>
    <row r="15887" spans="1:3" x14ac:dyDescent="0.25">
      <c r="A15887">
        <v>105629</v>
      </c>
      <c r="B15887">
        <v>236</v>
      </c>
      <c r="C15887">
        <v>1335204</v>
      </c>
    </row>
    <row r="15888" spans="1:3" x14ac:dyDescent="0.25">
      <c r="A15888">
        <v>105630</v>
      </c>
      <c r="B15888">
        <v>236</v>
      </c>
      <c r="C15888">
        <v>1335205</v>
      </c>
    </row>
    <row r="15889" spans="1:3" x14ac:dyDescent="0.25">
      <c r="A15889">
        <v>105631</v>
      </c>
      <c r="B15889">
        <v>236</v>
      </c>
      <c r="C15889">
        <v>1335206</v>
      </c>
    </row>
    <row r="15890" spans="1:3" x14ac:dyDescent="0.25">
      <c r="A15890">
        <v>105632</v>
      </c>
      <c r="B15890">
        <v>236</v>
      </c>
      <c r="C15890">
        <v>1335207</v>
      </c>
    </row>
    <row r="15891" spans="1:3" x14ac:dyDescent="0.25">
      <c r="A15891">
        <v>105633</v>
      </c>
      <c r="B15891">
        <v>236</v>
      </c>
      <c r="C15891">
        <v>1335208</v>
      </c>
    </row>
    <row r="15892" spans="1:3" x14ac:dyDescent="0.25">
      <c r="A15892">
        <v>105634</v>
      </c>
      <c r="B15892">
        <v>222</v>
      </c>
      <c r="C15892">
        <v>1335209</v>
      </c>
    </row>
    <row r="15893" spans="1:3" x14ac:dyDescent="0.25">
      <c r="A15893">
        <v>105635</v>
      </c>
      <c r="B15893">
        <v>236</v>
      </c>
      <c r="C15893">
        <v>1335210</v>
      </c>
    </row>
    <row r="15894" spans="1:3" x14ac:dyDescent="0.25">
      <c r="A15894">
        <v>105636</v>
      </c>
      <c r="B15894">
        <v>236</v>
      </c>
      <c r="C15894">
        <v>1335211</v>
      </c>
    </row>
    <row r="15895" spans="1:3" x14ac:dyDescent="0.25">
      <c r="A15895">
        <v>105637</v>
      </c>
      <c r="B15895">
        <v>236</v>
      </c>
      <c r="C15895">
        <v>1335212</v>
      </c>
    </row>
    <row r="15896" spans="1:3" x14ac:dyDescent="0.25">
      <c r="A15896">
        <v>105638</v>
      </c>
      <c r="B15896">
        <v>236</v>
      </c>
      <c r="C15896">
        <v>1335213</v>
      </c>
    </row>
    <row r="15897" spans="1:3" x14ac:dyDescent="0.25">
      <c r="A15897">
        <v>105639</v>
      </c>
      <c r="B15897">
        <v>236</v>
      </c>
      <c r="C15897">
        <v>1335214</v>
      </c>
    </row>
    <row r="15898" spans="1:3" x14ac:dyDescent="0.25">
      <c r="A15898">
        <v>105640</v>
      </c>
      <c r="B15898">
        <v>226</v>
      </c>
      <c r="C15898">
        <v>1323188</v>
      </c>
    </row>
    <row r="15899" spans="1:3" x14ac:dyDescent="0.25">
      <c r="A15899">
        <v>105641</v>
      </c>
      <c r="B15899">
        <v>236</v>
      </c>
      <c r="C15899">
        <v>1335215</v>
      </c>
    </row>
    <row r="15900" spans="1:3" x14ac:dyDescent="0.25">
      <c r="A15900">
        <v>105642</v>
      </c>
      <c r="B15900">
        <v>236</v>
      </c>
      <c r="C15900">
        <v>1323344</v>
      </c>
    </row>
    <row r="15901" spans="1:3" x14ac:dyDescent="0.25">
      <c r="A15901">
        <v>105644</v>
      </c>
      <c r="B15901">
        <v>236</v>
      </c>
      <c r="C15901">
        <v>1323343</v>
      </c>
    </row>
    <row r="15902" spans="1:3" x14ac:dyDescent="0.25">
      <c r="A15902">
        <v>105645</v>
      </c>
      <c r="B15902">
        <v>236</v>
      </c>
      <c r="C15902">
        <v>1436157</v>
      </c>
    </row>
    <row r="15903" spans="1:3" x14ac:dyDescent="0.25">
      <c r="A15903">
        <v>105646</v>
      </c>
      <c r="B15903">
        <v>236</v>
      </c>
      <c r="C15903">
        <v>1335216</v>
      </c>
    </row>
    <row r="15904" spans="1:3" x14ac:dyDescent="0.25">
      <c r="A15904">
        <v>105647</v>
      </c>
      <c r="B15904">
        <v>236</v>
      </c>
      <c r="C15904">
        <v>1334983</v>
      </c>
    </row>
    <row r="15905" spans="1:3" x14ac:dyDescent="0.25">
      <c r="A15905">
        <v>105648</v>
      </c>
      <c r="B15905">
        <v>236</v>
      </c>
      <c r="C15905">
        <v>1335046</v>
      </c>
    </row>
    <row r="15906" spans="1:3" x14ac:dyDescent="0.25">
      <c r="A15906">
        <v>105649</v>
      </c>
      <c r="B15906">
        <v>236</v>
      </c>
      <c r="C15906">
        <v>1335047</v>
      </c>
    </row>
    <row r="15907" spans="1:3" x14ac:dyDescent="0.25">
      <c r="A15907">
        <v>105650</v>
      </c>
      <c r="B15907">
        <v>236</v>
      </c>
      <c r="C15907">
        <v>1335048</v>
      </c>
    </row>
    <row r="15908" spans="1:3" x14ac:dyDescent="0.25">
      <c r="A15908">
        <v>105651</v>
      </c>
      <c r="B15908">
        <v>236</v>
      </c>
      <c r="C15908">
        <v>1335049</v>
      </c>
    </row>
    <row r="15909" spans="1:3" x14ac:dyDescent="0.25">
      <c r="A15909">
        <v>105652</v>
      </c>
      <c r="B15909">
        <v>236</v>
      </c>
      <c r="C15909">
        <v>1335050</v>
      </c>
    </row>
    <row r="15910" spans="1:3" x14ac:dyDescent="0.25">
      <c r="A15910">
        <v>105653</v>
      </c>
      <c r="B15910">
        <v>236</v>
      </c>
      <c r="C15910">
        <v>1335051</v>
      </c>
    </row>
    <row r="15911" spans="1:3" x14ac:dyDescent="0.25">
      <c r="A15911">
        <v>105654</v>
      </c>
      <c r="B15911">
        <v>236</v>
      </c>
      <c r="C15911">
        <v>1335052</v>
      </c>
    </row>
    <row r="15912" spans="1:3" x14ac:dyDescent="0.25">
      <c r="A15912">
        <v>105655</v>
      </c>
      <c r="B15912">
        <v>222</v>
      </c>
      <c r="C15912">
        <v>1335332</v>
      </c>
    </row>
    <row r="15913" spans="1:3" x14ac:dyDescent="0.25">
      <c r="A15913">
        <v>105656</v>
      </c>
      <c r="B15913">
        <v>236</v>
      </c>
      <c r="C15913">
        <v>1335053</v>
      </c>
    </row>
    <row r="15914" spans="1:3" x14ac:dyDescent="0.25">
      <c r="A15914">
        <v>105657</v>
      </c>
      <c r="B15914">
        <v>236</v>
      </c>
      <c r="C15914">
        <v>1335054</v>
      </c>
    </row>
    <row r="15915" spans="1:3" x14ac:dyDescent="0.25">
      <c r="A15915">
        <v>105658</v>
      </c>
      <c r="B15915">
        <v>236</v>
      </c>
      <c r="C15915">
        <v>1335055</v>
      </c>
    </row>
    <row r="15916" spans="1:3" x14ac:dyDescent="0.25">
      <c r="A15916">
        <v>105659</v>
      </c>
      <c r="B15916">
        <v>236</v>
      </c>
      <c r="C15916">
        <v>1335056</v>
      </c>
    </row>
    <row r="15917" spans="1:3" x14ac:dyDescent="0.25">
      <c r="A15917">
        <v>105660</v>
      </c>
      <c r="B15917">
        <v>236</v>
      </c>
      <c r="C15917">
        <v>1335057</v>
      </c>
    </row>
    <row r="15918" spans="1:3" x14ac:dyDescent="0.25">
      <c r="A15918">
        <v>105661</v>
      </c>
      <c r="B15918">
        <v>236</v>
      </c>
      <c r="C15918">
        <v>1335058</v>
      </c>
    </row>
    <row r="15919" spans="1:3" x14ac:dyDescent="0.25">
      <c r="A15919">
        <v>105662</v>
      </c>
      <c r="B15919">
        <v>222</v>
      </c>
      <c r="C15919">
        <v>1335059</v>
      </c>
    </row>
    <row r="15920" spans="1:3" x14ac:dyDescent="0.25">
      <c r="A15920">
        <v>105663</v>
      </c>
      <c r="B15920">
        <v>226</v>
      </c>
      <c r="C15920">
        <v>1335060</v>
      </c>
    </row>
    <row r="15921" spans="1:3" x14ac:dyDescent="0.25">
      <c r="A15921">
        <v>105664</v>
      </c>
      <c r="B15921">
        <v>236</v>
      </c>
      <c r="C15921">
        <v>1335061</v>
      </c>
    </row>
    <row r="15922" spans="1:3" x14ac:dyDescent="0.25">
      <c r="A15922">
        <v>105665</v>
      </c>
      <c r="B15922">
        <v>236</v>
      </c>
      <c r="C15922">
        <v>1335062</v>
      </c>
    </row>
    <row r="15923" spans="1:3" x14ac:dyDescent="0.25">
      <c r="A15923">
        <v>105666</v>
      </c>
      <c r="B15923">
        <v>236</v>
      </c>
      <c r="C15923">
        <v>1335063</v>
      </c>
    </row>
    <row r="15924" spans="1:3" x14ac:dyDescent="0.25">
      <c r="A15924">
        <v>105667</v>
      </c>
      <c r="B15924">
        <v>226</v>
      </c>
      <c r="C15924">
        <v>1335064</v>
      </c>
    </row>
    <row r="15925" spans="1:3" x14ac:dyDescent="0.25">
      <c r="A15925">
        <v>105668</v>
      </c>
      <c r="B15925">
        <v>236</v>
      </c>
      <c r="C15925">
        <v>1335065</v>
      </c>
    </row>
    <row r="15926" spans="1:3" x14ac:dyDescent="0.25">
      <c r="A15926">
        <v>105669</v>
      </c>
      <c r="B15926">
        <v>236</v>
      </c>
      <c r="C15926">
        <v>1335066</v>
      </c>
    </row>
    <row r="15927" spans="1:3" x14ac:dyDescent="0.25">
      <c r="A15927">
        <v>105670</v>
      </c>
      <c r="B15927">
        <v>236</v>
      </c>
      <c r="C15927">
        <v>1335067</v>
      </c>
    </row>
    <row r="15928" spans="1:3" x14ac:dyDescent="0.25">
      <c r="A15928">
        <v>105671</v>
      </c>
      <c r="B15928">
        <v>226</v>
      </c>
      <c r="C15928">
        <v>1335068</v>
      </c>
    </row>
    <row r="15929" spans="1:3" x14ac:dyDescent="0.25">
      <c r="A15929">
        <v>105672</v>
      </c>
      <c r="B15929">
        <v>226</v>
      </c>
      <c r="C15929">
        <v>1335069</v>
      </c>
    </row>
    <row r="15930" spans="1:3" x14ac:dyDescent="0.25">
      <c r="A15930">
        <v>105673</v>
      </c>
      <c r="B15930">
        <v>236</v>
      </c>
      <c r="C15930">
        <v>1335070</v>
      </c>
    </row>
    <row r="15931" spans="1:3" x14ac:dyDescent="0.25">
      <c r="A15931">
        <v>105674</v>
      </c>
      <c r="B15931">
        <v>236</v>
      </c>
      <c r="C15931">
        <v>1335071</v>
      </c>
    </row>
    <row r="15932" spans="1:3" x14ac:dyDescent="0.25">
      <c r="A15932">
        <v>105675</v>
      </c>
      <c r="B15932">
        <v>236</v>
      </c>
      <c r="C15932">
        <v>1335072</v>
      </c>
    </row>
    <row r="15933" spans="1:3" x14ac:dyDescent="0.25">
      <c r="A15933">
        <v>105676</v>
      </c>
      <c r="B15933">
        <v>236</v>
      </c>
      <c r="C15933">
        <v>1335073</v>
      </c>
    </row>
    <row r="15934" spans="1:3" x14ac:dyDescent="0.25">
      <c r="A15934">
        <v>105677</v>
      </c>
      <c r="B15934">
        <v>236</v>
      </c>
      <c r="C15934">
        <v>1335074</v>
      </c>
    </row>
    <row r="15935" spans="1:3" x14ac:dyDescent="0.25">
      <c r="A15935">
        <v>105678</v>
      </c>
      <c r="B15935">
        <v>236</v>
      </c>
      <c r="C15935">
        <v>1335075</v>
      </c>
    </row>
    <row r="15936" spans="1:3" x14ac:dyDescent="0.25">
      <c r="A15936">
        <v>105679</v>
      </c>
      <c r="B15936">
        <v>222</v>
      </c>
      <c r="C15936">
        <v>1335076</v>
      </c>
    </row>
    <row r="15937" spans="1:3" x14ac:dyDescent="0.25">
      <c r="A15937">
        <v>105680</v>
      </c>
      <c r="B15937">
        <v>236</v>
      </c>
      <c r="C15937">
        <v>1335077</v>
      </c>
    </row>
    <row r="15938" spans="1:3" x14ac:dyDescent="0.25">
      <c r="A15938">
        <v>105681</v>
      </c>
      <c r="B15938">
        <v>236</v>
      </c>
      <c r="C15938">
        <v>1335078</v>
      </c>
    </row>
    <row r="15939" spans="1:3" x14ac:dyDescent="0.25">
      <c r="A15939">
        <v>105682</v>
      </c>
      <c r="B15939">
        <v>236</v>
      </c>
      <c r="C15939">
        <v>1335079</v>
      </c>
    </row>
    <row r="15940" spans="1:3" x14ac:dyDescent="0.25">
      <c r="A15940">
        <v>105683</v>
      </c>
      <c r="B15940">
        <v>236</v>
      </c>
      <c r="C15940">
        <v>1335080</v>
      </c>
    </row>
    <row r="15941" spans="1:3" x14ac:dyDescent="0.25">
      <c r="A15941">
        <v>105684</v>
      </c>
      <c r="B15941">
        <v>236</v>
      </c>
      <c r="C15941">
        <v>1335081</v>
      </c>
    </row>
    <row r="15942" spans="1:3" x14ac:dyDescent="0.25">
      <c r="A15942">
        <v>105685</v>
      </c>
      <c r="B15942">
        <v>222</v>
      </c>
      <c r="C15942">
        <v>1335082</v>
      </c>
    </row>
    <row r="15943" spans="1:3" x14ac:dyDescent="0.25">
      <c r="A15943">
        <v>105686</v>
      </c>
      <c r="B15943">
        <v>236</v>
      </c>
      <c r="C15943">
        <v>1335083</v>
      </c>
    </row>
    <row r="15944" spans="1:3" x14ac:dyDescent="0.25">
      <c r="A15944">
        <v>105687</v>
      </c>
      <c r="B15944">
        <v>236</v>
      </c>
      <c r="C15944">
        <v>1335084</v>
      </c>
    </row>
    <row r="15945" spans="1:3" x14ac:dyDescent="0.25">
      <c r="A15945">
        <v>105690</v>
      </c>
      <c r="B15945">
        <v>236</v>
      </c>
      <c r="C15945">
        <v>1335087</v>
      </c>
    </row>
    <row r="15946" spans="1:3" x14ac:dyDescent="0.25">
      <c r="A15946">
        <v>105691</v>
      </c>
      <c r="B15946">
        <v>236</v>
      </c>
      <c r="C15946">
        <v>1335088</v>
      </c>
    </row>
    <row r="15947" spans="1:3" x14ac:dyDescent="0.25">
      <c r="A15947">
        <v>105693</v>
      </c>
      <c r="B15947">
        <v>236</v>
      </c>
      <c r="C15947">
        <v>1335090</v>
      </c>
    </row>
    <row r="15948" spans="1:3" x14ac:dyDescent="0.25">
      <c r="A15948">
        <v>105695</v>
      </c>
      <c r="B15948">
        <v>236</v>
      </c>
      <c r="C15948">
        <v>1335092</v>
      </c>
    </row>
    <row r="15949" spans="1:3" x14ac:dyDescent="0.25">
      <c r="A15949">
        <v>105696</v>
      </c>
      <c r="B15949">
        <v>236</v>
      </c>
      <c r="C15949">
        <v>1335093</v>
      </c>
    </row>
    <row r="15950" spans="1:3" x14ac:dyDescent="0.25">
      <c r="A15950">
        <v>105697</v>
      </c>
      <c r="B15950">
        <v>236</v>
      </c>
      <c r="C15950">
        <v>1335094</v>
      </c>
    </row>
    <row r="15951" spans="1:3" x14ac:dyDescent="0.25">
      <c r="A15951">
        <v>105698</v>
      </c>
      <c r="B15951">
        <v>236</v>
      </c>
      <c r="C15951">
        <v>1335095</v>
      </c>
    </row>
    <row r="15952" spans="1:3" x14ac:dyDescent="0.25">
      <c r="A15952">
        <v>105699</v>
      </c>
      <c r="B15952">
        <v>236</v>
      </c>
      <c r="C15952">
        <v>1335096</v>
      </c>
    </row>
    <row r="15953" spans="1:3" x14ac:dyDescent="0.25">
      <c r="A15953">
        <v>105700</v>
      </c>
      <c r="B15953">
        <v>236</v>
      </c>
      <c r="C15953">
        <v>1335097</v>
      </c>
    </row>
    <row r="15954" spans="1:3" x14ac:dyDescent="0.25">
      <c r="A15954">
        <v>105701</v>
      </c>
      <c r="B15954">
        <v>236</v>
      </c>
      <c r="C15954">
        <v>1323418</v>
      </c>
    </row>
    <row r="15955" spans="1:3" x14ac:dyDescent="0.25">
      <c r="A15955">
        <v>105702</v>
      </c>
      <c r="B15955">
        <v>226</v>
      </c>
      <c r="C15955">
        <v>1335098</v>
      </c>
    </row>
    <row r="15956" spans="1:3" x14ac:dyDescent="0.25">
      <c r="A15956">
        <v>105703</v>
      </c>
      <c r="B15956">
        <v>236</v>
      </c>
      <c r="C15956">
        <v>1335099</v>
      </c>
    </row>
    <row r="15957" spans="1:3" x14ac:dyDescent="0.25">
      <c r="A15957">
        <v>105704</v>
      </c>
      <c r="B15957">
        <v>236</v>
      </c>
      <c r="C15957">
        <v>1335100</v>
      </c>
    </row>
    <row r="15958" spans="1:3" x14ac:dyDescent="0.25">
      <c r="A15958">
        <v>105705</v>
      </c>
      <c r="B15958">
        <v>236</v>
      </c>
      <c r="C15958">
        <v>1323602</v>
      </c>
    </row>
    <row r="15959" spans="1:3" x14ac:dyDescent="0.25">
      <c r="A15959">
        <v>105706</v>
      </c>
      <c r="B15959">
        <v>236</v>
      </c>
      <c r="C15959">
        <v>1335101</v>
      </c>
    </row>
    <row r="15960" spans="1:3" x14ac:dyDescent="0.25">
      <c r="A15960">
        <v>105707</v>
      </c>
      <c r="B15960">
        <v>236</v>
      </c>
      <c r="C15960">
        <v>1335102</v>
      </c>
    </row>
    <row r="15961" spans="1:3" x14ac:dyDescent="0.25">
      <c r="A15961">
        <v>105708</v>
      </c>
      <c r="B15961">
        <v>236</v>
      </c>
      <c r="C15961">
        <v>1335103</v>
      </c>
    </row>
    <row r="15962" spans="1:3" x14ac:dyDescent="0.25">
      <c r="A15962">
        <v>105709</v>
      </c>
      <c r="B15962">
        <v>236</v>
      </c>
      <c r="C15962">
        <v>1335104</v>
      </c>
    </row>
    <row r="15963" spans="1:3" x14ac:dyDescent="0.25">
      <c r="A15963">
        <v>105710</v>
      </c>
      <c r="B15963">
        <v>233</v>
      </c>
      <c r="C15963">
        <v>1335105</v>
      </c>
    </row>
    <row r="15964" spans="1:3" x14ac:dyDescent="0.25">
      <c r="A15964">
        <v>105711</v>
      </c>
      <c r="B15964">
        <v>233</v>
      </c>
      <c r="C15964">
        <v>1335106</v>
      </c>
    </row>
    <row r="15965" spans="1:3" x14ac:dyDescent="0.25">
      <c r="A15965">
        <v>105712</v>
      </c>
      <c r="B15965">
        <v>226</v>
      </c>
      <c r="C15965">
        <v>1335107</v>
      </c>
    </row>
    <row r="15966" spans="1:3" x14ac:dyDescent="0.25">
      <c r="A15966">
        <v>105713</v>
      </c>
      <c r="B15966">
        <v>236</v>
      </c>
      <c r="C15966">
        <v>1335108</v>
      </c>
    </row>
    <row r="15967" spans="1:3" x14ac:dyDescent="0.25">
      <c r="A15967">
        <v>105714</v>
      </c>
      <c r="B15967">
        <v>236</v>
      </c>
      <c r="C15967">
        <v>1335109</v>
      </c>
    </row>
    <row r="15968" spans="1:3" x14ac:dyDescent="0.25">
      <c r="A15968">
        <v>105715</v>
      </c>
      <c r="B15968">
        <v>236</v>
      </c>
      <c r="C15968">
        <v>1335110</v>
      </c>
    </row>
    <row r="15969" spans="1:3" x14ac:dyDescent="0.25">
      <c r="A15969">
        <v>105716</v>
      </c>
      <c r="B15969">
        <v>236</v>
      </c>
      <c r="C15969">
        <v>1335111</v>
      </c>
    </row>
    <row r="15970" spans="1:3" x14ac:dyDescent="0.25">
      <c r="A15970">
        <v>105717</v>
      </c>
      <c r="B15970">
        <v>233</v>
      </c>
      <c r="C15970">
        <v>1335112</v>
      </c>
    </row>
    <row r="15971" spans="1:3" x14ac:dyDescent="0.25">
      <c r="A15971">
        <v>105718</v>
      </c>
      <c r="B15971">
        <v>236</v>
      </c>
      <c r="C15971">
        <v>1335113</v>
      </c>
    </row>
    <row r="15972" spans="1:3" x14ac:dyDescent="0.25">
      <c r="A15972">
        <v>105719</v>
      </c>
      <c r="B15972">
        <v>236</v>
      </c>
      <c r="C15972">
        <v>1335114</v>
      </c>
    </row>
    <row r="15973" spans="1:3" x14ac:dyDescent="0.25">
      <c r="A15973">
        <v>105720</v>
      </c>
      <c r="B15973">
        <v>236</v>
      </c>
      <c r="C15973">
        <v>1335115</v>
      </c>
    </row>
    <row r="15974" spans="1:3" x14ac:dyDescent="0.25">
      <c r="A15974">
        <v>105721</v>
      </c>
      <c r="B15974">
        <v>236</v>
      </c>
      <c r="C15974">
        <v>1335116</v>
      </c>
    </row>
    <row r="15975" spans="1:3" x14ac:dyDescent="0.25">
      <c r="A15975">
        <v>105722</v>
      </c>
      <c r="B15975">
        <v>236</v>
      </c>
      <c r="C15975">
        <v>1335117</v>
      </c>
    </row>
    <row r="15976" spans="1:3" x14ac:dyDescent="0.25">
      <c r="A15976">
        <v>105723</v>
      </c>
      <c r="B15976">
        <v>226</v>
      </c>
      <c r="C15976">
        <v>1335118</v>
      </c>
    </row>
    <row r="15977" spans="1:3" x14ac:dyDescent="0.25">
      <c r="A15977">
        <v>105724</v>
      </c>
      <c r="B15977">
        <v>236</v>
      </c>
      <c r="C15977">
        <v>1335119</v>
      </c>
    </row>
    <row r="15978" spans="1:3" x14ac:dyDescent="0.25">
      <c r="A15978">
        <v>105725</v>
      </c>
      <c r="B15978">
        <v>222</v>
      </c>
      <c r="C15978">
        <v>1335120</v>
      </c>
    </row>
    <row r="15979" spans="1:3" x14ac:dyDescent="0.25">
      <c r="A15979">
        <v>105726</v>
      </c>
      <c r="B15979">
        <v>236</v>
      </c>
      <c r="C15979">
        <v>1335121</v>
      </c>
    </row>
    <row r="15980" spans="1:3" x14ac:dyDescent="0.25">
      <c r="A15980">
        <v>105727</v>
      </c>
      <c r="B15980">
        <v>236</v>
      </c>
      <c r="C15980">
        <v>1335122</v>
      </c>
    </row>
    <row r="15981" spans="1:3" x14ac:dyDescent="0.25">
      <c r="A15981">
        <v>105728</v>
      </c>
      <c r="B15981">
        <v>236</v>
      </c>
      <c r="C15981">
        <v>1335123</v>
      </c>
    </row>
    <row r="15982" spans="1:3" x14ac:dyDescent="0.25">
      <c r="A15982">
        <v>105731</v>
      </c>
      <c r="B15982">
        <v>236</v>
      </c>
      <c r="C15982">
        <v>1273230</v>
      </c>
    </row>
    <row r="15983" spans="1:3" x14ac:dyDescent="0.25">
      <c r="A15983">
        <v>105732</v>
      </c>
      <c r="B15983">
        <v>213</v>
      </c>
      <c r="C15983">
        <v>1323648</v>
      </c>
    </row>
    <row r="15984" spans="1:3" x14ac:dyDescent="0.25">
      <c r="A15984">
        <v>105733</v>
      </c>
      <c r="B15984">
        <v>236</v>
      </c>
      <c r="C15984">
        <v>1323319</v>
      </c>
    </row>
    <row r="15985" spans="1:3" x14ac:dyDescent="0.25">
      <c r="A15985">
        <v>105734</v>
      </c>
      <c r="B15985">
        <v>236</v>
      </c>
      <c r="C15985">
        <v>1323328</v>
      </c>
    </row>
    <row r="15986" spans="1:3" x14ac:dyDescent="0.25">
      <c r="A15986">
        <v>105735</v>
      </c>
      <c r="B15986">
        <v>236</v>
      </c>
      <c r="C15986">
        <v>1335124</v>
      </c>
    </row>
    <row r="15987" spans="1:3" x14ac:dyDescent="0.25">
      <c r="A15987">
        <v>105736</v>
      </c>
      <c r="B15987">
        <v>236</v>
      </c>
      <c r="C15987">
        <v>1427654</v>
      </c>
    </row>
    <row r="15988" spans="1:3" x14ac:dyDescent="0.25">
      <c r="A15988">
        <v>105737</v>
      </c>
      <c r="B15988">
        <v>226</v>
      </c>
      <c r="C15988">
        <v>1335125</v>
      </c>
    </row>
    <row r="15989" spans="1:3" x14ac:dyDescent="0.25">
      <c r="A15989">
        <v>105738</v>
      </c>
      <c r="B15989">
        <v>233</v>
      </c>
      <c r="C15989">
        <v>1335126</v>
      </c>
    </row>
    <row r="15990" spans="1:3" x14ac:dyDescent="0.25">
      <c r="A15990">
        <v>105739</v>
      </c>
      <c r="B15990">
        <v>226</v>
      </c>
      <c r="C15990">
        <v>1335127</v>
      </c>
    </row>
    <row r="15991" spans="1:3" x14ac:dyDescent="0.25">
      <c r="A15991">
        <v>105740</v>
      </c>
      <c r="B15991">
        <v>236</v>
      </c>
      <c r="C15991">
        <v>1335128</v>
      </c>
    </row>
    <row r="15992" spans="1:3" x14ac:dyDescent="0.25">
      <c r="A15992">
        <v>105741</v>
      </c>
      <c r="B15992">
        <v>226</v>
      </c>
      <c r="C15992">
        <v>1335129</v>
      </c>
    </row>
    <row r="15993" spans="1:3" x14ac:dyDescent="0.25">
      <c r="A15993">
        <v>105742</v>
      </c>
      <c r="B15993">
        <v>226</v>
      </c>
      <c r="C15993">
        <v>1335130</v>
      </c>
    </row>
    <row r="15994" spans="1:3" x14ac:dyDescent="0.25">
      <c r="A15994">
        <v>105743</v>
      </c>
      <c r="B15994">
        <v>236</v>
      </c>
      <c r="C15994">
        <v>1335131</v>
      </c>
    </row>
    <row r="15995" spans="1:3" x14ac:dyDescent="0.25">
      <c r="A15995">
        <v>105744</v>
      </c>
      <c r="B15995">
        <v>226</v>
      </c>
      <c r="C15995">
        <v>1335132</v>
      </c>
    </row>
    <row r="15996" spans="1:3" x14ac:dyDescent="0.25">
      <c r="A15996">
        <v>105745</v>
      </c>
      <c r="B15996">
        <v>236</v>
      </c>
      <c r="C15996">
        <v>1335133</v>
      </c>
    </row>
    <row r="15997" spans="1:3" x14ac:dyDescent="0.25">
      <c r="A15997">
        <v>105746</v>
      </c>
      <c r="B15997">
        <v>226</v>
      </c>
      <c r="C15997">
        <v>1335134</v>
      </c>
    </row>
    <row r="15998" spans="1:3" x14ac:dyDescent="0.25">
      <c r="A15998">
        <v>105747</v>
      </c>
      <c r="B15998">
        <v>226</v>
      </c>
      <c r="C15998">
        <v>1335135</v>
      </c>
    </row>
    <row r="15999" spans="1:3" x14ac:dyDescent="0.25">
      <c r="A15999">
        <v>105748</v>
      </c>
      <c r="B15999">
        <v>236</v>
      </c>
      <c r="C15999">
        <v>1335136</v>
      </c>
    </row>
    <row r="16000" spans="1:3" x14ac:dyDescent="0.25">
      <c r="A16000">
        <v>105749</v>
      </c>
      <c r="B16000">
        <v>236</v>
      </c>
      <c r="C16000">
        <v>1335137</v>
      </c>
    </row>
    <row r="16001" spans="1:3" x14ac:dyDescent="0.25">
      <c r="A16001">
        <v>105750</v>
      </c>
      <c r="B16001">
        <v>226</v>
      </c>
      <c r="C16001">
        <v>1335138</v>
      </c>
    </row>
    <row r="16002" spans="1:3" x14ac:dyDescent="0.25">
      <c r="A16002">
        <v>105751</v>
      </c>
      <c r="B16002">
        <v>236</v>
      </c>
      <c r="C16002">
        <v>1335139</v>
      </c>
    </row>
    <row r="16003" spans="1:3" x14ac:dyDescent="0.25">
      <c r="A16003">
        <v>105752</v>
      </c>
      <c r="B16003">
        <v>236</v>
      </c>
      <c r="C16003">
        <v>1335140</v>
      </c>
    </row>
    <row r="16004" spans="1:3" x14ac:dyDescent="0.25">
      <c r="A16004">
        <v>105753</v>
      </c>
      <c r="B16004">
        <v>236</v>
      </c>
      <c r="C16004">
        <v>1334222</v>
      </c>
    </row>
    <row r="16005" spans="1:3" x14ac:dyDescent="0.25">
      <c r="A16005">
        <v>105754</v>
      </c>
      <c r="B16005">
        <v>236</v>
      </c>
      <c r="C16005">
        <v>1335141</v>
      </c>
    </row>
    <row r="16006" spans="1:3" x14ac:dyDescent="0.25">
      <c r="A16006">
        <v>105755</v>
      </c>
      <c r="B16006">
        <v>236</v>
      </c>
      <c r="C16006">
        <v>1335142</v>
      </c>
    </row>
    <row r="16007" spans="1:3" x14ac:dyDescent="0.25">
      <c r="A16007">
        <v>105756</v>
      </c>
      <c r="B16007">
        <v>226</v>
      </c>
      <c r="C16007">
        <v>1335143</v>
      </c>
    </row>
    <row r="16008" spans="1:3" x14ac:dyDescent="0.25">
      <c r="A16008">
        <v>105757</v>
      </c>
      <c r="B16008">
        <v>236</v>
      </c>
      <c r="C16008">
        <v>1335144</v>
      </c>
    </row>
    <row r="16009" spans="1:3" x14ac:dyDescent="0.25">
      <c r="A16009">
        <v>105758</v>
      </c>
      <c r="B16009">
        <v>226</v>
      </c>
      <c r="C16009">
        <v>1335145</v>
      </c>
    </row>
    <row r="16010" spans="1:3" x14ac:dyDescent="0.25">
      <c r="A16010">
        <v>105759</v>
      </c>
      <c r="B16010">
        <v>236</v>
      </c>
      <c r="C16010">
        <v>1335146</v>
      </c>
    </row>
    <row r="16011" spans="1:3" x14ac:dyDescent="0.25">
      <c r="A16011">
        <v>105760</v>
      </c>
      <c r="B16011">
        <v>236</v>
      </c>
      <c r="C16011">
        <v>1323453</v>
      </c>
    </row>
    <row r="16012" spans="1:3" x14ac:dyDescent="0.25">
      <c r="A16012">
        <v>105761</v>
      </c>
      <c r="B16012">
        <v>213</v>
      </c>
      <c r="C16012">
        <v>1335147</v>
      </c>
    </row>
    <row r="16013" spans="1:3" x14ac:dyDescent="0.25">
      <c r="A16013">
        <v>105762</v>
      </c>
      <c r="B16013">
        <v>236</v>
      </c>
      <c r="C16013">
        <v>1335148</v>
      </c>
    </row>
    <row r="16014" spans="1:3" x14ac:dyDescent="0.25">
      <c r="A16014">
        <v>105763</v>
      </c>
      <c r="B16014">
        <v>236</v>
      </c>
      <c r="C16014">
        <v>1335149</v>
      </c>
    </row>
    <row r="16015" spans="1:3" x14ac:dyDescent="0.25">
      <c r="A16015">
        <v>105765</v>
      </c>
      <c r="B16015">
        <v>233</v>
      </c>
      <c r="C16015">
        <v>1335150</v>
      </c>
    </row>
    <row r="16016" spans="1:3" x14ac:dyDescent="0.25">
      <c r="A16016">
        <v>105766</v>
      </c>
      <c r="B16016">
        <v>233</v>
      </c>
      <c r="C16016">
        <v>1335151</v>
      </c>
    </row>
    <row r="16017" spans="1:3" x14ac:dyDescent="0.25">
      <c r="A16017">
        <v>105767</v>
      </c>
      <c r="B16017">
        <v>236</v>
      </c>
      <c r="C16017">
        <v>1335152</v>
      </c>
    </row>
    <row r="16018" spans="1:3" x14ac:dyDescent="0.25">
      <c r="A16018">
        <v>105768</v>
      </c>
      <c r="B16018">
        <v>236</v>
      </c>
      <c r="C16018">
        <v>1335153</v>
      </c>
    </row>
    <row r="16019" spans="1:3" x14ac:dyDescent="0.25">
      <c r="A16019">
        <v>105769</v>
      </c>
      <c r="B16019">
        <v>226</v>
      </c>
      <c r="C16019">
        <v>1335154</v>
      </c>
    </row>
    <row r="16020" spans="1:3" x14ac:dyDescent="0.25">
      <c r="A16020">
        <v>105770</v>
      </c>
      <c r="B16020">
        <v>236</v>
      </c>
      <c r="C16020">
        <v>1335155</v>
      </c>
    </row>
    <row r="16021" spans="1:3" x14ac:dyDescent="0.25">
      <c r="A16021">
        <v>105771</v>
      </c>
      <c r="B16021">
        <v>236</v>
      </c>
      <c r="C16021">
        <v>1335156</v>
      </c>
    </row>
    <row r="16022" spans="1:3" x14ac:dyDescent="0.25">
      <c r="A16022">
        <v>105772</v>
      </c>
      <c r="B16022">
        <v>236</v>
      </c>
      <c r="C16022">
        <v>1335157</v>
      </c>
    </row>
    <row r="16023" spans="1:3" x14ac:dyDescent="0.25">
      <c r="A16023">
        <v>105773</v>
      </c>
      <c r="B16023">
        <v>236</v>
      </c>
      <c r="C16023">
        <v>1335158</v>
      </c>
    </row>
    <row r="16024" spans="1:3" x14ac:dyDescent="0.25">
      <c r="A16024">
        <v>105774</v>
      </c>
      <c r="B16024">
        <v>226</v>
      </c>
      <c r="C16024">
        <v>1323431</v>
      </c>
    </row>
    <row r="16025" spans="1:3" x14ac:dyDescent="0.25">
      <c r="A16025">
        <v>105775</v>
      </c>
      <c r="B16025">
        <v>236</v>
      </c>
      <c r="C16025">
        <v>1335159</v>
      </c>
    </row>
    <row r="16026" spans="1:3" x14ac:dyDescent="0.25">
      <c r="A16026">
        <v>105776</v>
      </c>
      <c r="B16026">
        <v>236</v>
      </c>
      <c r="C16026">
        <v>1323584</v>
      </c>
    </row>
    <row r="16027" spans="1:3" x14ac:dyDescent="0.25">
      <c r="A16027">
        <v>105777</v>
      </c>
      <c r="B16027">
        <v>236</v>
      </c>
      <c r="C16027">
        <v>1335160</v>
      </c>
    </row>
    <row r="16028" spans="1:3" x14ac:dyDescent="0.25">
      <c r="A16028">
        <v>105778</v>
      </c>
      <c r="B16028">
        <v>236</v>
      </c>
      <c r="C16028">
        <v>1335161</v>
      </c>
    </row>
    <row r="16029" spans="1:3" x14ac:dyDescent="0.25">
      <c r="A16029">
        <v>105779</v>
      </c>
      <c r="B16029">
        <v>236</v>
      </c>
      <c r="C16029">
        <v>1335162</v>
      </c>
    </row>
    <row r="16030" spans="1:3" x14ac:dyDescent="0.25">
      <c r="A16030">
        <v>105780</v>
      </c>
      <c r="B16030">
        <v>236</v>
      </c>
      <c r="C16030">
        <v>1335163</v>
      </c>
    </row>
    <row r="16031" spans="1:3" x14ac:dyDescent="0.25">
      <c r="A16031">
        <v>105781</v>
      </c>
      <c r="B16031">
        <v>236</v>
      </c>
      <c r="C16031">
        <v>1335164</v>
      </c>
    </row>
    <row r="16032" spans="1:3" x14ac:dyDescent="0.25">
      <c r="A16032">
        <v>105782</v>
      </c>
      <c r="B16032">
        <v>236</v>
      </c>
      <c r="C16032">
        <v>1323240</v>
      </c>
    </row>
    <row r="16033" spans="1:3" x14ac:dyDescent="0.25">
      <c r="A16033">
        <v>105783</v>
      </c>
      <c r="B16033">
        <v>236</v>
      </c>
      <c r="C16033">
        <v>1335165</v>
      </c>
    </row>
    <row r="16034" spans="1:3" x14ac:dyDescent="0.25">
      <c r="A16034">
        <v>105784</v>
      </c>
      <c r="B16034">
        <v>236</v>
      </c>
      <c r="C16034">
        <v>1335166</v>
      </c>
    </row>
    <row r="16035" spans="1:3" x14ac:dyDescent="0.25">
      <c r="A16035">
        <v>105785</v>
      </c>
      <c r="B16035">
        <v>213</v>
      </c>
      <c r="C16035">
        <v>1335167</v>
      </c>
    </row>
    <row r="16036" spans="1:3" x14ac:dyDescent="0.25">
      <c r="A16036">
        <v>105786</v>
      </c>
      <c r="B16036">
        <v>236</v>
      </c>
      <c r="C16036">
        <v>1335168</v>
      </c>
    </row>
    <row r="16037" spans="1:3" x14ac:dyDescent="0.25">
      <c r="A16037">
        <v>105789</v>
      </c>
      <c r="B16037">
        <v>236</v>
      </c>
      <c r="C16037">
        <v>1323512</v>
      </c>
    </row>
    <row r="16038" spans="1:3" x14ac:dyDescent="0.25">
      <c r="A16038">
        <v>105790</v>
      </c>
      <c r="B16038">
        <v>233</v>
      </c>
      <c r="C16038">
        <v>1323594</v>
      </c>
    </row>
    <row r="16039" spans="1:3" x14ac:dyDescent="0.25">
      <c r="A16039">
        <v>105791</v>
      </c>
      <c r="B16039">
        <v>233</v>
      </c>
      <c r="C16039">
        <v>1323438</v>
      </c>
    </row>
    <row r="16040" spans="1:3" x14ac:dyDescent="0.25">
      <c r="A16040">
        <v>105792</v>
      </c>
      <c r="B16040">
        <v>236</v>
      </c>
      <c r="C16040">
        <v>1323435</v>
      </c>
    </row>
    <row r="16041" spans="1:3" x14ac:dyDescent="0.25">
      <c r="A16041">
        <v>105793</v>
      </c>
      <c r="B16041">
        <v>222</v>
      </c>
      <c r="C16041">
        <v>1323433</v>
      </c>
    </row>
    <row r="16042" spans="1:3" x14ac:dyDescent="0.25">
      <c r="A16042">
        <v>105795</v>
      </c>
      <c r="B16042">
        <v>222</v>
      </c>
      <c r="C16042">
        <v>1323421</v>
      </c>
    </row>
    <row r="16043" spans="1:3" x14ac:dyDescent="0.25">
      <c r="A16043">
        <v>105796</v>
      </c>
      <c r="B16043">
        <v>222</v>
      </c>
      <c r="C16043">
        <v>1323413</v>
      </c>
    </row>
    <row r="16044" spans="1:3" x14ac:dyDescent="0.25">
      <c r="A16044">
        <v>105797</v>
      </c>
      <c r="B16044">
        <v>236</v>
      </c>
      <c r="C16044">
        <v>1335169</v>
      </c>
    </row>
    <row r="16045" spans="1:3" x14ac:dyDescent="0.25">
      <c r="A16045">
        <v>105798</v>
      </c>
      <c r="B16045">
        <v>236</v>
      </c>
      <c r="C16045">
        <v>1334122</v>
      </c>
    </row>
    <row r="16046" spans="1:3" x14ac:dyDescent="0.25">
      <c r="A16046">
        <v>105799</v>
      </c>
      <c r="B16046">
        <v>226</v>
      </c>
      <c r="C16046">
        <v>1335170</v>
      </c>
    </row>
    <row r="16047" spans="1:3" x14ac:dyDescent="0.25">
      <c r="A16047">
        <v>105800</v>
      </c>
      <c r="B16047">
        <v>236</v>
      </c>
      <c r="C16047">
        <v>1365727</v>
      </c>
    </row>
    <row r="16048" spans="1:3" x14ac:dyDescent="0.25">
      <c r="A16048">
        <v>105801</v>
      </c>
      <c r="B16048">
        <v>236</v>
      </c>
      <c r="C16048">
        <v>1335171</v>
      </c>
    </row>
    <row r="16049" spans="1:3" x14ac:dyDescent="0.25">
      <c r="A16049">
        <v>105802</v>
      </c>
      <c r="B16049">
        <v>236</v>
      </c>
      <c r="C16049">
        <v>1335172</v>
      </c>
    </row>
    <row r="16050" spans="1:3" x14ac:dyDescent="0.25">
      <c r="A16050">
        <v>105803</v>
      </c>
      <c r="B16050">
        <v>236</v>
      </c>
      <c r="C16050">
        <v>1335173</v>
      </c>
    </row>
    <row r="16051" spans="1:3" x14ac:dyDescent="0.25">
      <c r="A16051">
        <v>105804</v>
      </c>
      <c r="B16051">
        <v>236</v>
      </c>
      <c r="C16051">
        <v>1335174</v>
      </c>
    </row>
    <row r="16052" spans="1:3" x14ac:dyDescent="0.25">
      <c r="A16052">
        <v>105805</v>
      </c>
      <c r="B16052">
        <v>236</v>
      </c>
      <c r="C16052">
        <v>1335175</v>
      </c>
    </row>
    <row r="16053" spans="1:3" x14ac:dyDescent="0.25">
      <c r="A16053">
        <v>105806</v>
      </c>
      <c r="B16053">
        <v>236</v>
      </c>
      <c r="C16053">
        <v>1335176</v>
      </c>
    </row>
    <row r="16054" spans="1:3" x14ac:dyDescent="0.25">
      <c r="A16054">
        <v>105807</v>
      </c>
      <c r="B16054">
        <v>236</v>
      </c>
      <c r="C16054">
        <v>1335177</v>
      </c>
    </row>
    <row r="16055" spans="1:3" x14ac:dyDescent="0.25">
      <c r="A16055">
        <v>105808</v>
      </c>
      <c r="B16055">
        <v>226</v>
      </c>
      <c r="C16055">
        <v>1323367</v>
      </c>
    </row>
    <row r="16056" spans="1:3" x14ac:dyDescent="0.25">
      <c r="A16056">
        <v>105809</v>
      </c>
      <c r="B16056">
        <v>233</v>
      </c>
      <c r="C16056">
        <v>1323366</v>
      </c>
    </row>
    <row r="16057" spans="1:3" x14ac:dyDescent="0.25">
      <c r="A16057">
        <v>105810</v>
      </c>
      <c r="B16057">
        <v>226</v>
      </c>
      <c r="C16057">
        <v>1323365</v>
      </c>
    </row>
    <row r="16058" spans="1:3" x14ac:dyDescent="0.25">
      <c r="A16058">
        <v>105811</v>
      </c>
      <c r="B16058">
        <v>236</v>
      </c>
      <c r="C16058">
        <v>1323608</v>
      </c>
    </row>
    <row r="16059" spans="1:3" x14ac:dyDescent="0.25">
      <c r="A16059">
        <v>105812</v>
      </c>
      <c r="B16059">
        <v>222</v>
      </c>
      <c r="C16059">
        <v>1403121</v>
      </c>
    </row>
    <row r="16060" spans="1:3" x14ac:dyDescent="0.25">
      <c r="A16060">
        <v>105813</v>
      </c>
      <c r="B16060">
        <v>222</v>
      </c>
      <c r="C16060">
        <v>1403122</v>
      </c>
    </row>
    <row r="16061" spans="1:3" x14ac:dyDescent="0.25">
      <c r="A16061">
        <v>105815</v>
      </c>
      <c r="B16061">
        <v>222</v>
      </c>
      <c r="C16061">
        <v>1402940</v>
      </c>
    </row>
    <row r="16062" spans="1:3" x14ac:dyDescent="0.25">
      <c r="A16062">
        <v>105816</v>
      </c>
      <c r="B16062">
        <v>222</v>
      </c>
      <c r="C16062">
        <v>1402882</v>
      </c>
    </row>
    <row r="16063" spans="1:3" x14ac:dyDescent="0.25">
      <c r="A16063">
        <v>105817</v>
      </c>
      <c r="B16063">
        <v>222</v>
      </c>
      <c r="C16063">
        <v>1273277</v>
      </c>
    </row>
    <row r="16064" spans="1:3" x14ac:dyDescent="0.25">
      <c r="A16064">
        <v>105818</v>
      </c>
      <c r="B16064">
        <v>222</v>
      </c>
      <c r="C16064">
        <v>1273276</v>
      </c>
    </row>
    <row r="16065" spans="1:3" x14ac:dyDescent="0.25">
      <c r="A16065">
        <v>105819</v>
      </c>
      <c r="B16065">
        <v>222</v>
      </c>
      <c r="C16065">
        <v>1402941</v>
      </c>
    </row>
    <row r="16066" spans="1:3" x14ac:dyDescent="0.25">
      <c r="A16066">
        <v>105820</v>
      </c>
      <c r="B16066">
        <v>236</v>
      </c>
      <c r="C16066">
        <v>1436158</v>
      </c>
    </row>
    <row r="16067" spans="1:3" x14ac:dyDescent="0.25">
      <c r="A16067">
        <v>105821</v>
      </c>
      <c r="B16067">
        <v>222</v>
      </c>
      <c r="C16067">
        <v>1403124</v>
      </c>
    </row>
    <row r="16068" spans="1:3" x14ac:dyDescent="0.25">
      <c r="A16068">
        <v>105822</v>
      </c>
      <c r="B16068">
        <v>222</v>
      </c>
      <c r="C16068">
        <v>1403125</v>
      </c>
    </row>
    <row r="16069" spans="1:3" x14ac:dyDescent="0.25">
      <c r="A16069">
        <v>105823</v>
      </c>
      <c r="B16069">
        <v>222</v>
      </c>
      <c r="C16069">
        <v>1403126</v>
      </c>
    </row>
    <row r="16070" spans="1:3" x14ac:dyDescent="0.25">
      <c r="A16070">
        <v>105828</v>
      </c>
      <c r="B16070">
        <v>226</v>
      </c>
      <c r="C16070">
        <v>1323607</v>
      </c>
    </row>
    <row r="16071" spans="1:3" x14ac:dyDescent="0.25">
      <c r="A16071">
        <v>105830</v>
      </c>
      <c r="B16071">
        <v>222</v>
      </c>
      <c r="C16071">
        <v>1334046</v>
      </c>
    </row>
    <row r="16072" spans="1:3" x14ac:dyDescent="0.25">
      <c r="A16072">
        <v>105831</v>
      </c>
      <c r="B16072">
        <v>236</v>
      </c>
      <c r="C16072">
        <v>1323345</v>
      </c>
    </row>
    <row r="16073" spans="1:3" x14ac:dyDescent="0.25">
      <c r="A16073">
        <v>105832</v>
      </c>
      <c r="B16073">
        <v>236</v>
      </c>
      <c r="C16073">
        <v>1369004</v>
      </c>
    </row>
    <row r="16074" spans="1:3" x14ac:dyDescent="0.25">
      <c r="A16074">
        <v>105833</v>
      </c>
      <c r="B16074">
        <v>236</v>
      </c>
      <c r="C16074">
        <v>1436159</v>
      </c>
    </row>
    <row r="16075" spans="1:3" x14ac:dyDescent="0.25">
      <c r="A16075">
        <v>105834</v>
      </c>
      <c r="B16075">
        <v>236</v>
      </c>
      <c r="C16075">
        <v>1436160</v>
      </c>
    </row>
    <row r="16076" spans="1:3" x14ac:dyDescent="0.25">
      <c r="A16076">
        <v>105835</v>
      </c>
      <c r="B16076">
        <v>222</v>
      </c>
      <c r="C16076">
        <v>1335434</v>
      </c>
    </row>
    <row r="16077" spans="1:3" x14ac:dyDescent="0.25">
      <c r="A16077">
        <v>105839</v>
      </c>
      <c r="B16077">
        <v>236</v>
      </c>
      <c r="C16077">
        <v>1436161</v>
      </c>
    </row>
    <row r="16078" spans="1:3" x14ac:dyDescent="0.25">
      <c r="A16078">
        <v>105840</v>
      </c>
      <c r="B16078">
        <v>236</v>
      </c>
      <c r="C16078">
        <v>1323637</v>
      </c>
    </row>
    <row r="16079" spans="1:3" x14ac:dyDescent="0.25">
      <c r="A16079">
        <v>105841</v>
      </c>
      <c r="B16079">
        <v>222</v>
      </c>
      <c r="C16079">
        <v>1403128</v>
      </c>
    </row>
    <row r="16080" spans="1:3" x14ac:dyDescent="0.25">
      <c r="A16080">
        <v>105844</v>
      </c>
      <c r="B16080">
        <v>222</v>
      </c>
      <c r="C16080">
        <v>1335436</v>
      </c>
    </row>
    <row r="16081" spans="1:3" x14ac:dyDescent="0.25">
      <c r="A16081">
        <v>105845</v>
      </c>
      <c r="B16081">
        <v>222</v>
      </c>
      <c r="C16081">
        <v>1335437</v>
      </c>
    </row>
    <row r="16082" spans="1:3" x14ac:dyDescent="0.25">
      <c r="A16082">
        <v>105846</v>
      </c>
      <c r="B16082">
        <v>222</v>
      </c>
      <c r="C16082">
        <v>1335438</v>
      </c>
    </row>
    <row r="16083" spans="1:3" x14ac:dyDescent="0.25">
      <c r="A16083">
        <v>105847</v>
      </c>
      <c r="B16083">
        <v>222</v>
      </c>
      <c r="C16083">
        <v>1403089</v>
      </c>
    </row>
    <row r="16084" spans="1:3" x14ac:dyDescent="0.25">
      <c r="A16084">
        <v>105848</v>
      </c>
      <c r="B16084">
        <v>222</v>
      </c>
      <c r="C16084">
        <v>1403106</v>
      </c>
    </row>
    <row r="16085" spans="1:3" x14ac:dyDescent="0.25">
      <c r="A16085">
        <v>105849</v>
      </c>
      <c r="B16085">
        <v>222</v>
      </c>
      <c r="C16085">
        <v>1402883</v>
      </c>
    </row>
    <row r="16086" spans="1:3" x14ac:dyDescent="0.25">
      <c r="A16086">
        <v>105850</v>
      </c>
      <c r="B16086">
        <v>222</v>
      </c>
      <c r="C16086">
        <v>1402884</v>
      </c>
    </row>
    <row r="16087" spans="1:3" x14ac:dyDescent="0.25">
      <c r="A16087">
        <v>105851</v>
      </c>
      <c r="B16087">
        <v>222</v>
      </c>
      <c r="C16087">
        <v>1403017</v>
      </c>
    </row>
    <row r="16088" spans="1:3" x14ac:dyDescent="0.25">
      <c r="A16088">
        <v>105852</v>
      </c>
      <c r="B16088">
        <v>222</v>
      </c>
      <c r="C16088">
        <v>1335439</v>
      </c>
    </row>
    <row r="16089" spans="1:3" x14ac:dyDescent="0.25">
      <c r="A16089">
        <v>105853</v>
      </c>
      <c r="B16089">
        <v>222</v>
      </c>
      <c r="C16089">
        <v>1403107</v>
      </c>
    </row>
    <row r="16090" spans="1:3" x14ac:dyDescent="0.25">
      <c r="A16090">
        <v>105854</v>
      </c>
      <c r="B16090">
        <v>222</v>
      </c>
      <c r="C16090">
        <v>1335440</v>
      </c>
    </row>
    <row r="16091" spans="1:3" x14ac:dyDescent="0.25">
      <c r="A16091">
        <v>105855</v>
      </c>
      <c r="B16091">
        <v>222</v>
      </c>
      <c r="C16091">
        <v>1403018</v>
      </c>
    </row>
    <row r="16092" spans="1:3" x14ac:dyDescent="0.25">
      <c r="A16092">
        <v>105856</v>
      </c>
      <c r="B16092">
        <v>236</v>
      </c>
      <c r="C16092">
        <v>1436162</v>
      </c>
    </row>
    <row r="16093" spans="1:3" x14ac:dyDescent="0.25">
      <c r="A16093">
        <v>105857</v>
      </c>
      <c r="B16093">
        <v>236</v>
      </c>
      <c r="C16093">
        <v>1436163</v>
      </c>
    </row>
    <row r="16094" spans="1:3" x14ac:dyDescent="0.25">
      <c r="A16094">
        <v>105858</v>
      </c>
      <c r="B16094">
        <v>222</v>
      </c>
      <c r="C16094">
        <v>1335442</v>
      </c>
    </row>
    <row r="16095" spans="1:3" x14ac:dyDescent="0.25">
      <c r="A16095">
        <v>105860</v>
      </c>
      <c r="B16095">
        <v>236</v>
      </c>
      <c r="C16095">
        <v>1436164</v>
      </c>
    </row>
    <row r="16096" spans="1:3" x14ac:dyDescent="0.25">
      <c r="A16096">
        <v>105868</v>
      </c>
      <c r="B16096">
        <v>222</v>
      </c>
      <c r="C16096">
        <v>1334049</v>
      </c>
    </row>
    <row r="16097" spans="1:3" x14ac:dyDescent="0.25">
      <c r="A16097">
        <v>105869</v>
      </c>
      <c r="B16097">
        <v>222</v>
      </c>
      <c r="C16097">
        <v>1402885</v>
      </c>
    </row>
    <row r="16098" spans="1:3" x14ac:dyDescent="0.25">
      <c r="A16098">
        <v>105873</v>
      </c>
      <c r="B16098">
        <v>236</v>
      </c>
      <c r="C16098">
        <v>1323644</v>
      </c>
    </row>
    <row r="16099" spans="1:3" x14ac:dyDescent="0.25">
      <c r="A16099">
        <v>105874</v>
      </c>
      <c r="B16099">
        <v>236</v>
      </c>
      <c r="C16099">
        <v>1443982</v>
      </c>
    </row>
    <row r="16100" spans="1:3" x14ac:dyDescent="0.25">
      <c r="A16100">
        <v>105875</v>
      </c>
      <c r="B16100">
        <v>222</v>
      </c>
      <c r="C16100">
        <v>1402887</v>
      </c>
    </row>
    <row r="16101" spans="1:3" x14ac:dyDescent="0.25">
      <c r="A16101">
        <v>105876</v>
      </c>
      <c r="B16101">
        <v>222</v>
      </c>
      <c r="C16101">
        <v>1402888</v>
      </c>
    </row>
    <row r="16102" spans="1:3" x14ac:dyDescent="0.25">
      <c r="A16102">
        <v>105877</v>
      </c>
      <c r="B16102">
        <v>222</v>
      </c>
      <c r="C16102">
        <v>1402889</v>
      </c>
    </row>
    <row r="16103" spans="1:3" x14ac:dyDescent="0.25">
      <c r="A16103">
        <v>105878</v>
      </c>
      <c r="B16103">
        <v>222</v>
      </c>
      <c r="C16103">
        <v>1402890</v>
      </c>
    </row>
    <row r="16104" spans="1:3" x14ac:dyDescent="0.25">
      <c r="A16104">
        <v>105879</v>
      </c>
      <c r="B16104">
        <v>222</v>
      </c>
      <c r="C16104">
        <v>1402891</v>
      </c>
    </row>
    <row r="16105" spans="1:3" x14ac:dyDescent="0.25">
      <c r="A16105">
        <v>105880</v>
      </c>
      <c r="B16105">
        <v>222</v>
      </c>
      <c r="C16105">
        <v>1304047</v>
      </c>
    </row>
    <row r="16106" spans="1:3" x14ac:dyDescent="0.25">
      <c r="A16106">
        <v>105881</v>
      </c>
      <c r="B16106">
        <v>222</v>
      </c>
      <c r="C16106">
        <v>1304043</v>
      </c>
    </row>
    <row r="16107" spans="1:3" x14ac:dyDescent="0.25">
      <c r="A16107">
        <v>105882</v>
      </c>
      <c r="B16107">
        <v>222</v>
      </c>
      <c r="C16107">
        <v>1402892</v>
      </c>
    </row>
    <row r="16108" spans="1:3" x14ac:dyDescent="0.25">
      <c r="A16108">
        <v>105883</v>
      </c>
      <c r="B16108">
        <v>222</v>
      </c>
      <c r="C16108">
        <v>1304042</v>
      </c>
    </row>
    <row r="16109" spans="1:3" x14ac:dyDescent="0.25">
      <c r="A16109">
        <v>105884</v>
      </c>
      <c r="B16109">
        <v>222</v>
      </c>
      <c r="C16109">
        <v>1402893</v>
      </c>
    </row>
    <row r="16110" spans="1:3" x14ac:dyDescent="0.25">
      <c r="A16110">
        <v>105886</v>
      </c>
      <c r="B16110">
        <v>222</v>
      </c>
      <c r="C16110">
        <v>1402894</v>
      </c>
    </row>
    <row r="16111" spans="1:3" x14ac:dyDescent="0.25">
      <c r="A16111">
        <v>105888</v>
      </c>
      <c r="B16111">
        <v>222</v>
      </c>
      <c r="C16111">
        <v>1334135</v>
      </c>
    </row>
    <row r="16112" spans="1:3" x14ac:dyDescent="0.25">
      <c r="A16112">
        <v>105889</v>
      </c>
      <c r="B16112">
        <v>236</v>
      </c>
      <c r="C16112">
        <v>1180109</v>
      </c>
    </row>
    <row r="16113" spans="1:3" x14ac:dyDescent="0.25">
      <c r="A16113">
        <v>105890</v>
      </c>
      <c r="B16113">
        <v>236</v>
      </c>
      <c r="C16113">
        <v>1180110</v>
      </c>
    </row>
    <row r="16114" spans="1:3" x14ac:dyDescent="0.25">
      <c r="A16114">
        <v>105893</v>
      </c>
      <c r="B16114">
        <v>236</v>
      </c>
      <c r="C16114">
        <v>1323306</v>
      </c>
    </row>
    <row r="16115" spans="1:3" x14ac:dyDescent="0.25">
      <c r="A16115">
        <v>105894</v>
      </c>
      <c r="B16115">
        <v>236</v>
      </c>
      <c r="C16115">
        <v>1334083</v>
      </c>
    </row>
    <row r="16116" spans="1:3" x14ac:dyDescent="0.25">
      <c r="A16116">
        <v>105895</v>
      </c>
      <c r="B16116">
        <v>236</v>
      </c>
      <c r="C16116">
        <v>1334082</v>
      </c>
    </row>
    <row r="16117" spans="1:3" x14ac:dyDescent="0.25">
      <c r="A16117">
        <v>105896</v>
      </c>
      <c r="B16117">
        <v>236</v>
      </c>
      <c r="C16117">
        <v>1334081</v>
      </c>
    </row>
    <row r="16118" spans="1:3" x14ac:dyDescent="0.25">
      <c r="A16118">
        <v>105897</v>
      </c>
      <c r="B16118">
        <v>236</v>
      </c>
      <c r="C16118">
        <v>1334080</v>
      </c>
    </row>
    <row r="16119" spans="1:3" x14ac:dyDescent="0.25">
      <c r="A16119">
        <v>105898</v>
      </c>
      <c r="B16119">
        <v>236</v>
      </c>
      <c r="C16119">
        <v>1323205</v>
      </c>
    </row>
    <row r="16120" spans="1:3" x14ac:dyDescent="0.25">
      <c r="A16120">
        <v>105899</v>
      </c>
      <c r="B16120">
        <v>233</v>
      </c>
      <c r="C16120">
        <v>1323305</v>
      </c>
    </row>
    <row r="16121" spans="1:3" x14ac:dyDescent="0.25">
      <c r="A16121">
        <v>105901</v>
      </c>
      <c r="B16121">
        <v>236</v>
      </c>
      <c r="C16121">
        <v>1436165</v>
      </c>
    </row>
    <row r="16122" spans="1:3" x14ac:dyDescent="0.25">
      <c r="A16122">
        <v>105902</v>
      </c>
      <c r="B16122">
        <v>222</v>
      </c>
      <c r="C16122">
        <v>1334087</v>
      </c>
    </row>
    <row r="16123" spans="1:3" x14ac:dyDescent="0.25">
      <c r="A16123">
        <v>105903</v>
      </c>
      <c r="B16123">
        <v>222</v>
      </c>
      <c r="C16123">
        <v>1334090</v>
      </c>
    </row>
    <row r="16124" spans="1:3" x14ac:dyDescent="0.25">
      <c r="A16124">
        <v>105904</v>
      </c>
      <c r="B16124">
        <v>236</v>
      </c>
      <c r="C16124">
        <v>1323634</v>
      </c>
    </row>
    <row r="16125" spans="1:3" x14ac:dyDescent="0.25">
      <c r="A16125">
        <v>105907</v>
      </c>
      <c r="B16125">
        <v>236</v>
      </c>
      <c r="C16125">
        <v>1334114</v>
      </c>
    </row>
    <row r="16126" spans="1:3" x14ac:dyDescent="0.25">
      <c r="A16126">
        <v>105908</v>
      </c>
      <c r="B16126">
        <v>236</v>
      </c>
      <c r="C16126">
        <v>1334113</v>
      </c>
    </row>
    <row r="16127" spans="1:3" x14ac:dyDescent="0.25">
      <c r="A16127">
        <v>105909</v>
      </c>
      <c r="B16127">
        <v>236</v>
      </c>
      <c r="C16127">
        <v>1334112</v>
      </c>
    </row>
    <row r="16128" spans="1:3" x14ac:dyDescent="0.25">
      <c r="A16128">
        <v>105911</v>
      </c>
      <c r="B16128">
        <v>233</v>
      </c>
      <c r="C16128">
        <v>1323307</v>
      </c>
    </row>
    <row r="16129" spans="1:3" x14ac:dyDescent="0.25">
      <c r="A16129">
        <v>105912</v>
      </c>
      <c r="B16129">
        <v>236</v>
      </c>
      <c r="C16129">
        <v>1334197</v>
      </c>
    </row>
    <row r="16130" spans="1:3" x14ac:dyDescent="0.25">
      <c r="A16130">
        <v>105913</v>
      </c>
      <c r="B16130">
        <v>222</v>
      </c>
      <c r="C16130">
        <v>1334160</v>
      </c>
    </row>
    <row r="16131" spans="1:3" x14ac:dyDescent="0.25">
      <c r="A16131">
        <v>105914</v>
      </c>
      <c r="B16131">
        <v>222</v>
      </c>
      <c r="C16131">
        <v>1402895</v>
      </c>
    </row>
    <row r="16132" spans="1:3" x14ac:dyDescent="0.25">
      <c r="A16132">
        <v>105915</v>
      </c>
      <c r="B16132">
        <v>222</v>
      </c>
      <c r="C16132">
        <v>1334161</v>
      </c>
    </row>
    <row r="16133" spans="1:3" x14ac:dyDescent="0.25">
      <c r="A16133">
        <v>105916</v>
      </c>
      <c r="B16133">
        <v>222</v>
      </c>
      <c r="C16133">
        <v>1334162</v>
      </c>
    </row>
    <row r="16134" spans="1:3" x14ac:dyDescent="0.25">
      <c r="A16134">
        <v>105917</v>
      </c>
      <c r="B16134">
        <v>222</v>
      </c>
      <c r="C16134">
        <v>1334163</v>
      </c>
    </row>
    <row r="16135" spans="1:3" x14ac:dyDescent="0.25">
      <c r="A16135">
        <v>105918</v>
      </c>
      <c r="B16135">
        <v>236</v>
      </c>
      <c r="C16135">
        <v>1334187</v>
      </c>
    </row>
    <row r="16136" spans="1:3" x14ac:dyDescent="0.25">
      <c r="A16136">
        <v>105919</v>
      </c>
      <c r="B16136">
        <v>222</v>
      </c>
      <c r="C16136">
        <v>1334185</v>
      </c>
    </row>
    <row r="16137" spans="1:3" x14ac:dyDescent="0.25">
      <c r="A16137">
        <v>105920</v>
      </c>
      <c r="B16137">
        <v>222</v>
      </c>
      <c r="C16137">
        <v>1334184</v>
      </c>
    </row>
    <row r="16138" spans="1:3" x14ac:dyDescent="0.25">
      <c r="A16138">
        <v>105921</v>
      </c>
      <c r="B16138">
        <v>236</v>
      </c>
      <c r="C16138">
        <v>1334186</v>
      </c>
    </row>
    <row r="16139" spans="1:3" x14ac:dyDescent="0.25">
      <c r="A16139">
        <v>105923</v>
      </c>
      <c r="B16139">
        <v>222</v>
      </c>
      <c r="C16139">
        <v>1335333</v>
      </c>
    </row>
    <row r="16140" spans="1:3" x14ac:dyDescent="0.25">
      <c r="A16140">
        <v>105924</v>
      </c>
      <c r="B16140">
        <v>236</v>
      </c>
      <c r="C16140">
        <v>1436166</v>
      </c>
    </row>
    <row r="16141" spans="1:3" x14ac:dyDescent="0.25">
      <c r="A16141">
        <v>105925</v>
      </c>
      <c r="B16141">
        <v>222</v>
      </c>
      <c r="C16141">
        <v>1335334</v>
      </c>
    </row>
    <row r="16142" spans="1:3" x14ac:dyDescent="0.25">
      <c r="A16142">
        <v>105926</v>
      </c>
      <c r="B16142">
        <v>222</v>
      </c>
      <c r="C16142">
        <v>1335335</v>
      </c>
    </row>
    <row r="16143" spans="1:3" x14ac:dyDescent="0.25">
      <c r="A16143">
        <v>105927</v>
      </c>
      <c r="B16143">
        <v>222</v>
      </c>
      <c r="C16143">
        <v>1335336</v>
      </c>
    </row>
    <row r="16144" spans="1:3" x14ac:dyDescent="0.25">
      <c r="A16144">
        <v>105928</v>
      </c>
      <c r="B16144">
        <v>236</v>
      </c>
      <c r="C16144">
        <v>1436167</v>
      </c>
    </row>
    <row r="16145" spans="1:3" x14ac:dyDescent="0.25">
      <c r="A16145">
        <v>105929</v>
      </c>
      <c r="B16145">
        <v>222</v>
      </c>
      <c r="C16145">
        <v>1335337</v>
      </c>
    </row>
    <row r="16146" spans="1:3" x14ac:dyDescent="0.25">
      <c r="A16146">
        <v>105930</v>
      </c>
      <c r="B16146">
        <v>222</v>
      </c>
      <c r="C16146">
        <v>1335338</v>
      </c>
    </row>
    <row r="16147" spans="1:3" x14ac:dyDescent="0.25">
      <c r="A16147">
        <v>105931</v>
      </c>
      <c r="B16147">
        <v>222</v>
      </c>
      <c r="C16147">
        <v>1335339</v>
      </c>
    </row>
    <row r="16148" spans="1:3" x14ac:dyDescent="0.25">
      <c r="A16148">
        <v>105934</v>
      </c>
      <c r="B16148">
        <v>236</v>
      </c>
      <c r="C16148">
        <v>1436168</v>
      </c>
    </row>
    <row r="16149" spans="1:3" x14ac:dyDescent="0.25">
      <c r="A16149">
        <v>105935</v>
      </c>
      <c r="B16149">
        <v>236</v>
      </c>
      <c r="C16149">
        <v>1436169</v>
      </c>
    </row>
    <row r="16150" spans="1:3" x14ac:dyDescent="0.25">
      <c r="A16150">
        <v>105936</v>
      </c>
      <c r="B16150">
        <v>222</v>
      </c>
      <c r="C16150">
        <v>1335340</v>
      </c>
    </row>
    <row r="16151" spans="1:3" x14ac:dyDescent="0.25">
      <c r="A16151">
        <v>105937</v>
      </c>
      <c r="B16151">
        <v>222</v>
      </c>
      <c r="C16151">
        <v>1335341</v>
      </c>
    </row>
    <row r="16152" spans="1:3" x14ac:dyDescent="0.25">
      <c r="A16152">
        <v>105938</v>
      </c>
      <c r="B16152">
        <v>222</v>
      </c>
      <c r="C16152">
        <v>1335342</v>
      </c>
    </row>
    <row r="16153" spans="1:3" x14ac:dyDescent="0.25">
      <c r="A16153">
        <v>105939</v>
      </c>
      <c r="B16153">
        <v>222</v>
      </c>
      <c r="C16153">
        <v>1335343</v>
      </c>
    </row>
    <row r="16154" spans="1:3" x14ac:dyDescent="0.25">
      <c r="A16154">
        <v>105940</v>
      </c>
      <c r="B16154">
        <v>222</v>
      </c>
      <c r="C16154">
        <v>1335344</v>
      </c>
    </row>
    <row r="16155" spans="1:3" x14ac:dyDescent="0.25">
      <c r="A16155">
        <v>105941</v>
      </c>
      <c r="B16155">
        <v>222</v>
      </c>
      <c r="C16155">
        <v>1335345</v>
      </c>
    </row>
    <row r="16156" spans="1:3" x14ac:dyDescent="0.25">
      <c r="A16156">
        <v>105942</v>
      </c>
      <c r="B16156">
        <v>222</v>
      </c>
      <c r="C16156">
        <v>1335346</v>
      </c>
    </row>
    <row r="16157" spans="1:3" x14ac:dyDescent="0.25">
      <c r="A16157">
        <v>105943</v>
      </c>
      <c r="B16157">
        <v>222</v>
      </c>
      <c r="C16157">
        <v>1335347</v>
      </c>
    </row>
    <row r="16158" spans="1:3" x14ac:dyDescent="0.25">
      <c r="A16158">
        <v>105944</v>
      </c>
      <c r="B16158">
        <v>222</v>
      </c>
      <c r="C16158">
        <v>1335348</v>
      </c>
    </row>
    <row r="16159" spans="1:3" x14ac:dyDescent="0.25">
      <c r="A16159">
        <v>105945</v>
      </c>
      <c r="B16159">
        <v>222</v>
      </c>
      <c r="C16159">
        <v>1335349</v>
      </c>
    </row>
    <row r="16160" spans="1:3" x14ac:dyDescent="0.25">
      <c r="A16160">
        <v>105946</v>
      </c>
      <c r="B16160">
        <v>236</v>
      </c>
      <c r="C16160">
        <v>1436170</v>
      </c>
    </row>
    <row r="16161" spans="1:3" x14ac:dyDescent="0.25">
      <c r="A16161">
        <v>105947</v>
      </c>
      <c r="B16161">
        <v>236</v>
      </c>
      <c r="C16161">
        <v>1334259</v>
      </c>
    </row>
    <row r="16162" spans="1:3" x14ac:dyDescent="0.25">
      <c r="A16162">
        <v>105948</v>
      </c>
      <c r="B16162">
        <v>236</v>
      </c>
      <c r="C16162">
        <v>1436171</v>
      </c>
    </row>
    <row r="16163" spans="1:3" x14ac:dyDescent="0.25">
      <c r="A16163">
        <v>105949</v>
      </c>
      <c r="B16163">
        <v>222</v>
      </c>
      <c r="C16163">
        <v>1335350</v>
      </c>
    </row>
    <row r="16164" spans="1:3" x14ac:dyDescent="0.25">
      <c r="A16164">
        <v>105950</v>
      </c>
      <c r="B16164">
        <v>222</v>
      </c>
      <c r="C16164">
        <v>1335351</v>
      </c>
    </row>
    <row r="16165" spans="1:3" x14ac:dyDescent="0.25">
      <c r="A16165">
        <v>105951</v>
      </c>
      <c r="B16165">
        <v>222</v>
      </c>
      <c r="C16165">
        <v>1335352</v>
      </c>
    </row>
    <row r="16166" spans="1:3" x14ac:dyDescent="0.25">
      <c r="A16166">
        <v>105953</v>
      </c>
      <c r="B16166">
        <v>222</v>
      </c>
      <c r="C16166">
        <v>1335443</v>
      </c>
    </row>
    <row r="16167" spans="1:3" x14ac:dyDescent="0.25">
      <c r="A16167">
        <v>105954</v>
      </c>
      <c r="B16167">
        <v>236</v>
      </c>
      <c r="C16167">
        <v>1180284</v>
      </c>
    </row>
    <row r="16168" spans="1:3" x14ac:dyDescent="0.25">
      <c r="A16168">
        <v>105956</v>
      </c>
      <c r="B16168">
        <v>222</v>
      </c>
      <c r="C16168">
        <v>1334191</v>
      </c>
    </row>
    <row r="16169" spans="1:3" x14ac:dyDescent="0.25">
      <c r="A16169">
        <v>105957</v>
      </c>
      <c r="B16169">
        <v>236</v>
      </c>
      <c r="C16169">
        <v>1334164</v>
      </c>
    </row>
    <row r="16170" spans="1:3" x14ac:dyDescent="0.25">
      <c r="A16170">
        <v>105958</v>
      </c>
      <c r="B16170">
        <v>236</v>
      </c>
      <c r="C16170">
        <v>1334165</v>
      </c>
    </row>
    <row r="16171" spans="1:3" x14ac:dyDescent="0.25">
      <c r="A16171">
        <v>105959</v>
      </c>
      <c r="B16171">
        <v>236</v>
      </c>
      <c r="C16171">
        <v>1436172</v>
      </c>
    </row>
    <row r="16172" spans="1:3" x14ac:dyDescent="0.25">
      <c r="A16172">
        <v>105960</v>
      </c>
      <c r="B16172">
        <v>236</v>
      </c>
      <c r="C16172">
        <v>1262577</v>
      </c>
    </row>
    <row r="16173" spans="1:3" x14ac:dyDescent="0.25">
      <c r="A16173">
        <v>105961</v>
      </c>
      <c r="B16173">
        <v>236</v>
      </c>
      <c r="C16173">
        <v>1334183</v>
      </c>
    </row>
    <row r="16174" spans="1:3" x14ac:dyDescent="0.25">
      <c r="A16174">
        <v>105962</v>
      </c>
      <c r="B16174">
        <v>236</v>
      </c>
      <c r="C16174">
        <v>1436173</v>
      </c>
    </row>
    <row r="16175" spans="1:3" x14ac:dyDescent="0.25">
      <c r="A16175">
        <v>105963</v>
      </c>
      <c r="B16175">
        <v>222</v>
      </c>
      <c r="C16175">
        <v>1335353</v>
      </c>
    </row>
    <row r="16176" spans="1:3" x14ac:dyDescent="0.25">
      <c r="A16176">
        <v>105964</v>
      </c>
      <c r="B16176">
        <v>236</v>
      </c>
      <c r="C16176">
        <v>1334258</v>
      </c>
    </row>
    <row r="16177" spans="1:3" x14ac:dyDescent="0.25">
      <c r="A16177">
        <v>105965</v>
      </c>
      <c r="B16177">
        <v>233</v>
      </c>
      <c r="C16177">
        <v>1443999</v>
      </c>
    </row>
    <row r="16178" spans="1:3" x14ac:dyDescent="0.25">
      <c r="A16178">
        <v>105966</v>
      </c>
      <c r="B16178">
        <v>222</v>
      </c>
      <c r="C16178">
        <v>1335355</v>
      </c>
    </row>
    <row r="16179" spans="1:3" x14ac:dyDescent="0.25">
      <c r="A16179">
        <v>105967</v>
      </c>
      <c r="B16179">
        <v>233</v>
      </c>
      <c r="C16179">
        <v>1436174</v>
      </c>
    </row>
    <row r="16180" spans="1:3" x14ac:dyDescent="0.25">
      <c r="A16180">
        <v>105968</v>
      </c>
      <c r="B16180">
        <v>222</v>
      </c>
      <c r="C16180">
        <v>1335357</v>
      </c>
    </row>
    <row r="16181" spans="1:3" x14ac:dyDescent="0.25">
      <c r="A16181">
        <v>105969</v>
      </c>
      <c r="B16181">
        <v>233</v>
      </c>
      <c r="C16181">
        <v>1436175</v>
      </c>
    </row>
    <row r="16182" spans="1:3" x14ac:dyDescent="0.25">
      <c r="A16182">
        <v>105970</v>
      </c>
      <c r="B16182">
        <v>222</v>
      </c>
      <c r="C16182">
        <v>1335359</v>
      </c>
    </row>
    <row r="16183" spans="1:3" x14ac:dyDescent="0.25">
      <c r="A16183">
        <v>105971</v>
      </c>
      <c r="B16183">
        <v>222</v>
      </c>
      <c r="C16183">
        <v>1335360</v>
      </c>
    </row>
    <row r="16184" spans="1:3" x14ac:dyDescent="0.25">
      <c r="A16184">
        <v>105975</v>
      </c>
      <c r="B16184">
        <v>226</v>
      </c>
      <c r="C16184">
        <v>1262457</v>
      </c>
    </row>
    <row r="16185" spans="1:3" x14ac:dyDescent="0.25">
      <c r="A16185">
        <v>105976</v>
      </c>
      <c r="B16185">
        <v>222</v>
      </c>
      <c r="C16185">
        <v>1334188</v>
      </c>
    </row>
    <row r="16186" spans="1:3" x14ac:dyDescent="0.25">
      <c r="A16186">
        <v>105977</v>
      </c>
      <c r="B16186">
        <v>233</v>
      </c>
      <c r="C16186">
        <v>1334189</v>
      </c>
    </row>
    <row r="16187" spans="1:3" x14ac:dyDescent="0.25">
      <c r="A16187">
        <v>105978</v>
      </c>
      <c r="B16187">
        <v>236</v>
      </c>
      <c r="C16187">
        <v>1436176</v>
      </c>
    </row>
    <row r="16188" spans="1:3" x14ac:dyDescent="0.25">
      <c r="A16188">
        <v>105979</v>
      </c>
      <c r="B16188">
        <v>222</v>
      </c>
      <c r="C16188">
        <v>1335445</v>
      </c>
    </row>
    <row r="16189" spans="1:3" x14ac:dyDescent="0.25">
      <c r="A16189">
        <v>105980</v>
      </c>
      <c r="B16189">
        <v>222</v>
      </c>
      <c r="C16189">
        <v>1335446</v>
      </c>
    </row>
    <row r="16190" spans="1:3" x14ac:dyDescent="0.25">
      <c r="A16190">
        <v>105981</v>
      </c>
      <c r="B16190">
        <v>222</v>
      </c>
      <c r="C16190">
        <v>1335447</v>
      </c>
    </row>
    <row r="16191" spans="1:3" x14ac:dyDescent="0.25">
      <c r="A16191">
        <v>105982</v>
      </c>
      <c r="B16191">
        <v>222</v>
      </c>
      <c r="C16191">
        <v>1335448</v>
      </c>
    </row>
    <row r="16192" spans="1:3" x14ac:dyDescent="0.25">
      <c r="A16192">
        <v>105983</v>
      </c>
      <c r="B16192">
        <v>222</v>
      </c>
      <c r="C16192">
        <v>1335449</v>
      </c>
    </row>
    <row r="16193" spans="1:3" x14ac:dyDescent="0.25">
      <c r="A16193">
        <v>105984</v>
      </c>
      <c r="B16193">
        <v>222</v>
      </c>
      <c r="C16193">
        <v>1335385</v>
      </c>
    </row>
    <row r="16194" spans="1:3" x14ac:dyDescent="0.25">
      <c r="A16194">
        <v>105986</v>
      </c>
      <c r="B16194">
        <v>236</v>
      </c>
      <c r="C16194">
        <v>1444187</v>
      </c>
    </row>
    <row r="16195" spans="1:3" x14ac:dyDescent="0.25">
      <c r="A16195">
        <v>105987</v>
      </c>
      <c r="B16195">
        <v>236</v>
      </c>
      <c r="C16195">
        <v>1436177</v>
      </c>
    </row>
    <row r="16196" spans="1:3" x14ac:dyDescent="0.25">
      <c r="A16196">
        <v>105988</v>
      </c>
      <c r="B16196">
        <v>236</v>
      </c>
      <c r="C16196">
        <v>1436178</v>
      </c>
    </row>
    <row r="16197" spans="1:3" x14ac:dyDescent="0.25">
      <c r="A16197">
        <v>105989</v>
      </c>
      <c r="B16197">
        <v>222</v>
      </c>
      <c r="C16197">
        <v>1335389</v>
      </c>
    </row>
    <row r="16198" spans="1:3" x14ac:dyDescent="0.25">
      <c r="A16198">
        <v>105990</v>
      </c>
      <c r="B16198">
        <v>236</v>
      </c>
      <c r="C16198">
        <v>1334195</v>
      </c>
    </row>
    <row r="16199" spans="1:3" x14ac:dyDescent="0.25">
      <c r="A16199">
        <v>105994</v>
      </c>
      <c r="B16199">
        <v>236</v>
      </c>
      <c r="C16199">
        <v>1323598</v>
      </c>
    </row>
    <row r="16200" spans="1:3" x14ac:dyDescent="0.25">
      <c r="A16200">
        <v>105995</v>
      </c>
      <c r="B16200">
        <v>236</v>
      </c>
      <c r="C16200">
        <v>1323597</v>
      </c>
    </row>
    <row r="16201" spans="1:3" x14ac:dyDescent="0.25">
      <c r="A16201">
        <v>105996</v>
      </c>
      <c r="B16201">
        <v>236</v>
      </c>
      <c r="C16201">
        <v>1323615</v>
      </c>
    </row>
    <row r="16202" spans="1:3" x14ac:dyDescent="0.25">
      <c r="A16202">
        <v>105997</v>
      </c>
      <c r="B16202">
        <v>236</v>
      </c>
      <c r="C16202">
        <v>1323632</v>
      </c>
    </row>
    <row r="16203" spans="1:3" x14ac:dyDescent="0.25">
      <c r="A16203">
        <v>105998</v>
      </c>
      <c r="B16203">
        <v>236</v>
      </c>
      <c r="C16203">
        <v>1323631</v>
      </c>
    </row>
    <row r="16204" spans="1:3" x14ac:dyDescent="0.25">
      <c r="A16204">
        <v>105999</v>
      </c>
      <c r="B16204">
        <v>236</v>
      </c>
      <c r="C16204">
        <v>1323630</v>
      </c>
    </row>
    <row r="16205" spans="1:3" x14ac:dyDescent="0.25">
      <c r="A16205">
        <v>106000</v>
      </c>
      <c r="B16205">
        <v>236</v>
      </c>
      <c r="C16205">
        <v>1436179</v>
      </c>
    </row>
    <row r="16206" spans="1:3" x14ac:dyDescent="0.25">
      <c r="A16206">
        <v>106001</v>
      </c>
      <c r="B16206">
        <v>236</v>
      </c>
      <c r="C16206">
        <v>1436180</v>
      </c>
    </row>
    <row r="16207" spans="1:3" x14ac:dyDescent="0.25">
      <c r="A16207">
        <v>106002</v>
      </c>
      <c r="B16207">
        <v>236</v>
      </c>
      <c r="C16207">
        <v>1436181</v>
      </c>
    </row>
    <row r="16208" spans="1:3" x14ac:dyDescent="0.25">
      <c r="A16208">
        <v>106003</v>
      </c>
      <c r="B16208">
        <v>236</v>
      </c>
      <c r="C16208">
        <v>1436182</v>
      </c>
    </row>
    <row r="16209" spans="1:3" x14ac:dyDescent="0.25">
      <c r="A16209">
        <v>106004</v>
      </c>
      <c r="B16209">
        <v>236</v>
      </c>
      <c r="C16209">
        <v>1436183</v>
      </c>
    </row>
    <row r="16210" spans="1:3" x14ac:dyDescent="0.25">
      <c r="A16210">
        <v>106005</v>
      </c>
      <c r="B16210">
        <v>236</v>
      </c>
      <c r="C16210">
        <v>1436184</v>
      </c>
    </row>
    <row r="16211" spans="1:3" x14ac:dyDescent="0.25">
      <c r="A16211">
        <v>106006</v>
      </c>
      <c r="B16211">
        <v>236</v>
      </c>
      <c r="C16211">
        <v>1436185</v>
      </c>
    </row>
    <row r="16212" spans="1:3" x14ac:dyDescent="0.25">
      <c r="A16212">
        <v>106007</v>
      </c>
      <c r="B16212">
        <v>236</v>
      </c>
      <c r="C16212">
        <v>1436186</v>
      </c>
    </row>
    <row r="16213" spans="1:3" x14ac:dyDescent="0.25">
      <c r="A16213">
        <v>106008</v>
      </c>
      <c r="B16213">
        <v>236</v>
      </c>
      <c r="C16213">
        <v>1436187</v>
      </c>
    </row>
    <row r="16214" spans="1:3" x14ac:dyDescent="0.25">
      <c r="A16214">
        <v>106009</v>
      </c>
      <c r="B16214">
        <v>236</v>
      </c>
      <c r="C16214">
        <v>1451732</v>
      </c>
    </row>
    <row r="16215" spans="1:3" x14ac:dyDescent="0.25">
      <c r="A16215">
        <v>106010</v>
      </c>
      <c r="B16215">
        <v>236</v>
      </c>
      <c r="C16215">
        <v>1436188</v>
      </c>
    </row>
    <row r="16216" spans="1:3" x14ac:dyDescent="0.25">
      <c r="A16216">
        <v>106011</v>
      </c>
      <c r="B16216">
        <v>236</v>
      </c>
      <c r="C16216">
        <v>1323629</v>
      </c>
    </row>
    <row r="16217" spans="1:3" x14ac:dyDescent="0.25">
      <c r="A16217">
        <v>106012</v>
      </c>
      <c r="B16217">
        <v>236</v>
      </c>
      <c r="C16217">
        <v>1323628</v>
      </c>
    </row>
    <row r="16218" spans="1:3" x14ac:dyDescent="0.25">
      <c r="A16218">
        <v>106013</v>
      </c>
      <c r="B16218">
        <v>222</v>
      </c>
      <c r="C16218">
        <v>1335390</v>
      </c>
    </row>
    <row r="16219" spans="1:3" x14ac:dyDescent="0.25">
      <c r="A16219">
        <v>106014</v>
      </c>
      <c r="B16219">
        <v>236</v>
      </c>
      <c r="C16219">
        <v>1335391</v>
      </c>
    </row>
    <row r="16220" spans="1:3" x14ac:dyDescent="0.25">
      <c r="A16220">
        <v>106015</v>
      </c>
      <c r="B16220">
        <v>236</v>
      </c>
      <c r="C16220">
        <v>1323646</v>
      </c>
    </row>
    <row r="16221" spans="1:3" x14ac:dyDescent="0.25">
      <c r="A16221">
        <v>106016</v>
      </c>
      <c r="B16221">
        <v>236</v>
      </c>
      <c r="C16221">
        <v>1451730</v>
      </c>
    </row>
    <row r="16222" spans="1:3" x14ac:dyDescent="0.25">
      <c r="A16222">
        <v>106017</v>
      </c>
      <c r="B16222">
        <v>222</v>
      </c>
      <c r="C16222">
        <v>1335392</v>
      </c>
    </row>
    <row r="16223" spans="1:3" x14ac:dyDescent="0.25">
      <c r="A16223">
        <v>106018</v>
      </c>
      <c r="B16223">
        <v>222</v>
      </c>
      <c r="C16223">
        <v>1335393</v>
      </c>
    </row>
    <row r="16224" spans="1:3" x14ac:dyDescent="0.25">
      <c r="A16224">
        <v>106019</v>
      </c>
      <c r="B16224">
        <v>222</v>
      </c>
      <c r="C16224">
        <v>1335394</v>
      </c>
    </row>
    <row r="16225" spans="1:3" x14ac:dyDescent="0.25">
      <c r="A16225">
        <v>106020</v>
      </c>
      <c r="B16225">
        <v>222</v>
      </c>
      <c r="C16225">
        <v>1335450</v>
      </c>
    </row>
    <row r="16226" spans="1:3" x14ac:dyDescent="0.25">
      <c r="A16226">
        <v>106022</v>
      </c>
      <c r="B16226">
        <v>236</v>
      </c>
      <c r="C16226">
        <v>1334194</v>
      </c>
    </row>
    <row r="16227" spans="1:3" x14ac:dyDescent="0.25">
      <c r="A16227">
        <v>106025</v>
      </c>
      <c r="B16227">
        <v>236</v>
      </c>
      <c r="C16227">
        <v>1334196</v>
      </c>
    </row>
    <row r="16228" spans="1:3" x14ac:dyDescent="0.25">
      <c r="A16228">
        <v>106026</v>
      </c>
      <c r="B16228">
        <v>226</v>
      </c>
      <c r="C16228">
        <v>1323636</v>
      </c>
    </row>
    <row r="16229" spans="1:3" x14ac:dyDescent="0.25">
      <c r="A16229">
        <v>106027</v>
      </c>
      <c r="B16229">
        <v>236</v>
      </c>
      <c r="C16229">
        <v>1334264</v>
      </c>
    </row>
    <row r="16230" spans="1:3" x14ac:dyDescent="0.25">
      <c r="A16230">
        <v>106045</v>
      </c>
      <c r="B16230">
        <v>222</v>
      </c>
      <c r="C16230">
        <v>1403046</v>
      </c>
    </row>
    <row r="16231" spans="1:3" x14ac:dyDescent="0.25">
      <c r="A16231">
        <v>106049</v>
      </c>
      <c r="B16231">
        <v>236</v>
      </c>
      <c r="C16231">
        <v>1334271</v>
      </c>
    </row>
    <row r="16232" spans="1:3" x14ac:dyDescent="0.25">
      <c r="A16232">
        <v>106050</v>
      </c>
      <c r="B16232">
        <v>236</v>
      </c>
      <c r="C16232">
        <v>1334272</v>
      </c>
    </row>
    <row r="16233" spans="1:3" x14ac:dyDescent="0.25">
      <c r="A16233">
        <v>106051</v>
      </c>
      <c r="B16233">
        <v>236</v>
      </c>
      <c r="C16233">
        <v>1334193</v>
      </c>
    </row>
    <row r="16234" spans="1:3" x14ac:dyDescent="0.25">
      <c r="A16234">
        <v>106052</v>
      </c>
      <c r="B16234">
        <v>236</v>
      </c>
      <c r="C16234">
        <v>1334954</v>
      </c>
    </row>
    <row r="16235" spans="1:3" x14ac:dyDescent="0.25">
      <c r="A16235">
        <v>106053</v>
      </c>
      <c r="B16235">
        <v>236</v>
      </c>
      <c r="C16235">
        <v>1334953</v>
      </c>
    </row>
    <row r="16236" spans="1:3" x14ac:dyDescent="0.25">
      <c r="A16236">
        <v>106054</v>
      </c>
      <c r="B16236">
        <v>236</v>
      </c>
      <c r="C16236">
        <v>1334956</v>
      </c>
    </row>
    <row r="16237" spans="1:3" x14ac:dyDescent="0.25">
      <c r="A16237">
        <v>106055</v>
      </c>
      <c r="B16237">
        <v>236</v>
      </c>
      <c r="C16237">
        <v>1334955</v>
      </c>
    </row>
    <row r="16238" spans="1:3" x14ac:dyDescent="0.25">
      <c r="A16238">
        <v>106056</v>
      </c>
      <c r="B16238">
        <v>236</v>
      </c>
      <c r="C16238">
        <v>1419009</v>
      </c>
    </row>
    <row r="16239" spans="1:3" x14ac:dyDescent="0.25">
      <c r="A16239">
        <v>106057</v>
      </c>
      <c r="B16239">
        <v>236</v>
      </c>
      <c r="C16239">
        <v>1334952</v>
      </c>
    </row>
    <row r="16240" spans="1:3" x14ac:dyDescent="0.25">
      <c r="A16240">
        <v>106059</v>
      </c>
      <c r="B16240">
        <v>222</v>
      </c>
      <c r="C16240">
        <v>1402897</v>
      </c>
    </row>
    <row r="16241" spans="1:3" x14ac:dyDescent="0.25">
      <c r="A16241">
        <v>106062</v>
      </c>
      <c r="B16241">
        <v>236</v>
      </c>
      <c r="C16241">
        <v>1335029</v>
      </c>
    </row>
    <row r="16242" spans="1:3" x14ac:dyDescent="0.25">
      <c r="A16242">
        <v>106066</v>
      </c>
      <c r="B16242">
        <v>236</v>
      </c>
      <c r="C16242">
        <v>1436189</v>
      </c>
    </row>
    <row r="16243" spans="1:3" x14ac:dyDescent="0.25">
      <c r="A16243">
        <v>106071</v>
      </c>
      <c r="B16243">
        <v>236</v>
      </c>
      <c r="C16243">
        <v>1335006</v>
      </c>
    </row>
    <row r="16244" spans="1:3" x14ac:dyDescent="0.25">
      <c r="A16244">
        <v>106072</v>
      </c>
      <c r="B16244">
        <v>236</v>
      </c>
      <c r="C16244">
        <v>1335007</v>
      </c>
    </row>
    <row r="16245" spans="1:3" x14ac:dyDescent="0.25">
      <c r="A16245">
        <v>106133</v>
      </c>
      <c r="B16245">
        <v>222</v>
      </c>
      <c r="C16245">
        <v>1335030</v>
      </c>
    </row>
    <row r="16246" spans="1:3" x14ac:dyDescent="0.25">
      <c r="A16246">
        <v>106134</v>
      </c>
      <c r="B16246">
        <v>236</v>
      </c>
      <c r="C16246">
        <v>1335028</v>
      </c>
    </row>
    <row r="16247" spans="1:3" x14ac:dyDescent="0.25">
      <c r="A16247">
        <v>106135</v>
      </c>
      <c r="B16247">
        <v>236</v>
      </c>
      <c r="C16247">
        <v>1334996</v>
      </c>
    </row>
    <row r="16248" spans="1:3" x14ac:dyDescent="0.25">
      <c r="A16248">
        <v>106136</v>
      </c>
      <c r="B16248">
        <v>236</v>
      </c>
      <c r="C16248">
        <v>1334974</v>
      </c>
    </row>
    <row r="16249" spans="1:3" x14ac:dyDescent="0.25">
      <c r="A16249">
        <v>106137</v>
      </c>
      <c r="B16249">
        <v>236</v>
      </c>
      <c r="C16249">
        <v>1334970</v>
      </c>
    </row>
    <row r="16250" spans="1:3" x14ac:dyDescent="0.25">
      <c r="A16250">
        <v>106138</v>
      </c>
      <c r="B16250">
        <v>236</v>
      </c>
      <c r="C16250">
        <v>1334971</v>
      </c>
    </row>
    <row r="16251" spans="1:3" x14ac:dyDescent="0.25">
      <c r="A16251">
        <v>106139</v>
      </c>
      <c r="B16251">
        <v>226</v>
      </c>
      <c r="C16251">
        <v>1334973</v>
      </c>
    </row>
    <row r="16252" spans="1:3" x14ac:dyDescent="0.25">
      <c r="A16252">
        <v>106140</v>
      </c>
      <c r="B16252">
        <v>222</v>
      </c>
      <c r="C16252">
        <v>1418795</v>
      </c>
    </row>
    <row r="16253" spans="1:3" x14ac:dyDescent="0.25">
      <c r="A16253">
        <v>106143</v>
      </c>
      <c r="B16253">
        <v>236</v>
      </c>
      <c r="C16253">
        <v>1335039</v>
      </c>
    </row>
    <row r="16254" spans="1:3" x14ac:dyDescent="0.25">
      <c r="A16254">
        <v>106144</v>
      </c>
      <c r="B16254">
        <v>236</v>
      </c>
      <c r="C16254">
        <v>1335040</v>
      </c>
    </row>
    <row r="16255" spans="1:3" x14ac:dyDescent="0.25">
      <c r="A16255">
        <v>106145</v>
      </c>
      <c r="B16255">
        <v>236</v>
      </c>
      <c r="C16255">
        <v>1335041</v>
      </c>
    </row>
    <row r="16256" spans="1:3" x14ac:dyDescent="0.25">
      <c r="A16256">
        <v>106146</v>
      </c>
      <c r="B16256">
        <v>236</v>
      </c>
      <c r="C16256">
        <v>1335042</v>
      </c>
    </row>
    <row r="16257" spans="1:3" x14ac:dyDescent="0.25">
      <c r="A16257">
        <v>106147</v>
      </c>
      <c r="B16257">
        <v>236</v>
      </c>
      <c r="C16257">
        <v>1335043</v>
      </c>
    </row>
    <row r="16258" spans="1:3" x14ac:dyDescent="0.25">
      <c r="A16258">
        <v>106148</v>
      </c>
      <c r="B16258">
        <v>236</v>
      </c>
      <c r="C16258">
        <v>1335217</v>
      </c>
    </row>
    <row r="16259" spans="1:3" x14ac:dyDescent="0.25">
      <c r="A16259">
        <v>106149</v>
      </c>
      <c r="B16259">
        <v>222</v>
      </c>
      <c r="C16259">
        <v>1402898</v>
      </c>
    </row>
    <row r="16260" spans="1:3" x14ac:dyDescent="0.25">
      <c r="A16260">
        <v>106151</v>
      </c>
      <c r="B16260">
        <v>222</v>
      </c>
      <c r="C16260">
        <v>1402899</v>
      </c>
    </row>
    <row r="16261" spans="1:3" x14ac:dyDescent="0.25">
      <c r="A16261">
        <v>106152</v>
      </c>
      <c r="B16261">
        <v>222</v>
      </c>
      <c r="C16261">
        <v>1402900</v>
      </c>
    </row>
    <row r="16262" spans="1:3" x14ac:dyDescent="0.25">
      <c r="A16262">
        <v>106153</v>
      </c>
      <c r="B16262">
        <v>236</v>
      </c>
      <c r="C16262">
        <v>1335008</v>
      </c>
    </row>
    <row r="16263" spans="1:3" x14ac:dyDescent="0.25">
      <c r="A16263">
        <v>106154</v>
      </c>
      <c r="B16263">
        <v>236</v>
      </c>
      <c r="C16263">
        <v>1335218</v>
      </c>
    </row>
    <row r="16264" spans="1:3" x14ac:dyDescent="0.25">
      <c r="A16264">
        <v>106155</v>
      </c>
      <c r="B16264">
        <v>222</v>
      </c>
      <c r="C16264">
        <v>1402901</v>
      </c>
    </row>
    <row r="16265" spans="1:3" x14ac:dyDescent="0.25">
      <c r="A16265">
        <v>106156</v>
      </c>
      <c r="B16265">
        <v>236</v>
      </c>
      <c r="C16265">
        <v>1335220</v>
      </c>
    </row>
    <row r="16266" spans="1:3" x14ac:dyDescent="0.25">
      <c r="A16266">
        <v>106157</v>
      </c>
      <c r="B16266">
        <v>236</v>
      </c>
      <c r="C16266">
        <v>1335221</v>
      </c>
    </row>
    <row r="16267" spans="1:3" x14ac:dyDescent="0.25">
      <c r="A16267">
        <v>106158</v>
      </c>
      <c r="B16267">
        <v>222</v>
      </c>
      <c r="C16267">
        <v>1335366</v>
      </c>
    </row>
    <row r="16268" spans="1:3" x14ac:dyDescent="0.25">
      <c r="A16268">
        <v>106159</v>
      </c>
      <c r="B16268">
        <v>236</v>
      </c>
      <c r="C16268">
        <v>1335222</v>
      </c>
    </row>
    <row r="16269" spans="1:3" x14ac:dyDescent="0.25">
      <c r="A16269">
        <v>106160</v>
      </c>
      <c r="B16269">
        <v>222</v>
      </c>
      <c r="C16269">
        <v>1335367</v>
      </c>
    </row>
    <row r="16270" spans="1:3" x14ac:dyDescent="0.25">
      <c r="A16270">
        <v>106161</v>
      </c>
      <c r="B16270">
        <v>236</v>
      </c>
      <c r="C16270">
        <v>1335223</v>
      </c>
    </row>
    <row r="16271" spans="1:3" x14ac:dyDescent="0.25">
      <c r="A16271">
        <v>106163</v>
      </c>
      <c r="B16271">
        <v>222</v>
      </c>
      <c r="C16271">
        <v>1335451</v>
      </c>
    </row>
    <row r="16272" spans="1:3" x14ac:dyDescent="0.25">
      <c r="A16272">
        <v>106164</v>
      </c>
      <c r="B16272">
        <v>222</v>
      </c>
      <c r="C16272">
        <v>1335452</v>
      </c>
    </row>
    <row r="16273" spans="1:3" x14ac:dyDescent="0.25">
      <c r="A16273">
        <v>106165</v>
      </c>
      <c r="B16273">
        <v>222</v>
      </c>
      <c r="C16273">
        <v>1335368</v>
      </c>
    </row>
    <row r="16274" spans="1:3" x14ac:dyDescent="0.25">
      <c r="A16274">
        <v>106166</v>
      </c>
      <c r="B16274">
        <v>222</v>
      </c>
      <c r="C16274">
        <v>1335453</v>
      </c>
    </row>
    <row r="16275" spans="1:3" x14ac:dyDescent="0.25">
      <c r="A16275">
        <v>106167</v>
      </c>
      <c r="B16275">
        <v>222</v>
      </c>
      <c r="C16275">
        <v>1335370</v>
      </c>
    </row>
    <row r="16276" spans="1:3" x14ac:dyDescent="0.25">
      <c r="A16276">
        <v>106168</v>
      </c>
      <c r="B16276">
        <v>222</v>
      </c>
      <c r="C16276">
        <v>1402902</v>
      </c>
    </row>
    <row r="16277" spans="1:3" x14ac:dyDescent="0.25">
      <c r="A16277">
        <v>106169</v>
      </c>
      <c r="B16277">
        <v>222</v>
      </c>
      <c r="C16277">
        <v>1335363</v>
      </c>
    </row>
    <row r="16278" spans="1:3" x14ac:dyDescent="0.25">
      <c r="A16278">
        <v>106170</v>
      </c>
      <c r="B16278">
        <v>222</v>
      </c>
      <c r="C16278">
        <v>1335364</v>
      </c>
    </row>
    <row r="16279" spans="1:3" x14ac:dyDescent="0.25">
      <c r="A16279">
        <v>106171</v>
      </c>
      <c r="B16279">
        <v>222</v>
      </c>
      <c r="C16279">
        <v>1402903</v>
      </c>
    </row>
    <row r="16280" spans="1:3" x14ac:dyDescent="0.25">
      <c r="A16280">
        <v>106172</v>
      </c>
      <c r="B16280">
        <v>236</v>
      </c>
      <c r="C16280">
        <v>1262403</v>
      </c>
    </row>
    <row r="16281" spans="1:3" x14ac:dyDescent="0.25">
      <c r="A16281">
        <v>106173</v>
      </c>
      <c r="B16281">
        <v>236</v>
      </c>
      <c r="C16281">
        <v>1262672</v>
      </c>
    </row>
    <row r="16282" spans="1:3" x14ac:dyDescent="0.25">
      <c r="A16282">
        <v>106174</v>
      </c>
      <c r="B16282">
        <v>236</v>
      </c>
      <c r="C16282">
        <v>1262673</v>
      </c>
    </row>
    <row r="16283" spans="1:3" x14ac:dyDescent="0.25">
      <c r="A16283">
        <v>106175</v>
      </c>
      <c r="B16283">
        <v>236</v>
      </c>
      <c r="C16283">
        <v>1262584</v>
      </c>
    </row>
    <row r="16284" spans="1:3" x14ac:dyDescent="0.25">
      <c r="A16284">
        <v>106176</v>
      </c>
      <c r="B16284">
        <v>236</v>
      </c>
      <c r="C16284">
        <v>1262603</v>
      </c>
    </row>
    <row r="16285" spans="1:3" x14ac:dyDescent="0.25">
      <c r="A16285">
        <v>106177</v>
      </c>
      <c r="B16285">
        <v>226</v>
      </c>
      <c r="C16285">
        <v>1262604</v>
      </c>
    </row>
    <row r="16286" spans="1:3" x14ac:dyDescent="0.25">
      <c r="A16286">
        <v>106178</v>
      </c>
      <c r="B16286">
        <v>226</v>
      </c>
      <c r="C16286">
        <v>1262606</v>
      </c>
    </row>
    <row r="16287" spans="1:3" x14ac:dyDescent="0.25">
      <c r="A16287">
        <v>106179</v>
      </c>
      <c r="B16287">
        <v>236</v>
      </c>
      <c r="C16287">
        <v>1273244</v>
      </c>
    </row>
    <row r="16288" spans="1:3" x14ac:dyDescent="0.25">
      <c r="A16288">
        <v>106180</v>
      </c>
      <c r="B16288">
        <v>236</v>
      </c>
      <c r="C16288">
        <v>1273245</v>
      </c>
    </row>
    <row r="16289" spans="1:3" x14ac:dyDescent="0.25">
      <c r="A16289">
        <v>106181</v>
      </c>
      <c r="B16289">
        <v>222</v>
      </c>
      <c r="C16289">
        <v>1402904</v>
      </c>
    </row>
    <row r="16290" spans="1:3" x14ac:dyDescent="0.25">
      <c r="A16290">
        <v>106182</v>
      </c>
      <c r="B16290">
        <v>236</v>
      </c>
      <c r="C16290">
        <v>1335284</v>
      </c>
    </row>
    <row r="16291" spans="1:3" x14ac:dyDescent="0.25">
      <c r="A16291">
        <v>106183</v>
      </c>
      <c r="B16291">
        <v>236</v>
      </c>
      <c r="C16291">
        <v>1335286</v>
      </c>
    </row>
    <row r="16292" spans="1:3" x14ac:dyDescent="0.25">
      <c r="A16292">
        <v>106184</v>
      </c>
      <c r="B16292">
        <v>236</v>
      </c>
      <c r="C16292">
        <v>1335281</v>
      </c>
    </row>
    <row r="16293" spans="1:3" x14ac:dyDescent="0.25">
      <c r="A16293">
        <v>106185</v>
      </c>
      <c r="B16293">
        <v>213</v>
      </c>
      <c r="C16293">
        <v>1273246</v>
      </c>
    </row>
    <row r="16294" spans="1:3" x14ac:dyDescent="0.25">
      <c r="A16294">
        <v>106186</v>
      </c>
      <c r="B16294">
        <v>236</v>
      </c>
      <c r="C16294">
        <v>1273232</v>
      </c>
    </row>
    <row r="16295" spans="1:3" x14ac:dyDescent="0.25">
      <c r="A16295">
        <v>106187</v>
      </c>
      <c r="B16295">
        <v>233</v>
      </c>
      <c r="C16295">
        <v>1273229</v>
      </c>
    </row>
    <row r="16296" spans="1:3" x14ac:dyDescent="0.25">
      <c r="A16296">
        <v>106188</v>
      </c>
      <c r="B16296">
        <v>236</v>
      </c>
      <c r="C16296">
        <v>1335279</v>
      </c>
    </row>
    <row r="16297" spans="1:3" x14ac:dyDescent="0.25">
      <c r="A16297">
        <v>106189</v>
      </c>
      <c r="B16297">
        <v>226</v>
      </c>
      <c r="C16297">
        <v>1272855</v>
      </c>
    </row>
    <row r="16298" spans="1:3" x14ac:dyDescent="0.25">
      <c r="A16298">
        <v>106190</v>
      </c>
      <c r="B16298">
        <v>236</v>
      </c>
      <c r="C16298">
        <v>1272862</v>
      </c>
    </row>
    <row r="16299" spans="1:3" x14ac:dyDescent="0.25">
      <c r="A16299">
        <v>106191</v>
      </c>
      <c r="B16299">
        <v>236</v>
      </c>
      <c r="C16299">
        <v>1272868</v>
      </c>
    </row>
    <row r="16300" spans="1:3" x14ac:dyDescent="0.25">
      <c r="A16300">
        <v>106193</v>
      </c>
      <c r="B16300">
        <v>236</v>
      </c>
      <c r="C16300">
        <v>1272872</v>
      </c>
    </row>
    <row r="16301" spans="1:3" x14ac:dyDescent="0.25">
      <c r="A16301">
        <v>106194</v>
      </c>
      <c r="B16301">
        <v>213</v>
      </c>
      <c r="C16301">
        <v>1272871</v>
      </c>
    </row>
    <row r="16302" spans="1:3" x14ac:dyDescent="0.25">
      <c r="A16302">
        <v>106195</v>
      </c>
      <c r="B16302">
        <v>222</v>
      </c>
      <c r="C16302">
        <v>1262563</v>
      </c>
    </row>
    <row r="16303" spans="1:3" x14ac:dyDescent="0.25">
      <c r="A16303">
        <v>106196</v>
      </c>
      <c r="B16303">
        <v>213</v>
      </c>
      <c r="C16303">
        <v>1262719</v>
      </c>
    </row>
    <row r="16304" spans="1:3" x14ac:dyDescent="0.25">
      <c r="A16304">
        <v>106197</v>
      </c>
      <c r="B16304">
        <v>236</v>
      </c>
      <c r="C16304">
        <v>1323292</v>
      </c>
    </row>
    <row r="16305" spans="1:3" x14ac:dyDescent="0.25">
      <c r="A16305">
        <v>106198</v>
      </c>
      <c r="B16305">
        <v>236</v>
      </c>
      <c r="C16305">
        <v>1444188</v>
      </c>
    </row>
    <row r="16306" spans="1:3" x14ac:dyDescent="0.25">
      <c r="A16306">
        <v>106199</v>
      </c>
      <c r="B16306">
        <v>233</v>
      </c>
      <c r="C16306">
        <v>1334242</v>
      </c>
    </row>
    <row r="16307" spans="1:3" x14ac:dyDescent="0.25">
      <c r="A16307">
        <v>106200</v>
      </c>
      <c r="B16307">
        <v>236</v>
      </c>
      <c r="C16307">
        <v>1334243</v>
      </c>
    </row>
    <row r="16308" spans="1:3" x14ac:dyDescent="0.25">
      <c r="A16308">
        <v>106201</v>
      </c>
      <c r="B16308">
        <v>236</v>
      </c>
      <c r="C16308">
        <v>1335282</v>
      </c>
    </row>
    <row r="16309" spans="1:3" x14ac:dyDescent="0.25">
      <c r="A16309">
        <v>106202</v>
      </c>
      <c r="B16309">
        <v>236</v>
      </c>
      <c r="C16309">
        <v>1334247</v>
      </c>
    </row>
    <row r="16310" spans="1:3" x14ac:dyDescent="0.25">
      <c r="A16310">
        <v>106203</v>
      </c>
      <c r="B16310">
        <v>236</v>
      </c>
      <c r="C16310">
        <v>1334248</v>
      </c>
    </row>
    <row r="16311" spans="1:3" x14ac:dyDescent="0.25">
      <c r="A16311">
        <v>106204</v>
      </c>
      <c r="B16311">
        <v>236</v>
      </c>
      <c r="C16311">
        <v>1334250</v>
      </c>
    </row>
    <row r="16312" spans="1:3" x14ac:dyDescent="0.25">
      <c r="A16312">
        <v>106205</v>
      </c>
      <c r="B16312">
        <v>226</v>
      </c>
      <c r="C16312">
        <v>1334240</v>
      </c>
    </row>
    <row r="16313" spans="1:3" x14ac:dyDescent="0.25">
      <c r="A16313">
        <v>106206</v>
      </c>
      <c r="B16313">
        <v>233</v>
      </c>
      <c r="C16313">
        <v>1323233</v>
      </c>
    </row>
    <row r="16314" spans="1:3" x14ac:dyDescent="0.25">
      <c r="A16314">
        <v>106207</v>
      </c>
      <c r="B16314">
        <v>236</v>
      </c>
      <c r="C16314">
        <v>1323498</v>
      </c>
    </row>
    <row r="16315" spans="1:3" x14ac:dyDescent="0.25">
      <c r="A16315">
        <v>106208</v>
      </c>
      <c r="B16315">
        <v>226</v>
      </c>
      <c r="C16315">
        <v>1334109</v>
      </c>
    </row>
    <row r="16316" spans="1:3" x14ac:dyDescent="0.25">
      <c r="A16316">
        <v>106209</v>
      </c>
      <c r="B16316">
        <v>233</v>
      </c>
      <c r="C16316">
        <v>1323633</v>
      </c>
    </row>
    <row r="16317" spans="1:3" x14ac:dyDescent="0.25">
      <c r="A16317">
        <v>106210</v>
      </c>
      <c r="B16317">
        <v>222</v>
      </c>
      <c r="C16317">
        <v>1402968</v>
      </c>
    </row>
    <row r="16318" spans="1:3" x14ac:dyDescent="0.25">
      <c r="A16318">
        <v>106211</v>
      </c>
      <c r="B16318">
        <v>222</v>
      </c>
      <c r="C16318">
        <v>1402969</v>
      </c>
    </row>
    <row r="16319" spans="1:3" x14ac:dyDescent="0.25">
      <c r="A16319">
        <v>106212</v>
      </c>
      <c r="B16319">
        <v>222</v>
      </c>
      <c r="C16319">
        <v>1402974</v>
      </c>
    </row>
    <row r="16320" spans="1:3" x14ac:dyDescent="0.25">
      <c r="A16320">
        <v>106213</v>
      </c>
      <c r="B16320">
        <v>233</v>
      </c>
      <c r="C16320">
        <v>1323242</v>
      </c>
    </row>
    <row r="16321" spans="1:3" x14ac:dyDescent="0.25">
      <c r="A16321">
        <v>106214</v>
      </c>
      <c r="B16321">
        <v>233</v>
      </c>
      <c r="C16321">
        <v>1335045</v>
      </c>
    </row>
    <row r="16322" spans="1:3" x14ac:dyDescent="0.25">
      <c r="A16322">
        <v>106215</v>
      </c>
      <c r="B16322">
        <v>233</v>
      </c>
      <c r="C16322">
        <v>1323230</v>
      </c>
    </row>
    <row r="16323" spans="1:3" x14ac:dyDescent="0.25">
      <c r="A16323">
        <v>106216</v>
      </c>
      <c r="B16323">
        <v>236</v>
      </c>
      <c r="C16323">
        <v>1323235</v>
      </c>
    </row>
    <row r="16324" spans="1:3" x14ac:dyDescent="0.25">
      <c r="A16324">
        <v>106217</v>
      </c>
      <c r="B16324">
        <v>236</v>
      </c>
      <c r="C16324">
        <v>1323236</v>
      </c>
    </row>
    <row r="16325" spans="1:3" x14ac:dyDescent="0.25">
      <c r="A16325">
        <v>106218</v>
      </c>
      <c r="B16325">
        <v>236</v>
      </c>
      <c r="C16325">
        <v>1323600</v>
      </c>
    </row>
    <row r="16326" spans="1:3" x14ac:dyDescent="0.25">
      <c r="A16326">
        <v>106219</v>
      </c>
      <c r="B16326">
        <v>236</v>
      </c>
      <c r="C16326">
        <v>1334268</v>
      </c>
    </row>
    <row r="16327" spans="1:3" x14ac:dyDescent="0.25">
      <c r="A16327">
        <v>106220</v>
      </c>
      <c r="B16327">
        <v>222</v>
      </c>
      <c r="C16327">
        <v>1402906</v>
      </c>
    </row>
    <row r="16328" spans="1:3" x14ac:dyDescent="0.25">
      <c r="A16328">
        <v>106221</v>
      </c>
      <c r="B16328">
        <v>222</v>
      </c>
      <c r="C16328">
        <v>1402907</v>
      </c>
    </row>
    <row r="16329" spans="1:3" x14ac:dyDescent="0.25">
      <c r="A16329">
        <v>106222</v>
      </c>
      <c r="B16329">
        <v>236</v>
      </c>
      <c r="C16329">
        <v>1334118</v>
      </c>
    </row>
    <row r="16330" spans="1:3" x14ac:dyDescent="0.25">
      <c r="A16330">
        <v>106223</v>
      </c>
      <c r="B16330">
        <v>236</v>
      </c>
      <c r="C16330">
        <v>1334117</v>
      </c>
    </row>
    <row r="16331" spans="1:3" x14ac:dyDescent="0.25">
      <c r="A16331">
        <v>106224</v>
      </c>
      <c r="B16331">
        <v>236</v>
      </c>
      <c r="C16331">
        <v>1334134</v>
      </c>
    </row>
    <row r="16332" spans="1:3" x14ac:dyDescent="0.25">
      <c r="A16332">
        <v>106225</v>
      </c>
      <c r="B16332">
        <v>236</v>
      </c>
      <c r="C16332">
        <v>1334133</v>
      </c>
    </row>
    <row r="16333" spans="1:3" x14ac:dyDescent="0.25">
      <c r="A16333">
        <v>106226</v>
      </c>
      <c r="B16333">
        <v>236</v>
      </c>
      <c r="C16333">
        <v>1334102</v>
      </c>
    </row>
    <row r="16334" spans="1:3" x14ac:dyDescent="0.25">
      <c r="A16334">
        <v>106227</v>
      </c>
      <c r="B16334">
        <v>236</v>
      </c>
      <c r="C16334">
        <v>1334101</v>
      </c>
    </row>
    <row r="16335" spans="1:3" x14ac:dyDescent="0.25">
      <c r="A16335">
        <v>106228</v>
      </c>
      <c r="B16335">
        <v>226</v>
      </c>
      <c r="C16335">
        <v>1323588</v>
      </c>
    </row>
    <row r="16336" spans="1:3" x14ac:dyDescent="0.25">
      <c r="A16336">
        <v>106229</v>
      </c>
      <c r="B16336">
        <v>226</v>
      </c>
      <c r="C16336">
        <v>1323587</v>
      </c>
    </row>
    <row r="16337" spans="1:3" x14ac:dyDescent="0.25">
      <c r="A16337">
        <v>106230</v>
      </c>
      <c r="B16337">
        <v>226</v>
      </c>
      <c r="C16337">
        <v>1323586</v>
      </c>
    </row>
    <row r="16338" spans="1:3" x14ac:dyDescent="0.25">
      <c r="A16338">
        <v>106231</v>
      </c>
      <c r="B16338">
        <v>222</v>
      </c>
      <c r="C16338">
        <v>1402908</v>
      </c>
    </row>
    <row r="16339" spans="1:3" x14ac:dyDescent="0.25">
      <c r="A16339">
        <v>106232</v>
      </c>
      <c r="B16339">
        <v>222</v>
      </c>
      <c r="C16339">
        <v>1402909</v>
      </c>
    </row>
    <row r="16340" spans="1:3" x14ac:dyDescent="0.25">
      <c r="A16340">
        <v>106233</v>
      </c>
      <c r="B16340">
        <v>236</v>
      </c>
      <c r="C16340">
        <v>1444189</v>
      </c>
    </row>
    <row r="16341" spans="1:3" x14ac:dyDescent="0.25">
      <c r="A16341">
        <v>106234</v>
      </c>
      <c r="B16341">
        <v>236</v>
      </c>
      <c r="C16341">
        <v>1436190</v>
      </c>
    </row>
    <row r="16342" spans="1:3" x14ac:dyDescent="0.25">
      <c r="A16342">
        <v>106235</v>
      </c>
      <c r="B16342">
        <v>236</v>
      </c>
      <c r="C16342">
        <v>1436191</v>
      </c>
    </row>
    <row r="16343" spans="1:3" x14ac:dyDescent="0.25">
      <c r="A16343">
        <v>106236</v>
      </c>
      <c r="B16343">
        <v>222</v>
      </c>
      <c r="C16343">
        <v>1402913</v>
      </c>
    </row>
    <row r="16344" spans="1:3" x14ac:dyDescent="0.25">
      <c r="A16344">
        <v>106237</v>
      </c>
      <c r="B16344">
        <v>222</v>
      </c>
      <c r="C16344">
        <v>1402914</v>
      </c>
    </row>
    <row r="16345" spans="1:3" x14ac:dyDescent="0.25">
      <c r="A16345">
        <v>106238</v>
      </c>
      <c r="B16345">
        <v>236</v>
      </c>
      <c r="C16345">
        <v>1323291</v>
      </c>
    </row>
    <row r="16346" spans="1:3" x14ac:dyDescent="0.25">
      <c r="A16346">
        <v>106239</v>
      </c>
      <c r="B16346">
        <v>236</v>
      </c>
      <c r="C16346">
        <v>1323293</v>
      </c>
    </row>
    <row r="16347" spans="1:3" x14ac:dyDescent="0.25">
      <c r="A16347">
        <v>106240</v>
      </c>
      <c r="B16347">
        <v>236</v>
      </c>
      <c r="C16347">
        <v>1323290</v>
      </c>
    </row>
    <row r="16348" spans="1:3" x14ac:dyDescent="0.25">
      <c r="A16348">
        <v>106241</v>
      </c>
      <c r="B16348">
        <v>222</v>
      </c>
      <c r="C16348">
        <v>1402915</v>
      </c>
    </row>
    <row r="16349" spans="1:3" x14ac:dyDescent="0.25">
      <c r="A16349">
        <v>106242</v>
      </c>
      <c r="B16349">
        <v>222</v>
      </c>
      <c r="C16349">
        <v>1402971</v>
      </c>
    </row>
    <row r="16350" spans="1:3" x14ac:dyDescent="0.25">
      <c r="A16350">
        <v>106243</v>
      </c>
      <c r="B16350">
        <v>222</v>
      </c>
      <c r="C16350">
        <v>1402972</v>
      </c>
    </row>
    <row r="16351" spans="1:3" x14ac:dyDescent="0.25">
      <c r="A16351">
        <v>106244</v>
      </c>
      <c r="B16351">
        <v>222</v>
      </c>
      <c r="C16351">
        <v>1402977</v>
      </c>
    </row>
    <row r="16352" spans="1:3" x14ac:dyDescent="0.25">
      <c r="A16352">
        <v>106245</v>
      </c>
      <c r="B16352">
        <v>222</v>
      </c>
      <c r="C16352">
        <v>1402976</v>
      </c>
    </row>
    <row r="16353" spans="1:3" x14ac:dyDescent="0.25">
      <c r="A16353">
        <v>106246</v>
      </c>
      <c r="B16353">
        <v>236</v>
      </c>
      <c r="C16353">
        <v>1335273</v>
      </c>
    </row>
    <row r="16354" spans="1:3" x14ac:dyDescent="0.25">
      <c r="A16354">
        <v>106247</v>
      </c>
      <c r="B16354">
        <v>236</v>
      </c>
      <c r="C16354">
        <v>1335274</v>
      </c>
    </row>
    <row r="16355" spans="1:3" x14ac:dyDescent="0.25">
      <c r="A16355">
        <v>106248</v>
      </c>
      <c r="B16355">
        <v>236</v>
      </c>
      <c r="C16355">
        <v>1335285</v>
      </c>
    </row>
    <row r="16356" spans="1:3" x14ac:dyDescent="0.25">
      <c r="A16356">
        <v>106249</v>
      </c>
      <c r="B16356">
        <v>236</v>
      </c>
      <c r="C16356">
        <v>1335272</v>
      </c>
    </row>
    <row r="16357" spans="1:3" x14ac:dyDescent="0.25">
      <c r="A16357">
        <v>106250</v>
      </c>
      <c r="B16357">
        <v>236</v>
      </c>
      <c r="C16357">
        <v>1335242</v>
      </c>
    </row>
    <row r="16358" spans="1:3" x14ac:dyDescent="0.25">
      <c r="A16358">
        <v>106251</v>
      </c>
      <c r="B16358">
        <v>226</v>
      </c>
      <c r="C16358">
        <v>1334995</v>
      </c>
    </row>
    <row r="16359" spans="1:3" x14ac:dyDescent="0.25">
      <c r="A16359">
        <v>106252</v>
      </c>
      <c r="B16359">
        <v>236</v>
      </c>
      <c r="C16359">
        <v>1334994</v>
      </c>
    </row>
    <row r="16360" spans="1:3" x14ac:dyDescent="0.25">
      <c r="A16360">
        <v>106253</v>
      </c>
      <c r="B16360">
        <v>233</v>
      </c>
      <c r="C16360">
        <v>1334993</v>
      </c>
    </row>
    <row r="16361" spans="1:3" x14ac:dyDescent="0.25">
      <c r="A16361">
        <v>106254</v>
      </c>
      <c r="B16361">
        <v>236</v>
      </c>
      <c r="C16361">
        <v>1334253</v>
      </c>
    </row>
    <row r="16362" spans="1:3" x14ac:dyDescent="0.25">
      <c r="A16362">
        <v>106255</v>
      </c>
      <c r="B16362">
        <v>236</v>
      </c>
      <c r="C16362">
        <v>1334256</v>
      </c>
    </row>
    <row r="16363" spans="1:3" x14ac:dyDescent="0.25">
      <c r="A16363">
        <v>106256</v>
      </c>
      <c r="B16363">
        <v>226</v>
      </c>
      <c r="C16363">
        <v>1334969</v>
      </c>
    </row>
    <row r="16364" spans="1:3" x14ac:dyDescent="0.25">
      <c r="A16364">
        <v>106257</v>
      </c>
      <c r="B16364">
        <v>226</v>
      </c>
      <c r="C16364">
        <v>1334968</v>
      </c>
    </row>
    <row r="16365" spans="1:3" x14ac:dyDescent="0.25">
      <c r="A16365">
        <v>106258</v>
      </c>
      <c r="B16365">
        <v>222</v>
      </c>
      <c r="C16365">
        <v>1334074</v>
      </c>
    </row>
    <row r="16366" spans="1:3" x14ac:dyDescent="0.25">
      <c r="A16366">
        <v>106259</v>
      </c>
      <c r="B16366">
        <v>236</v>
      </c>
      <c r="C16366">
        <v>1334075</v>
      </c>
    </row>
    <row r="16367" spans="1:3" x14ac:dyDescent="0.25">
      <c r="A16367">
        <v>106260</v>
      </c>
      <c r="B16367">
        <v>236</v>
      </c>
      <c r="C16367">
        <v>1334967</v>
      </c>
    </row>
    <row r="16368" spans="1:3" x14ac:dyDescent="0.25">
      <c r="A16368">
        <v>106261</v>
      </c>
      <c r="B16368">
        <v>236</v>
      </c>
      <c r="C16368">
        <v>1334965</v>
      </c>
    </row>
    <row r="16369" spans="1:3" x14ac:dyDescent="0.25">
      <c r="A16369">
        <v>106262</v>
      </c>
      <c r="B16369">
        <v>226</v>
      </c>
      <c r="C16369">
        <v>1334076</v>
      </c>
    </row>
    <row r="16370" spans="1:3" x14ac:dyDescent="0.25">
      <c r="A16370">
        <v>106263</v>
      </c>
      <c r="B16370">
        <v>222</v>
      </c>
      <c r="C16370">
        <v>1334077</v>
      </c>
    </row>
    <row r="16371" spans="1:3" x14ac:dyDescent="0.25">
      <c r="A16371">
        <v>106264</v>
      </c>
      <c r="B16371">
        <v>226</v>
      </c>
      <c r="C16371">
        <v>1334078</v>
      </c>
    </row>
    <row r="16372" spans="1:3" x14ac:dyDescent="0.25">
      <c r="A16372">
        <v>106265</v>
      </c>
      <c r="B16372">
        <v>236</v>
      </c>
      <c r="C16372">
        <v>1335275</v>
      </c>
    </row>
    <row r="16373" spans="1:3" x14ac:dyDescent="0.25">
      <c r="A16373">
        <v>106266</v>
      </c>
      <c r="B16373">
        <v>236</v>
      </c>
      <c r="C16373">
        <v>1335276</v>
      </c>
    </row>
    <row r="16374" spans="1:3" x14ac:dyDescent="0.25">
      <c r="A16374">
        <v>106267</v>
      </c>
      <c r="B16374">
        <v>233</v>
      </c>
      <c r="C16374">
        <v>1334111</v>
      </c>
    </row>
    <row r="16375" spans="1:3" x14ac:dyDescent="0.25">
      <c r="A16375">
        <v>106268</v>
      </c>
      <c r="B16375">
        <v>236</v>
      </c>
      <c r="C16375">
        <v>1335277</v>
      </c>
    </row>
    <row r="16376" spans="1:3" x14ac:dyDescent="0.25">
      <c r="A16376">
        <v>106269</v>
      </c>
      <c r="B16376">
        <v>233</v>
      </c>
      <c r="C16376">
        <v>1334093</v>
      </c>
    </row>
    <row r="16377" spans="1:3" x14ac:dyDescent="0.25">
      <c r="A16377">
        <v>106270</v>
      </c>
      <c r="B16377">
        <v>236</v>
      </c>
      <c r="C16377">
        <v>1335278</v>
      </c>
    </row>
    <row r="16378" spans="1:3" x14ac:dyDescent="0.25">
      <c r="A16378">
        <v>106271</v>
      </c>
      <c r="B16378">
        <v>222</v>
      </c>
      <c r="C16378">
        <v>1402966</v>
      </c>
    </row>
    <row r="16379" spans="1:3" x14ac:dyDescent="0.25">
      <c r="A16379">
        <v>106272</v>
      </c>
      <c r="B16379">
        <v>236</v>
      </c>
      <c r="C16379">
        <v>1334998</v>
      </c>
    </row>
    <row r="16380" spans="1:3" x14ac:dyDescent="0.25">
      <c r="A16380">
        <v>106273</v>
      </c>
      <c r="B16380">
        <v>236</v>
      </c>
      <c r="C16380">
        <v>1334999</v>
      </c>
    </row>
    <row r="16381" spans="1:3" x14ac:dyDescent="0.25">
      <c r="A16381">
        <v>106274</v>
      </c>
      <c r="B16381">
        <v>236</v>
      </c>
      <c r="C16381">
        <v>59021</v>
      </c>
    </row>
    <row r="16382" spans="1:3" x14ac:dyDescent="0.25">
      <c r="A16382">
        <v>106275</v>
      </c>
      <c r="B16382">
        <v>236</v>
      </c>
      <c r="C16382">
        <v>1335000</v>
      </c>
    </row>
    <row r="16383" spans="1:3" x14ac:dyDescent="0.25">
      <c r="A16383">
        <v>106276</v>
      </c>
      <c r="B16383">
        <v>233</v>
      </c>
      <c r="C16383">
        <v>1335001</v>
      </c>
    </row>
    <row r="16384" spans="1:3" x14ac:dyDescent="0.25">
      <c r="A16384">
        <v>106277</v>
      </c>
      <c r="B16384">
        <v>233</v>
      </c>
      <c r="C16384">
        <v>1335002</v>
      </c>
    </row>
    <row r="16385" spans="1:3" x14ac:dyDescent="0.25">
      <c r="A16385">
        <v>106278</v>
      </c>
      <c r="B16385">
        <v>226</v>
      </c>
      <c r="C16385">
        <v>1335003</v>
      </c>
    </row>
    <row r="16386" spans="1:3" x14ac:dyDescent="0.25">
      <c r="A16386">
        <v>106279</v>
      </c>
      <c r="B16386">
        <v>233</v>
      </c>
      <c r="C16386">
        <v>1335237</v>
      </c>
    </row>
    <row r="16387" spans="1:3" x14ac:dyDescent="0.25">
      <c r="A16387">
        <v>106280</v>
      </c>
      <c r="B16387">
        <v>233</v>
      </c>
      <c r="C16387">
        <v>1335236</v>
      </c>
    </row>
    <row r="16388" spans="1:3" x14ac:dyDescent="0.25">
      <c r="A16388">
        <v>106281</v>
      </c>
      <c r="B16388">
        <v>233</v>
      </c>
      <c r="C16388">
        <v>1335269</v>
      </c>
    </row>
    <row r="16389" spans="1:3" x14ac:dyDescent="0.25">
      <c r="A16389">
        <v>106282</v>
      </c>
      <c r="B16389">
        <v>226</v>
      </c>
      <c r="C16389">
        <v>1323203</v>
      </c>
    </row>
    <row r="16390" spans="1:3" x14ac:dyDescent="0.25">
      <c r="A16390">
        <v>106283</v>
      </c>
      <c r="B16390">
        <v>226</v>
      </c>
      <c r="C16390">
        <v>1323204</v>
      </c>
    </row>
    <row r="16391" spans="1:3" x14ac:dyDescent="0.25">
      <c r="A16391">
        <v>106284</v>
      </c>
      <c r="B16391">
        <v>222</v>
      </c>
      <c r="C16391">
        <v>1334100</v>
      </c>
    </row>
    <row r="16392" spans="1:3" x14ac:dyDescent="0.25">
      <c r="A16392">
        <v>106285</v>
      </c>
      <c r="B16392">
        <v>233</v>
      </c>
      <c r="C16392">
        <v>1334099</v>
      </c>
    </row>
    <row r="16393" spans="1:3" x14ac:dyDescent="0.25">
      <c r="A16393">
        <v>106286</v>
      </c>
      <c r="B16393">
        <v>233</v>
      </c>
      <c r="C16393">
        <v>1334098</v>
      </c>
    </row>
    <row r="16394" spans="1:3" x14ac:dyDescent="0.25">
      <c r="A16394">
        <v>106287</v>
      </c>
      <c r="B16394">
        <v>233</v>
      </c>
      <c r="C16394">
        <v>1334096</v>
      </c>
    </row>
    <row r="16395" spans="1:3" x14ac:dyDescent="0.25">
      <c r="A16395">
        <v>106288</v>
      </c>
      <c r="B16395">
        <v>222</v>
      </c>
      <c r="C16395">
        <v>1334178</v>
      </c>
    </row>
    <row r="16396" spans="1:3" x14ac:dyDescent="0.25">
      <c r="A16396">
        <v>106289</v>
      </c>
      <c r="B16396">
        <v>226</v>
      </c>
      <c r="C16396">
        <v>1334177</v>
      </c>
    </row>
    <row r="16397" spans="1:3" x14ac:dyDescent="0.25">
      <c r="A16397">
        <v>106290</v>
      </c>
      <c r="B16397">
        <v>236</v>
      </c>
      <c r="C16397">
        <v>1395361</v>
      </c>
    </row>
    <row r="16398" spans="1:3" x14ac:dyDescent="0.25">
      <c r="A16398">
        <v>106292</v>
      </c>
      <c r="B16398">
        <v>226</v>
      </c>
      <c r="C16398">
        <v>1402946</v>
      </c>
    </row>
    <row r="16399" spans="1:3" x14ac:dyDescent="0.25">
      <c r="A16399">
        <v>106293</v>
      </c>
      <c r="B16399">
        <v>233</v>
      </c>
      <c r="C16399">
        <v>1365726</v>
      </c>
    </row>
    <row r="16400" spans="1:3" x14ac:dyDescent="0.25">
      <c r="A16400">
        <v>106295</v>
      </c>
      <c r="B16400">
        <v>236</v>
      </c>
      <c r="C16400">
        <v>1368950</v>
      </c>
    </row>
    <row r="16401" spans="1:3" x14ac:dyDescent="0.25">
      <c r="A16401">
        <v>106296</v>
      </c>
      <c r="B16401">
        <v>236</v>
      </c>
      <c r="C16401">
        <v>1180097</v>
      </c>
    </row>
    <row r="16402" spans="1:3" x14ac:dyDescent="0.25">
      <c r="A16402">
        <v>106297</v>
      </c>
      <c r="B16402">
        <v>222</v>
      </c>
      <c r="C16402">
        <v>1410664</v>
      </c>
    </row>
    <row r="16403" spans="1:3" x14ac:dyDescent="0.25">
      <c r="A16403">
        <v>106299</v>
      </c>
      <c r="B16403">
        <v>236</v>
      </c>
      <c r="C16403">
        <v>1323238</v>
      </c>
    </row>
    <row r="16404" spans="1:3" x14ac:dyDescent="0.25">
      <c r="A16404">
        <v>106300</v>
      </c>
      <c r="B16404">
        <v>233</v>
      </c>
      <c r="C16404">
        <v>1323234</v>
      </c>
    </row>
    <row r="16405" spans="1:3" x14ac:dyDescent="0.25">
      <c r="A16405">
        <v>106301</v>
      </c>
      <c r="B16405">
        <v>222</v>
      </c>
      <c r="C16405">
        <v>1402916</v>
      </c>
    </row>
    <row r="16406" spans="1:3" x14ac:dyDescent="0.25">
      <c r="A16406">
        <v>106303</v>
      </c>
      <c r="B16406">
        <v>222</v>
      </c>
      <c r="C16406">
        <v>1402917</v>
      </c>
    </row>
    <row r="16407" spans="1:3" x14ac:dyDescent="0.25">
      <c r="A16407">
        <v>106304</v>
      </c>
      <c r="B16407">
        <v>236</v>
      </c>
      <c r="C16407">
        <v>1323246</v>
      </c>
    </row>
    <row r="16408" spans="1:3" x14ac:dyDescent="0.25">
      <c r="A16408">
        <v>106306</v>
      </c>
      <c r="B16408">
        <v>236</v>
      </c>
      <c r="C16408">
        <v>1436192</v>
      </c>
    </row>
    <row r="16409" spans="1:3" x14ac:dyDescent="0.25">
      <c r="A16409">
        <v>106307</v>
      </c>
      <c r="B16409">
        <v>236</v>
      </c>
      <c r="C16409">
        <v>1436193</v>
      </c>
    </row>
    <row r="16410" spans="1:3" x14ac:dyDescent="0.25">
      <c r="A16410">
        <v>106308</v>
      </c>
      <c r="B16410">
        <v>222</v>
      </c>
      <c r="C16410">
        <v>1410704</v>
      </c>
    </row>
    <row r="16411" spans="1:3" x14ac:dyDescent="0.25">
      <c r="A16411">
        <v>106309</v>
      </c>
      <c r="B16411">
        <v>236</v>
      </c>
      <c r="C16411">
        <v>1436194</v>
      </c>
    </row>
    <row r="16412" spans="1:3" x14ac:dyDescent="0.25">
      <c r="A16412">
        <v>106310</v>
      </c>
      <c r="B16412">
        <v>236</v>
      </c>
      <c r="C16412">
        <v>1436195</v>
      </c>
    </row>
    <row r="16413" spans="1:3" x14ac:dyDescent="0.25">
      <c r="A16413">
        <v>106312</v>
      </c>
      <c r="B16413">
        <v>233</v>
      </c>
      <c r="C16413">
        <v>1436196</v>
      </c>
    </row>
    <row r="16414" spans="1:3" x14ac:dyDescent="0.25">
      <c r="A16414">
        <v>106313</v>
      </c>
      <c r="B16414">
        <v>236</v>
      </c>
      <c r="C16414">
        <v>1436197</v>
      </c>
    </row>
    <row r="16415" spans="1:3" x14ac:dyDescent="0.25">
      <c r="A16415">
        <v>106314</v>
      </c>
      <c r="B16415">
        <v>236</v>
      </c>
      <c r="C16415">
        <v>1436198</v>
      </c>
    </row>
    <row r="16416" spans="1:3" x14ac:dyDescent="0.25">
      <c r="A16416">
        <v>106316</v>
      </c>
      <c r="B16416">
        <v>236</v>
      </c>
      <c r="C16416">
        <v>1436199</v>
      </c>
    </row>
    <row r="16417" spans="1:3" x14ac:dyDescent="0.25">
      <c r="A16417">
        <v>106317</v>
      </c>
      <c r="B16417">
        <v>236</v>
      </c>
      <c r="C16417">
        <v>1436200</v>
      </c>
    </row>
    <row r="16418" spans="1:3" x14ac:dyDescent="0.25">
      <c r="A16418">
        <v>106318</v>
      </c>
      <c r="B16418">
        <v>236</v>
      </c>
      <c r="C16418">
        <v>1436201</v>
      </c>
    </row>
    <row r="16419" spans="1:3" x14ac:dyDescent="0.25">
      <c r="A16419">
        <v>106320</v>
      </c>
      <c r="B16419">
        <v>236</v>
      </c>
      <c r="C16419">
        <v>1365761</v>
      </c>
    </row>
    <row r="16420" spans="1:3" x14ac:dyDescent="0.25">
      <c r="A16420">
        <v>106321</v>
      </c>
      <c r="B16420">
        <v>236</v>
      </c>
      <c r="C16420">
        <v>1436202</v>
      </c>
    </row>
    <row r="16421" spans="1:3" x14ac:dyDescent="0.25">
      <c r="A16421">
        <v>106324</v>
      </c>
      <c r="B16421">
        <v>236</v>
      </c>
      <c r="C16421">
        <v>1436203</v>
      </c>
    </row>
    <row r="16422" spans="1:3" x14ac:dyDescent="0.25">
      <c r="A16422">
        <v>106326</v>
      </c>
      <c r="B16422">
        <v>236</v>
      </c>
      <c r="C16422">
        <v>1436204</v>
      </c>
    </row>
    <row r="16423" spans="1:3" x14ac:dyDescent="0.25">
      <c r="A16423">
        <v>106327</v>
      </c>
      <c r="B16423">
        <v>233</v>
      </c>
      <c r="C16423">
        <v>1334270</v>
      </c>
    </row>
    <row r="16424" spans="1:3" x14ac:dyDescent="0.25">
      <c r="A16424">
        <v>106328</v>
      </c>
      <c r="B16424">
        <v>236</v>
      </c>
      <c r="C16424">
        <v>1436205</v>
      </c>
    </row>
    <row r="16425" spans="1:3" x14ac:dyDescent="0.25">
      <c r="A16425">
        <v>106329</v>
      </c>
      <c r="B16425">
        <v>236</v>
      </c>
      <c r="C16425">
        <v>1436206</v>
      </c>
    </row>
    <row r="16426" spans="1:3" x14ac:dyDescent="0.25">
      <c r="A16426">
        <v>106330</v>
      </c>
      <c r="B16426">
        <v>236</v>
      </c>
      <c r="C16426">
        <v>1436207</v>
      </c>
    </row>
    <row r="16427" spans="1:3" x14ac:dyDescent="0.25">
      <c r="A16427">
        <v>106332</v>
      </c>
      <c r="B16427">
        <v>222</v>
      </c>
      <c r="C16427">
        <v>1410705</v>
      </c>
    </row>
    <row r="16428" spans="1:3" x14ac:dyDescent="0.25">
      <c r="A16428">
        <v>106334</v>
      </c>
      <c r="B16428">
        <v>222</v>
      </c>
      <c r="C16428">
        <v>1410706</v>
      </c>
    </row>
    <row r="16429" spans="1:3" x14ac:dyDescent="0.25">
      <c r="A16429">
        <v>106335</v>
      </c>
      <c r="B16429">
        <v>222</v>
      </c>
      <c r="C16429">
        <v>1410710</v>
      </c>
    </row>
    <row r="16430" spans="1:3" x14ac:dyDescent="0.25">
      <c r="A16430">
        <v>106336</v>
      </c>
      <c r="B16430">
        <v>236</v>
      </c>
      <c r="C16430">
        <v>1436208</v>
      </c>
    </row>
    <row r="16431" spans="1:3" x14ac:dyDescent="0.25">
      <c r="A16431">
        <v>106337</v>
      </c>
      <c r="B16431">
        <v>222</v>
      </c>
      <c r="C16431">
        <v>1410711</v>
      </c>
    </row>
    <row r="16432" spans="1:3" x14ac:dyDescent="0.25">
      <c r="A16432">
        <v>106338</v>
      </c>
      <c r="B16432">
        <v>222</v>
      </c>
      <c r="C16432">
        <v>1410712</v>
      </c>
    </row>
    <row r="16433" spans="1:3" x14ac:dyDescent="0.25">
      <c r="A16433">
        <v>106339</v>
      </c>
      <c r="B16433">
        <v>222</v>
      </c>
      <c r="C16433">
        <v>1410715</v>
      </c>
    </row>
    <row r="16434" spans="1:3" x14ac:dyDescent="0.25">
      <c r="A16434">
        <v>106340</v>
      </c>
      <c r="B16434">
        <v>222</v>
      </c>
      <c r="C16434">
        <v>1402918</v>
      </c>
    </row>
    <row r="16435" spans="1:3" x14ac:dyDescent="0.25">
      <c r="A16435">
        <v>106343</v>
      </c>
      <c r="B16435">
        <v>236</v>
      </c>
      <c r="C16435">
        <v>1365738</v>
      </c>
    </row>
    <row r="16436" spans="1:3" x14ac:dyDescent="0.25">
      <c r="A16436">
        <v>106345</v>
      </c>
      <c r="B16436">
        <v>236</v>
      </c>
      <c r="C16436">
        <v>1365739</v>
      </c>
    </row>
    <row r="16437" spans="1:3" x14ac:dyDescent="0.25">
      <c r="A16437">
        <v>106346</v>
      </c>
      <c r="B16437">
        <v>236</v>
      </c>
      <c r="C16437">
        <v>1365744</v>
      </c>
    </row>
    <row r="16438" spans="1:3" x14ac:dyDescent="0.25">
      <c r="A16438">
        <v>106347</v>
      </c>
      <c r="B16438">
        <v>236</v>
      </c>
      <c r="C16438">
        <v>1365748</v>
      </c>
    </row>
    <row r="16439" spans="1:3" x14ac:dyDescent="0.25">
      <c r="A16439">
        <v>106348</v>
      </c>
      <c r="B16439">
        <v>236</v>
      </c>
      <c r="C16439">
        <v>1365740</v>
      </c>
    </row>
    <row r="16440" spans="1:3" x14ac:dyDescent="0.25">
      <c r="A16440">
        <v>106349</v>
      </c>
      <c r="B16440">
        <v>236</v>
      </c>
      <c r="C16440">
        <v>1365745</v>
      </c>
    </row>
    <row r="16441" spans="1:3" x14ac:dyDescent="0.25">
      <c r="A16441">
        <v>106350</v>
      </c>
      <c r="B16441">
        <v>236</v>
      </c>
      <c r="C16441">
        <v>1365747</v>
      </c>
    </row>
    <row r="16442" spans="1:3" x14ac:dyDescent="0.25">
      <c r="A16442">
        <v>106351</v>
      </c>
      <c r="B16442">
        <v>236</v>
      </c>
      <c r="C16442">
        <v>1365741</v>
      </c>
    </row>
    <row r="16443" spans="1:3" x14ac:dyDescent="0.25">
      <c r="A16443">
        <v>106352</v>
      </c>
      <c r="B16443">
        <v>236</v>
      </c>
      <c r="C16443">
        <v>1365746</v>
      </c>
    </row>
    <row r="16444" spans="1:3" x14ac:dyDescent="0.25">
      <c r="A16444">
        <v>106353</v>
      </c>
      <c r="B16444">
        <v>236</v>
      </c>
      <c r="C16444">
        <v>1365750</v>
      </c>
    </row>
    <row r="16445" spans="1:3" x14ac:dyDescent="0.25">
      <c r="A16445">
        <v>106354</v>
      </c>
      <c r="B16445">
        <v>236</v>
      </c>
      <c r="C16445">
        <v>1365743</v>
      </c>
    </row>
    <row r="16446" spans="1:3" x14ac:dyDescent="0.25">
      <c r="A16446">
        <v>106355</v>
      </c>
      <c r="B16446">
        <v>226</v>
      </c>
      <c r="C16446">
        <v>1365742</v>
      </c>
    </row>
    <row r="16447" spans="1:3" x14ac:dyDescent="0.25">
      <c r="A16447">
        <v>106356</v>
      </c>
      <c r="B16447">
        <v>236</v>
      </c>
      <c r="C16447">
        <v>1365749</v>
      </c>
    </row>
    <row r="16448" spans="1:3" x14ac:dyDescent="0.25">
      <c r="A16448">
        <v>106357</v>
      </c>
      <c r="B16448">
        <v>226</v>
      </c>
      <c r="C16448">
        <v>1334200</v>
      </c>
    </row>
    <row r="16449" spans="1:3" x14ac:dyDescent="0.25">
      <c r="A16449">
        <v>106358</v>
      </c>
      <c r="B16449">
        <v>226</v>
      </c>
      <c r="C16449">
        <v>1334201</v>
      </c>
    </row>
    <row r="16450" spans="1:3" x14ac:dyDescent="0.25">
      <c r="A16450">
        <v>106359</v>
      </c>
      <c r="B16450">
        <v>226</v>
      </c>
      <c r="C16450">
        <v>1334199</v>
      </c>
    </row>
    <row r="16451" spans="1:3" x14ac:dyDescent="0.25">
      <c r="A16451">
        <v>106360</v>
      </c>
      <c r="B16451">
        <v>226</v>
      </c>
      <c r="C16451">
        <v>1334203</v>
      </c>
    </row>
    <row r="16452" spans="1:3" x14ac:dyDescent="0.25">
      <c r="A16452">
        <v>106361</v>
      </c>
      <c r="B16452">
        <v>226</v>
      </c>
      <c r="C16452">
        <v>1334211</v>
      </c>
    </row>
    <row r="16453" spans="1:3" x14ac:dyDescent="0.25">
      <c r="A16453">
        <v>106362</v>
      </c>
      <c r="B16453">
        <v>236</v>
      </c>
      <c r="C16453">
        <v>1435801</v>
      </c>
    </row>
    <row r="16454" spans="1:3" x14ac:dyDescent="0.25">
      <c r="A16454">
        <v>106363</v>
      </c>
      <c r="B16454">
        <v>226</v>
      </c>
      <c r="C16454">
        <v>1334212</v>
      </c>
    </row>
    <row r="16455" spans="1:3" x14ac:dyDescent="0.25">
      <c r="A16455">
        <v>106364</v>
      </c>
      <c r="B16455">
        <v>226</v>
      </c>
      <c r="C16455">
        <v>1334214</v>
      </c>
    </row>
    <row r="16456" spans="1:3" x14ac:dyDescent="0.25">
      <c r="A16456">
        <v>106365</v>
      </c>
      <c r="B16456">
        <v>226</v>
      </c>
      <c r="C16456">
        <v>1334215</v>
      </c>
    </row>
    <row r="16457" spans="1:3" x14ac:dyDescent="0.25">
      <c r="A16457">
        <v>106366</v>
      </c>
      <c r="B16457">
        <v>226</v>
      </c>
      <c r="C16457">
        <v>1334216</v>
      </c>
    </row>
    <row r="16458" spans="1:3" x14ac:dyDescent="0.25">
      <c r="A16458">
        <v>106367</v>
      </c>
      <c r="B16458">
        <v>226</v>
      </c>
      <c r="C16458">
        <v>1334217</v>
      </c>
    </row>
    <row r="16459" spans="1:3" x14ac:dyDescent="0.25">
      <c r="A16459">
        <v>106368</v>
      </c>
      <c r="B16459">
        <v>236</v>
      </c>
      <c r="C16459">
        <v>1334218</v>
      </c>
    </row>
    <row r="16460" spans="1:3" x14ac:dyDescent="0.25">
      <c r="A16460">
        <v>106369</v>
      </c>
      <c r="B16460">
        <v>236</v>
      </c>
      <c r="C16460">
        <v>1334220</v>
      </c>
    </row>
    <row r="16461" spans="1:3" x14ac:dyDescent="0.25">
      <c r="A16461">
        <v>106370</v>
      </c>
      <c r="B16461">
        <v>236</v>
      </c>
      <c r="C16461">
        <v>1334225</v>
      </c>
    </row>
    <row r="16462" spans="1:3" x14ac:dyDescent="0.25">
      <c r="A16462">
        <v>106371</v>
      </c>
      <c r="B16462">
        <v>236</v>
      </c>
      <c r="C16462">
        <v>1334224</v>
      </c>
    </row>
    <row r="16463" spans="1:3" x14ac:dyDescent="0.25">
      <c r="A16463">
        <v>106372</v>
      </c>
      <c r="B16463">
        <v>222</v>
      </c>
      <c r="C16463">
        <v>1402919</v>
      </c>
    </row>
    <row r="16464" spans="1:3" x14ac:dyDescent="0.25">
      <c r="A16464">
        <v>106373</v>
      </c>
      <c r="B16464">
        <v>236</v>
      </c>
      <c r="C16464">
        <v>1334228</v>
      </c>
    </row>
    <row r="16465" spans="1:3" x14ac:dyDescent="0.25">
      <c r="A16465">
        <v>106374</v>
      </c>
      <c r="B16465">
        <v>236</v>
      </c>
      <c r="C16465">
        <v>1334235</v>
      </c>
    </row>
    <row r="16466" spans="1:3" x14ac:dyDescent="0.25">
      <c r="A16466">
        <v>106375</v>
      </c>
      <c r="B16466">
        <v>236</v>
      </c>
      <c r="C16466">
        <v>1334236</v>
      </c>
    </row>
    <row r="16467" spans="1:3" x14ac:dyDescent="0.25">
      <c r="A16467">
        <v>106376</v>
      </c>
      <c r="B16467">
        <v>236</v>
      </c>
      <c r="C16467">
        <v>1436209</v>
      </c>
    </row>
    <row r="16468" spans="1:3" x14ac:dyDescent="0.25">
      <c r="A16468">
        <v>106377</v>
      </c>
      <c r="B16468">
        <v>236</v>
      </c>
      <c r="C16468">
        <v>1436210</v>
      </c>
    </row>
    <row r="16469" spans="1:3" x14ac:dyDescent="0.25">
      <c r="A16469">
        <v>106379</v>
      </c>
      <c r="B16469">
        <v>236</v>
      </c>
      <c r="C16469">
        <v>1436211</v>
      </c>
    </row>
    <row r="16470" spans="1:3" x14ac:dyDescent="0.25">
      <c r="A16470">
        <v>106380</v>
      </c>
      <c r="B16470">
        <v>222</v>
      </c>
      <c r="C16470">
        <v>1402922</v>
      </c>
    </row>
    <row r="16471" spans="1:3" x14ac:dyDescent="0.25">
      <c r="A16471">
        <v>106381</v>
      </c>
      <c r="B16471">
        <v>222</v>
      </c>
      <c r="C16471">
        <v>1402923</v>
      </c>
    </row>
    <row r="16472" spans="1:3" x14ac:dyDescent="0.25">
      <c r="A16472">
        <v>106382</v>
      </c>
      <c r="B16472">
        <v>222</v>
      </c>
      <c r="C16472">
        <v>1402924</v>
      </c>
    </row>
    <row r="16473" spans="1:3" x14ac:dyDescent="0.25">
      <c r="A16473">
        <v>106383</v>
      </c>
      <c r="B16473">
        <v>222</v>
      </c>
      <c r="C16473">
        <v>1402925</v>
      </c>
    </row>
    <row r="16474" spans="1:3" x14ac:dyDescent="0.25">
      <c r="A16474">
        <v>106384</v>
      </c>
      <c r="B16474">
        <v>222</v>
      </c>
      <c r="C16474">
        <v>1368953</v>
      </c>
    </row>
    <row r="16475" spans="1:3" x14ac:dyDescent="0.25">
      <c r="A16475">
        <v>106385</v>
      </c>
      <c r="B16475">
        <v>222</v>
      </c>
      <c r="C16475">
        <v>1402926</v>
      </c>
    </row>
    <row r="16476" spans="1:3" x14ac:dyDescent="0.25">
      <c r="A16476">
        <v>106386</v>
      </c>
      <c r="B16476">
        <v>222</v>
      </c>
      <c r="C16476">
        <v>1402927</v>
      </c>
    </row>
    <row r="16477" spans="1:3" x14ac:dyDescent="0.25">
      <c r="A16477">
        <v>106387</v>
      </c>
      <c r="B16477">
        <v>236</v>
      </c>
      <c r="C16477">
        <v>1334239</v>
      </c>
    </row>
    <row r="16478" spans="1:3" x14ac:dyDescent="0.25">
      <c r="A16478">
        <v>106388</v>
      </c>
      <c r="B16478">
        <v>236</v>
      </c>
      <c r="C16478">
        <v>1334237</v>
      </c>
    </row>
    <row r="16479" spans="1:3" x14ac:dyDescent="0.25">
      <c r="A16479">
        <v>106389</v>
      </c>
      <c r="B16479">
        <v>236</v>
      </c>
      <c r="C16479">
        <v>1334241</v>
      </c>
    </row>
    <row r="16480" spans="1:3" x14ac:dyDescent="0.25">
      <c r="A16480">
        <v>106390</v>
      </c>
      <c r="B16480">
        <v>236</v>
      </c>
      <c r="C16480">
        <v>1334226</v>
      </c>
    </row>
    <row r="16481" spans="1:3" x14ac:dyDescent="0.25">
      <c r="A16481">
        <v>106391</v>
      </c>
      <c r="B16481">
        <v>222</v>
      </c>
      <c r="C16481">
        <v>1402928</v>
      </c>
    </row>
    <row r="16482" spans="1:3" x14ac:dyDescent="0.25">
      <c r="A16482">
        <v>106392</v>
      </c>
      <c r="B16482">
        <v>222</v>
      </c>
      <c r="C16482">
        <v>1402929</v>
      </c>
    </row>
    <row r="16483" spans="1:3" x14ac:dyDescent="0.25">
      <c r="A16483">
        <v>106393</v>
      </c>
      <c r="B16483">
        <v>222</v>
      </c>
      <c r="C16483">
        <v>1402930</v>
      </c>
    </row>
    <row r="16484" spans="1:3" x14ac:dyDescent="0.25">
      <c r="A16484">
        <v>106395</v>
      </c>
      <c r="B16484">
        <v>226</v>
      </c>
      <c r="C16484">
        <v>1365756</v>
      </c>
    </row>
    <row r="16485" spans="1:3" x14ac:dyDescent="0.25">
      <c r="A16485">
        <v>106399</v>
      </c>
      <c r="B16485">
        <v>226</v>
      </c>
      <c r="C16485">
        <v>1368992</v>
      </c>
    </row>
    <row r="16486" spans="1:3" x14ac:dyDescent="0.25">
      <c r="A16486">
        <v>106400</v>
      </c>
      <c r="B16486">
        <v>236</v>
      </c>
      <c r="C16486">
        <v>1395365</v>
      </c>
    </row>
    <row r="16487" spans="1:3" x14ac:dyDescent="0.25">
      <c r="A16487">
        <v>106401</v>
      </c>
      <c r="B16487">
        <v>222</v>
      </c>
      <c r="C16487">
        <v>1262479</v>
      </c>
    </row>
    <row r="16488" spans="1:3" x14ac:dyDescent="0.25">
      <c r="A16488">
        <v>106402</v>
      </c>
      <c r="B16488">
        <v>222</v>
      </c>
      <c r="C16488">
        <v>1365799</v>
      </c>
    </row>
    <row r="16489" spans="1:3" x14ac:dyDescent="0.25">
      <c r="A16489">
        <v>106403</v>
      </c>
      <c r="B16489">
        <v>222</v>
      </c>
      <c r="C16489">
        <v>1402931</v>
      </c>
    </row>
    <row r="16490" spans="1:3" x14ac:dyDescent="0.25">
      <c r="A16490">
        <v>106404</v>
      </c>
      <c r="B16490">
        <v>222</v>
      </c>
      <c r="C16490">
        <v>1402932</v>
      </c>
    </row>
    <row r="16491" spans="1:3" x14ac:dyDescent="0.25">
      <c r="A16491">
        <v>106406</v>
      </c>
      <c r="B16491">
        <v>236</v>
      </c>
      <c r="C16491">
        <v>1395359</v>
      </c>
    </row>
    <row r="16492" spans="1:3" x14ac:dyDescent="0.25">
      <c r="A16492">
        <v>106407</v>
      </c>
      <c r="B16492">
        <v>236</v>
      </c>
      <c r="C16492">
        <v>1436212</v>
      </c>
    </row>
    <row r="16493" spans="1:3" x14ac:dyDescent="0.25">
      <c r="A16493">
        <v>106408</v>
      </c>
      <c r="B16493">
        <v>222</v>
      </c>
      <c r="C16493">
        <v>1369010</v>
      </c>
    </row>
    <row r="16494" spans="1:3" x14ac:dyDescent="0.25">
      <c r="A16494">
        <v>106409</v>
      </c>
      <c r="B16494">
        <v>236</v>
      </c>
      <c r="C16494">
        <v>1436213</v>
      </c>
    </row>
    <row r="16495" spans="1:3" x14ac:dyDescent="0.25">
      <c r="A16495">
        <v>106410</v>
      </c>
      <c r="B16495">
        <v>236</v>
      </c>
      <c r="C16495">
        <v>1436214</v>
      </c>
    </row>
    <row r="16496" spans="1:3" x14ac:dyDescent="0.25">
      <c r="A16496">
        <v>106423</v>
      </c>
      <c r="B16496">
        <v>236</v>
      </c>
      <c r="C16496">
        <v>1365777</v>
      </c>
    </row>
    <row r="16497" spans="1:3" x14ac:dyDescent="0.25">
      <c r="A16497">
        <v>106427</v>
      </c>
      <c r="B16497">
        <v>222</v>
      </c>
      <c r="C16497">
        <v>1403063</v>
      </c>
    </row>
    <row r="16498" spans="1:3" x14ac:dyDescent="0.25">
      <c r="A16498">
        <v>106428</v>
      </c>
      <c r="B16498">
        <v>233</v>
      </c>
      <c r="C16498">
        <v>1402955</v>
      </c>
    </row>
    <row r="16499" spans="1:3" x14ac:dyDescent="0.25">
      <c r="A16499">
        <v>106432</v>
      </c>
      <c r="B16499">
        <v>236</v>
      </c>
      <c r="C16499">
        <v>1561892</v>
      </c>
    </row>
    <row r="16500" spans="1:3" x14ac:dyDescent="0.25">
      <c r="A16500">
        <v>106433</v>
      </c>
      <c r="B16500">
        <v>233</v>
      </c>
      <c r="C16500">
        <v>1365790</v>
      </c>
    </row>
    <row r="16501" spans="1:3" x14ac:dyDescent="0.25">
      <c r="A16501">
        <v>106434</v>
      </c>
      <c r="B16501">
        <v>236</v>
      </c>
      <c r="C16501">
        <v>1365797</v>
      </c>
    </row>
    <row r="16502" spans="1:3" x14ac:dyDescent="0.25">
      <c r="A16502">
        <v>106435</v>
      </c>
      <c r="B16502">
        <v>236</v>
      </c>
      <c r="C16502">
        <v>1365796</v>
      </c>
    </row>
    <row r="16503" spans="1:3" x14ac:dyDescent="0.25">
      <c r="A16503">
        <v>106436</v>
      </c>
      <c r="B16503">
        <v>226</v>
      </c>
      <c r="C16503">
        <v>1451549</v>
      </c>
    </row>
    <row r="16504" spans="1:3" x14ac:dyDescent="0.25">
      <c r="A16504">
        <v>106437</v>
      </c>
      <c r="B16504">
        <v>236</v>
      </c>
      <c r="C16504">
        <v>1323493</v>
      </c>
    </row>
    <row r="16505" spans="1:3" x14ac:dyDescent="0.25">
      <c r="A16505">
        <v>106447</v>
      </c>
      <c r="B16505">
        <v>233</v>
      </c>
      <c r="C16505">
        <v>1262717</v>
      </c>
    </row>
    <row r="16506" spans="1:3" x14ac:dyDescent="0.25">
      <c r="A16506">
        <v>106448</v>
      </c>
      <c r="B16506">
        <v>226</v>
      </c>
      <c r="C16506">
        <v>1368976</v>
      </c>
    </row>
    <row r="16507" spans="1:3" x14ac:dyDescent="0.25">
      <c r="A16507">
        <v>106450</v>
      </c>
      <c r="B16507">
        <v>236</v>
      </c>
      <c r="C16507">
        <v>1451550</v>
      </c>
    </row>
    <row r="16508" spans="1:3" x14ac:dyDescent="0.25">
      <c r="A16508">
        <v>106452</v>
      </c>
      <c r="B16508">
        <v>222</v>
      </c>
      <c r="C16508">
        <v>1365804</v>
      </c>
    </row>
    <row r="16509" spans="1:3" x14ac:dyDescent="0.25">
      <c r="A16509">
        <v>106468</v>
      </c>
      <c r="B16509">
        <v>233</v>
      </c>
      <c r="C16509">
        <v>1369009</v>
      </c>
    </row>
    <row r="16510" spans="1:3" x14ac:dyDescent="0.25">
      <c r="A16510">
        <v>106470</v>
      </c>
      <c r="B16510">
        <v>236</v>
      </c>
      <c r="C16510">
        <v>1410729</v>
      </c>
    </row>
    <row r="16511" spans="1:3" x14ac:dyDescent="0.25">
      <c r="A16511">
        <v>106471</v>
      </c>
      <c r="B16511">
        <v>236</v>
      </c>
      <c r="C16511">
        <v>1410728</v>
      </c>
    </row>
    <row r="16512" spans="1:3" x14ac:dyDescent="0.25">
      <c r="A16512">
        <v>106472</v>
      </c>
      <c r="B16512">
        <v>236</v>
      </c>
      <c r="C16512">
        <v>1410730</v>
      </c>
    </row>
    <row r="16513" spans="1:3" x14ac:dyDescent="0.25">
      <c r="A16513">
        <v>106473</v>
      </c>
      <c r="B16513">
        <v>236</v>
      </c>
      <c r="C16513">
        <v>1368958</v>
      </c>
    </row>
    <row r="16514" spans="1:3" x14ac:dyDescent="0.25">
      <c r="A16514">
        <v>106474</v>
      </c>
      <c r="B16514">
        <v>236</v>
      </c>
      <c r="C16514">
        <v>1368960</v>
      </c>
    </row>
    <row r="16515" spans="1:3" x14ac:dyDescent="0.25">
      <c r="A16515">
        <v>106476</v>
      </c>
      <c r="B16515">
        <v>222</v>
      </c>
      <c r="C16515">
        <v>1376530</v>
      </c>
    </row>
    <row r="16516" spans="1:3" x14ac:dyDescent="0.25">
      <c r="A16516">
        <v>106478</v>
      </c>
      <c r="B16516">
        <v>236</v>
      </c>
      <c r="C16516">
        <v>1436215</v>
      </c>
    </row>
    <row r="16517" spans="1:3" x14ac:dyDescent="0.25">
      <c r="A16517">
        <v>106484</v>
      </c>
      <c r="B16517">
        <v>236</v>
      </c>
      <c r="C16517">
        <v>1368979</v>
      </c>
    </row>
    <row r="16518" spans="1:3" x14ac:dyDescent="0.25">
      <c r="A16518">
        <v>106485</v>
      </c>
      <c r="B16518">
        <v>236</v>
      </c>
      <c r="C16518">
        <v>1368997</v>
      </c>
    </row>
    <row r="16519" spans="1:3" x14ac:dyDescent="0.25">
      <c r="A16519">
        <v>106486</v>
      </c>
      <c r="B16519">
        <v>236</v>
      </c>
      <c r="C16519">
        <v>1490552</v>
      </c>
    </row>
    <row r="16520" spans="1:3" x14ac:dyDescent="0.25">
      <c r="A16520">
        <v>106489</v>
      </c>
      <c r="B16520">
        <v>236</v>
      </c>
      <c r="C16520">
        <v>1410762</v>
      </c>
    </row>
    <row r="16521" spans="1:3" x14ac:dyDescent="0.25">
      <c r="A16521">
        <v>106490</v>
      </c>
      <c r="B16521">
        <v>236</v>
      </c>
      <c r="C16521">
        <v>1410763</v>
      </c>
    </row>
    <row r="16522" spans="1:3" x14ac:dyDescent="0.25">
      <c r="A16522">
        <v>106491</v>
      </c>
      <c r="B16522">
        <v>236</v>
      </c>
      <c r="C16522">
        <v>1436216</v>
      </c>
    </row>
    <row r="16523" spans="1:3" x14ac:dyDescent="0.25">
      <c r="A16523">
        <v>106493</v>
      </c>
      <c r="B16523">
        <v>236</v>
      </c>
      <c r="C16523">
        <v>1410767</v>
      </c>
    </row>
    <row r="16524" spans="1:3" x14ac:dyDescent="0.25">
      <c r="A16524">
        <v>106494</v>
      </c>
      <c r="B16524">
        <v>236</v>
      </c>
      <c r="C16524">
        <v>1410765</v>
      </c>
    </row>
    <row r="16525" spans="1:3" x14ac:dyDescent="0.25">
      <c r="A16525">
        <v>106495</v>
      </c>
      <c r="B16525">
        <v>236</v>
      </c>
      <c r="C16525">
        <v>1410764</v>
      </c>
    </row>
    <row r="16526" spans="1:3" x14ac:dyDescent="0.25">
      <c r="A16526">
        <v>106496</v>
      </c>
      <c r="B16526">
        <v>236</v>
      </c>
      <c r="C16526">
        <v>1410766</v>
      </c>
    </row>
    <row r="16527" spans="1:3" x14ac:dyDescent="0.25">
      <c r="A16527">
        <v>106498</v>
      </c>
      <c r="B16527">
        <v>236</v>
      </c>
      <c r="C16527">
        <v>1395374</v>
      </c>
    </row>
    <row r="16528" spans="1:3" x14ac:dyDescent="0.25">
      <c r="A16528">
        <v>106504</v>
      </c>
      <c r="B16528">
        <v>236</v>
      </c>
      <c r="C16528">
        <v>1369003</v>
      </c>
    </row>
    <row r="16529" spans="1:3" x14ac:dyDescent="0.25">
      <c r="A16529">
        <v>106507</v>
      </c>
      <c r="B16529">
        <v>236</v>
      </c>
      <c r="C16529">
        <v>1369006</v>
      </c>
    </row>
    <row r="16530" spans="1:3" x14ac:dyDescent="0.25">
      <c r="A16530">
        <v>106508</v>
      </c>
      <c r="B16530">
        <v>222</v>
      </c>
      <c r="C16530">
        <v>1402991</v>
      </c>
    </row>
    <row r="16531" spans="1:3" x14ac:dyDescent="0.25">
      <c r="A16531">
        <v>106510</v>
      </c>
      <c r="B16531">
        <v>222</v>
      </c>
      <c r="C16531">
        <v>1402992</v>
      </c>
    </row>
    <row r="16532" spans="1:3" x14ac:dyDescent="0.25">
      <c r="A16532">
        <v>106511</v>
      </c>
      <c r="B16532">
        <v>236</v>
      </c>
      <c r="C16532">
        <v>1436217</v>
      </c>
    </row>
    <row r="16533" spans="1:3" x14ac:dyDescent="0.25">
      <c r="A16533">
        <v>106512</v>
      </c>
      <c r="B16533">
        <v>222</v>
      </c>
      <c r="C16533">
        <v>1402994</v>
      </c>
    </row>
    <row r="16534" spans="1:3" x14ac:dyDescent="0.25">
      <c r="A16534">
        <v>106513</v>
      </c>
      <c r="B16534">
        <v>236</v>
      </c>
      <c r="C16534">
        <v>1443694</v>
      </c>
    </row>
    <row r="16535" spans="1:3" x14ac:dyDescent="0.25">
      <c r="A16535">
        <v>106514</v>
      </c>
      <c r="B16535">
        <v>236</v>
      </c>
      <c r="C16535">
        <v>1410727</v>
      </c>
    </row>
    <row r="16536" spans="1:3" x14ac:dyDescent="0.25">
      <c r="A16536">
        <v>106522</v>
      </c>
      <c r="B16536">
        <v>236</v>
      </c>
      <c r="C16536">
        <v>1436218</v>
      </c>
    </row>
    <row r="16537" spans="1:3" x14ac:dyDescent="0.25">
      <c r="A16537">
        <v>106523</v>
      </c>
      <c r="B16537">
        <v>233</v>
      </c>
      <c r="C16537">
        <v>1392201</v>
      </c>
    </row>
    <row r="16538" spans="1:3" x14ac:dyDescent="0.25">
      <c r="A16538">
        <v>106524</v>
      </c>
      <c r="B16538">
        <v>233</v>
      </c>
      <c r="C16538">
        <v>1382803</v>
      </c>
    </row>
    <row r="16539" spans="1:3" x14ac:dyDescent="0.25">
      <c r="A16539">
        <v>106529</v>
      </c>
      <c r="B16539">
        <v>236</v>
      </c>
      <c r="C16539">
        <v>1395357</v>
      </c>
    </row>
    <row r="16540" spans="1:3" x14ac:dyDescent="0.25">
      <c r="A16540">
        <v>106530</v>
      </c>
      <c r="B16540">
        <v>236</v>
      </c>
      <c r="C16540">
        <v>1402945</v>
      </c>
    </row>
    <row r="16541" spans="1:3" x14ac:dyDescent="0.25">
      <c r="A16541">
        <v>106533</v>
      </c>
      <c r="B16541">
        <v>236</v>
      </c>
      <c r="C16541">
        <v>1392200</v>
      </c>
    </row>
    <row r="16542" spans="1:3" x14ac:dyDescent="0.25">
      <c r="A16542">
        <v>106535</v>
      </c>
      <c r="B16542">
        <v>236</v>
      </c>
      <c r="C16542">
        <v>1323386</v>
      </c>
    </row>
    <row r="16543" spans="1:3" x14ac:dyDescent="0.25">
      <c r="A16543">
        <v>106536</v>
      </c>
      <c r="B16543">
        <v>226</v>
      </c>
      <c r="C16543">
        <v>1395362</v>
      </c>
    </row>
    <row r="16544" spans="1:3" x14ac:dyDescent="0.25">
      <c r="A16544">
        <v>106537</v>
      </c>
      <c r="B16544">
        <v>236</v>
      </c>
      <c r="C16544">
        <v>1392204</v>
      </c>
    </row>
    <row r="16545" spans="1:3" x14ac:dyDescent="0.25">
      <c r="A16545">
        <v>106538</v>
      </c>
      <c r="B16545">
        <v>236</v>
      </c>
      <c r="C16545">
        <v>1436219</v>
      </c>
    </row>
    <row r="16546" spans="1:3" x14ac:dyDescent="0.25">
      <c r="A16546">
        <v>106540</v>
      </c>
      <c r="B16546">
        <v>236</v>
      </c>
      <c r="C16546">
        <v>1436220</v>
      </c>
    </row>
    <row r="16547" spans="1:3" x14ac:dyDescent="0.25">
      <c r="A16547">
        <v>106542</v>
      </c>
      <c r="B16547">
        <v>222</v>
      </c>
      <c r="C16547">
        <v>1402987</v>
      </c>
    </row>
    <row r="16548" spans="1:3" x14ac:dyDescent="0.25">
      <c r="A16548">
        <v>106543</v>
      </c>
      <c r="B16548">
        <v>222</v>
      </c>
      <c r="C16548">
        <v>1402988</v>
      </c>
    </row>
    <row r="16549" spans="1:3" x14ac:dyDescent="0.25">
      <c r="A16549">
        <v>106548</v>
      </c>
      <c r="B16549">
        <v>236</v>
      </c>
      <c r="C16549">
        <v>1435797</v>
      </c>
    </row>
    <row r="16550" spans="1:3" x14ac:dyDescent="0.25">
      <c r="A16550">
        <v>106549</v>
      </c>
      <c r="B16550">
        <v>236</v>
      </c>
      <c r="C16550">
        <v>1392211</v>
      </c>
    </row>
    <row r="16551" spans="1:3" x14ac:dyDescent="0.25">
      <c r="A16551">
        <v>106550</v>
      </c>
      <c r="B16551">
        <v>236</v>
      </c>
      <c r="C16551">
        <v>1392208</v>
      </c>
    </row>
    <row r="16552" spans="1:3" x14ac:dyDescent="0.25">
      <c r="A16552">
        <v>106551</v>
      </c>
      <c r="B16552">
        <v>236</v>
      </c>
      <c r="C16552">
        <v>1392207</v>
      </c>
    </row>
    <row r="16553" spans="1:3" x14ac:dyDescent="0.25">
      <c r="A16553">
        <v>106552</v>
      </c>
      <c r="B16553">
        <v>236</v>
      </c>
      <c r="C16553">
        <v>1392218</v>
      </c>
    </row>
    <row r="16554" spans="1:3" x14ac:dyDescent="0.25">
      <c r="A16554">
        <v>106553</v>
      </c>
      <c r="B16554">
        <v>233</v>
      </c>
      <c r="C16554">
        <v>1392217</v>
      </c>
    </row>
    <row r="16555" spans="1:3" x14ac:dyDescent="0.25">
      <c r="A16555">
        <v>106554</v>
      </c>
      <c r="B16555">
        <v>236</v>
      </c>
      <c r="C16555">
        <v>1392216</v>
      </c>
    </row>
    <row r="16556" spans="1:3" x14ac:dyDescent="0.25">
      <c r="A16556">
        <v>106555</v>
      </c>
      <c r="B16556">
        <v>236</v>
      </c>
      <c r="C16556">
        <v>1392215</v>
      </c>
    </row>
    <row r="16557" spans="1:3" x14ac:dyDescent="0.25">
      <c r="A16557">
        <v>106556</v>
      </c>
      <c r="B16557">
        <v>236</v>
      </c>
      <c r="C16557">
        <v>1392214</v>
      </c>
    </row>
    <row r="16558" spans="1:3" x14ac:dyDescent="0.25">
      <c r="A16558">
        <v>106557</v>
      </c>
      <c r="B16558">
        <v>236</v>
      </c>
      <c r="C16558">
        <v>1392213</v>
      </c>
    </row>
    <row r="16559" spans="1:3" x14ac:dyDescent="0.25">
      <c r="A16559">
        <v>106558</v>
      </c>
      <c r="B16559">
        <v>236</v>
      </c>
      <c r="C16559">
        <v>1491128</v>
      </c>
    </row>
    <row r="16560" spans="1:3" x14ac:dyDescent="0.25">
      <c r="A16560">
        <v>106562</v>
      </c>
      <c r="B16560">
        <v>236</v>
      </c>
      <c r="C16560">
        <v>1395354</v>
      </c>
    </row>
    <row r="16561" spans="1:3" x14ac:dyDescent="0.25">
      <c r="A16561">
        <v>106563</v>
      </c>
      <c r="B16561">
        <v>236</v>
      </c>
      <c r="C16561">
        <v>1395356</v>
      </c>
    </row>
    <row r="16562" spans="1:3" x14ac:dyDescent="0.25">
      <c r="A16562">
        <v>106564</v>
      </c>
      <c r="B16562">
        <v>236</v>
      </c>
      <c r="C16562">
        <v>1436221</v>
      </c>
    </row>
    <row r="16563" spans="1:3" x14ac:dyDescent="0.25">
      <c r="A16563">
        <v>106565</v>
      </c>
      <c r="B16563">
        <v>236</v>
      </c>
      <c r="C16563">
        <v>1436222</v>
      </c>
    </row>
    <row r="16564" spans="1:3" x14ac:dyDescent="0.25">
      <c r="A16564">
        <v>106569</v>
      </c>
      <c r="B16564">
        <v>236</v>
      </c>
      <c r="C16564">
        <v>1402944</v>
      </c>
    </row>
    <row r="16565" spans="1:3" x14ac:dyDescent="0.25">
      <c r="A16565">
        <v>106570</v>
      </c>
      <c r="B16565">
        <v>222</v>
      </c>
      <c r="C16565">
        <v>1402989</v>
      </c>
    </row>
    <row r="16566" spans="1:3" x14ac:dyDescent="0.25">
      <c r="A16566">
        <v>106572</v>
      </c>
      <c r="B16566">
        <v>226</v>
      </c>
      <c r="C16566">
        <v>1411026</v>
      </c>
    </row>
    <row r="16567" spans="1:3" x14ac:dyDescent="0.25">
      <c r="A16567">
        <v>106573</v>
      </c>
      <c r="B16567">
        <v>236</v>
      </c>
      <c r="C16567">
        <v>1419236</v>
      </c>
    </row>
    <row r="16568" spans="1:3" x14ac:dyDescent="0.25">
      <c r="A16568">
        <v>106574</v>
      </c>
      <c r="B16568">
        <v>236</v>
      </c>
      <c r="C16568">
        <v>1402950</v>
      </c>
    </row>
    <row r="16569" spans="1:3" x14ac:dyDescent="0.25">
      <c r="A16569">
        <v>106575</v>
      </c>
      <c r="B16569">
        <v>236</v>
      </c>
      <c r="C16569">
        <v>1403007</v>
      </c>
    </row>
    <row r="16570" spans="1:3" x14ac:dyDescent="0.25">
      <c r="A16570">
        <v>106581</v>
      </c>
      <c r="B16570">
        <v>236</v>
      </c>
      <c r="C16570">
        <v>1403012</v>
      </c>
    </row>
    <row r="16571" spans="1:3" x14ac:dyDescent="0.25">
      <c r="A16571">
        <v>106584</v>
      </c>
      <c r="B16571">
        <v>222</v>
      </c>
      <c r="C16571">
        <v>1395372</v>
      </c>
    </row>
    <row r="16572" spans="1:3" x14ac:dyDescent="0.25">
      <c r="A16572">
        <v>106605</v>
      </c>
      <c r="B16572">
        <v>236</v>
      </c>
      <c r="C16572">
        <v>1436223</v>
      </c>
    </row>
    <row r="16573" spans="1:3" x14ac:dyDescent="0.25">
      <c r="A16573">
        <v>106606</v>
      </c>
      <c r="B16573">
        <v>236</v>
      </c>
      <c r="C16573">
        <v>1436224</v>
      </c>
    </row>
    <row r="16574" spans="1:3" x14ac:dyDescent="0.25">
      <c r="A16574">
        <v>106607</v>
      </c>
      <c r="B16574">
        <v>226</v>
      </c>
      <c r="C16574">
        <v>1395368</v>
      </c>
    </row>
    <row r="16575" spans="1:3" x14ac:dyDescent="0.25">
      <c r="A16575">
        <v>106609</v>
      </c>
      <c r="B16575">
        <v>236</v>
      </c>
      <c r="C16575">
        <v>1419411</v>
      </c>
    </row>
    <row r="16576" spans="1:3" x14ac:dyDescent="0.25">
      <c r="A16576">
        <v>106610</v>
      </c>
      <c r="B16576">
        <v>222</v>
      </c>
      <c r="C16576">
        <v>1395376</v>
      </c>
    </row>
    <row r="16577" spans="1:3" x14ac:dyDescent="0.25">
      <c r="A16577">
        <v>106611</v>
      </c>
      <c r="B16577">
        <v>226</v>
      </c>
      <c r="C16577">
        <v>1395377</v>
      </c>
    </row>
    <row r="16578" spans="1:3" x14ac:dyDescent="0.25">
      <c r="A16578">
        <v>106612</v>
      </c>
      <c r="B16578">
        <v>222</v>
      </c>
      <c r="C16578">
        <v>1395378</v>
      </c>
    </row>
    <row r="16579" spans="1:3" x14ac:dyDescent="0.25">
      <c r="A16579">
        <v>106613</v>
      </c>
      <c r="B16579">
        <v>222</v>
      </c>
      <c r="C16579">
        <v>1395380</v>
      </c>
    </row>
    <row r="16580" spans="1:3" x14ac:dyDescent="0.25">
      <c r="A16580">
        <v>106614</v>
      </c>
      <c r="B16580">
        <v>222</v>
      </c>
      <c r="C16580">
        <v>1395381</v>
      </c>
    </row>
    <row r="16581" spans="1:3" x14ac:dyDescent="0.25">
      <c r="A16581">
        <v>106630</v>
      </c>
      <c r="B16581">
        <v>222</v>
      </c>
      <c r="C16581">
        <v>1411042</v>
      </c>
    </row>
    <row r="16582" spans="1:3" x14ac:dyDescent="0.25">
      <c r="A16582">
        <v>106635</v>
      </c>
      <c r="B16582">
        <v>222</v>
      </c>
      <c r="C16582">
        <v>1403069</v>
      </c>
    </row>
    <row r="16583" spans="1:3" x14ac:dyDescent="0.25">
      <c r="A16583">
        <v>106638</v>
      </c>
      <c r="B16583">
        <v>222</v>
      </c>
      <c r="C16583">
        <v>1402947</v>
      </c>
    </row>
    <row r="16584" spans="1:3" x14ac:dyDescent="0.25">
      <c r="A16584">
        <v>106651</v>
      </c>
      <c r="B16584">
        <v>236</v>
      </c>
      <c r="C16584">
        <v>1419402</v>
      </c>
    </row>
    <row r="16585" spans="1:3" x14ac:dyDescent="0.25">
      <c r="A16585">
        <v>106652</v>
      </c>
      <c r="B16585">
        <v>236</v>
      </c>
      <c r="C16585">
        <v>1418774</v>
      </c>
    </row>
    <row r="16586" spans="1:3" x14ac:dyDescent="0.25">
      <c r="A16586">
        <v>106653</v>
      </c>
      <c r="B16586">
        <v>222</v>
      </c>
      <c r="C16586">
        <v>1410653</v>
      </c>
    </row>
    <row r="16587" spans="1:3" x14ac:dyDescent="0.25">
      <c r="A16587">
        <v>106654</v>
      </c>
      <c r="B16587">
        <v>222</v>
      </c>
      <c r="C16587">
        <v>1410654</v>
      </c>
    </row>
    <row r="16588" spans="1:3" x14ac:dyDescent="0.25">
      <c r="A16588">
        <v>106655</v>
      </c>
      <c r="B16588">
        <v>236</v>
      </c>
      <c r="C16588">
        <v>1419405</v>
      </c>
    </row>
    <row r="16589" spans="1:3" x14ac:dyDescent="0.25">
      <c r="A16589">
        <v>106658</v>
      </c>
      <c r="B16589">
        <v>222</v>
      </c>
      <c r="C16589">
        <v>1410739</v>
      </c>
    </row>
    <row r="16590" spans="1:3" x14ac:dyDescent="0.25">
      <c r="A16590">
        <v>106659</v>
      </c>
      <c r="B16590">
        <v>222</v>
      </c>
      <c r="C16590">
        <v>1402990</v>
      </c>
    </row>
    <row r="16591" spans="1:3" x14ac:dyDescent="0.25">
      <c r="A16591">
        <v>106662</v>
      </c>
      <c r="B16591">
        <v>236</v>
      </c>
      <c r="C16591">
        <v>1436225</v>
      </c>
    </row>
    <row r="16592" spans="1:3" x14ac:dyDescent="0.25">
      <c r="A16592">
        <v>106663</v>
      </c>
      <c r="B16592">
        <v>236</v>
      </c>
      <c r="C16592">
        <v>1436226</v>
      </c>
    </row>
    <row r="16593" spans="1:3" x14ac:dyDescent="0.25">
      <c r="A16593">
        <v>106664</v>
      </c>
      <c r="B16593">
        <v>236</v>
      </c>
      <c r="C16593">
        <v>1403003</v>
      </c>
    </row>
    <row r="16594" spans="1:3" x14ac:dyDescent="0.25">
      <c r="A16594">
        <v>106665</v>
      </c>
      <c r="B16594">
        <v>236</v>
      </c>
      <c r="C16594">
        <v>1443658</v>
      </c>
    </row>
    <row r="16595" spans="1:3" x14ac:dyDescent="0.25">
      <c r="A16595">
        <v>106670</v>
      </c>
      <c r="B16595">
        <v>236</v>
      </c>
      <c r="C16595">
        <v>1403039</v>
      </c>
    </row>
    <row r="16596" spans="1:3" x14ac:dyDescent="0.25">
      <c r="A16596">
        <v>106682</v>
      </c>
      <c r="B16596">
        <v>222</v>
      </c>
      <c r="C16596">
        <v>1334279</v>
      </c>
    </row>
    <row r="16597" spans="1:3" x14ac:dyDescent="0.25">
      <c r="A16597">
        <v>106685</v>
      </c>
      <c r="B16597">
        <v>236</v>
      </c>
      <c r="C16597">
        <v>1436227</v>
      </c>
    </row>
    <row r="16598" spans="1:3" x14ac:dyDescent="0.25">
      <c r="A16598">
        <v>106686</v>
      </c>
      <c r="B16598">
        <v>236</v>
      </c>
      <c r="C16598">
        <v>1402999</v>
      </c>
    </row>
    <row r="16599" spans="1:3" x14ac:dyDescent="0.25">
      <c r="A16599">
        <v>106688</v>
      </c>
      <c r="B16599">
        <v>236</v>
      </c>
      <c r="C16599">
        <v>1403037</v>
      </c>
    </row>
    <row r="16600" spans="1:3" x14ac:dyDescent="0.25">
      <c r="A16600">
        <v>106689</v>
      </c>
      <c r="B16600">
        <v>236</v>
      </c>
      <c r="C16600">
        <v>1443659</v>
      </c>
    </row>
    <row r="16601" spans="1:3" x14ac:dyDescent="0.25">
      <c r="A16601">
        <v>106691</v>
      </c>
      <c r="B16601">
        <v>233</v>
      </c>
      <c r="C16601">
        <v>1403036</v>
      </c>
    </row>
    <row r="16602" spans="1:3" x14ac:dyDescent="0.25">
      <c r="A16602">
        <v>106692</v>
      </c>
      <c r="B16602">
        <v>236</v>
      </c>
      <c r="C16602">
        <v>1490918</v>
      </c>
    </row>
    <row r="16603" spans="1:3" x14ac:dyDescent="0.25">
      <c r="A16603">
        <v>106693</v>
      </c>
      <c r="B16603">
        <v>236</v>
      </c>
      <c r="C16603">
        <v>1483579</v>
      </c>
    </row>
    <row r="16604" spans="1:3" x14ac:dyDescent="0.25">
      <c r="A16604">
        <v>106694</v>
      </c>
      <c r="B16604">
        <v>236</v>
      </c>
      <c r="C16604">
        <v>1459120</v>
      </c>
    </row>
    <row r="16605" spans="1:3" x14ac:dyDescent="0.25">
      <c r="A16605">
        <v>106696</v>
      </c>
      <c r="B16605">
        <v>236</v>
      </c>
      <c r="C16605">
        <v>1436228</v>
      </c>
    </row>
    <row r="16606" spans="1:3" x14ac:dyDescent="0.25">
      <c r="A16606">
        <v>106700</v>
      </c>
      <c r="B16606">
        <v>236</v>
      </c>
      <c r="C16606">
        <v>1403010</v>
      </c>
    </row>
    <row r="16607" spans="1:3" x14ac:dyDescent="0.25">
      <c r="A16607">
        <v>106701</v>
      </c>
      <c r="B16607">
        <v>236</v>
      </c>
      <c r="C16607">
        <v>1427609</v>
      </c>
    </row>
    <row r="16608" spans="1:3" x14ac:dyDescent="0.25">
      <c r="A16608">
        <v>106702</v>
      </c>
      <c r="B16608">
        <v>222</v>
      </c>
      <c r="C16608">
        <v>1403064</v>
      </c>
    </row>
    <row r="16609" spans="1:3" x14ac:dyDescent="0.25">
      <c r="A16609">
        <v>106705</v>
      </c>
      <c r="B16609">
        <v>222</v>
      </c>
      <c r="C16609">
        <v>1403023</v>
      </c>
    </row>
    <row r="16610" spans="1:3" x14ac:dyDescent="0.25">
      <c r="A16610">
        <v>106706</v>
      </c>
      <c r="B16610">
        <v>222</v>
      </c>
      <c r="C16610">
        <v>1403024</v>
      </c>
    </row>
    <row r="16611" spans="1:3" x14ac:dyDescent="0.25">
      <c r="A16611">
        <v>106707</v>
      </c>
      <c r="B16611">
        <v>222</v>
      </c>
      <c r="C16611">
        <v>1403025</v>
      </c>
    </row>
    <row r="16612" spans="1:3" x14ac:dyDescent="0.25">
      <c r="A16612">
        <v>106708</v>
      </c>
      <c r="B16612">
        <v>236</v>
      </c>
      <c r="C16612">
        <v>1403022</v>
      </c>
    </row>
    <row r="16613" spans="1:3" x14ac:dyDescent="0.25">
      <c r="A16613">
        <v>106709</v>
      </c>
      <c r="B16613">
        <v>236</v>
      </c>
      <c r="C16613">
        <v>1403021</v>
      </c>
    </row>
    <row r="16614" spans="1:3" x14ac:dyDescent="0.25">
      <c r="A16614">
        <v>106711</v>
      </c>
      <c r="B16614">
        <v>222</v>
      </c>
      <c r="C16614">
        <v>1403065</v>
      </c>
    </row>
    <row r="16615" spans="1:3" x14ac:dyDescent="0.25">
      <c r="A16615">
        <v>106714</v>
      </c>
      <c r="B16615">
        <v>236</v>
      </c>
      <c r="C16615">
        <v>1436229</v>
      </c>
    </row>
    <row r="16616" spans="1:3" x14ac:dyDescent="0.25">
      <c r="A16616">
        <v>106715</v>
      </c>
      <c r="B16616">
        <v>236</v>
      </c>
      <c r="C16616">
        <v>1436230</v>
      </c>
    </row>
    <row r="16617" spans="1:3" x14ac:dyDescent="0.25">
      <c r="A16617">
        <v>106716</v>
      </c>
      <c r="B16617">
        <v>236</v>
      </c>
      <c r="C16617">
        <v>1436231</v>
      </c>
    </row>
    <row r="16618" spans="1:3" x14ac:dyDescent="0.25">
      <c r="A16618">
        <v>106717</v>
      </c>
      <c r="B16618">
        <v>236</v>
      </c>
      <c r="C16618">
        <v>1436232</v>
      </c>
    </row>
    <row r="16619" spans="1:3" x14ac:dyDescent="0.25">
      <c r="A16619">
        <v>106719</v>
      </c>
      <c r="B16619">
        <v>236</v>
      </c>
      <c r="C16619">
        <v>1436233</v>
      </c>
    </row>
    <row r="16620" spans="1:3" x14ac:dyDescent="0.25">
      <c r="A16620">
        <v>106721</v>
      </c>
      <c r="B16620">
        <v>222</v>
      </c>
      <c r="C16620">
        <v>1410714</v>
      </c>
    </row>
    <row r="16621" spans="1:3" x14ac:dyDescent="0.25">
      <c r="A16621">
        <v>106724</v>
      </c>
      <c r="B16621">
        <v>236</v>
      </c>
      <c r="C16621">
        <v>1403026</v>
      </c>
    </row>
    <row r="16622" spans="1:3" x14ac:dyDescent="0.25">
      <c r="A16622">
        <v>106726</v>
      </c>
      <c r="B16622">
        <v>236</v>
      </c>
      <c r="C16622">
        <v>1451656</v>
      </c>
    </row>
    <row r="16623" spans="1:3" x14ac:dyDescent="0.25">
      <c r="A16623">
        <v>106737</v>
      </c>
      <c r="B16623">
        <v>236</v>
      </c>
      <c r="C16623">
        <v>1451657</v>
      </c>
    </row>
    <row r="16624" spans="1:3" x14ac:dyDescent="0.25">
      <c r="A16624">
        <v>106738</v>
      </c>
      <c r="B16624">
        <v>236</v>
      </c>
      <c r="C16624">
        <v>1436234</v>
      </c>
    </row>
    <row r="16625" spans="1:3" x14ac:dyDescent="0.25">
      <c r="A16625">
        <v>106739</v>
      </c>
      <c r="B16625">
        <v>236</v>
      </c>
      <c r="C16625">
        <v>1436235</v>
      </c>
    </row>
    <row r="16626" spans="1:3" x14ac:dyDescent="0.25">
      <c r="A16626">
        <v>106742</v>
      </c>
      <c r="B16626">
        <v>236</v>
      </c>
      <c r="C16626">
        <v>1410802</v>
      </c>
    </row>
    <row r="16627" spans="1:3" x14ac:dyDescent="0.25">
      <c r="A16627">
        <v>106743</v>
      </c>
      <c r="B16627">
        <v>226</v>
      </c>
      <c r="C16627">
        <v>1272796</v>
      </c>
    </row>
    <row r="16628" spans="1:3" x14ac:dyDescent="0.25">
      <c r="A16628">
        <v>106744</v>
      </c>
      <c r="B16628">
        <v>226</v>
      </c>
      <c r="C16628">
        <v>1272814</v>
      </c>
    </row>
    <row r="16629" spans="1:3" x14ac:dyDescent="0.25">
      <c r="A16629">
        <v>106745</v>
      </c>
      <c r="B16629">
        <v>233</v>
      </c>
      <c r="C16629">
        <v>1272867</v>
      </c>
    </row>
    <row r="16630" spans="1:3" x14ac:dyDescent="0.25">
      <c r="A16630">
        <v>106746</v>
      </c>
      <c r="B16630">
        <v>226</v>
      </c>
      <c r="C16630">
        <v>1334202</v>
      </c>
    </row>
    <row r="16631" spans="1:3" x14ac:dyDescent="0.25">
      <c r="A16631">
        <v>106747</v>
      </c>
      <c r="B16631">
        <v>236</v>
      </c>
      <c r="C16631">
        <v>1262685</v>
      </c>
    </row>
    <row r="16632" spans="1:3" x14ac:dyDescent="0.25">
      <c r="A16632">
        <v>106748</v>
      </c>
      <c r="B16632">
        <v>226</v>
      </c>
      <c r="C16632">
        <v>1365736</v>
      </c>
    </row>
    <row r="16633" spans="1:3" x14ac:dyDescent="0.25">
      <c r="A16633">
        <v>106749</v>
      </c>
      <c r="B16633">
        <v>226</v>
      </c>
      <c r="C16633">
        <v>1272866</v>
      </c>
    </row>
    <row r="16634" spans="1:3" x14ac:dyDescent="0.25">
      <c r="A16634">
        <v>106750</v>
      </c>
      <c r="B16634">
        <v>226</v>
      </c>
      <c r="C16634">
        <v>1334204</v>
      </c>
    </row>
    <row r="16635" spans="1:3" x14ac:dyDescent="0.25">
      <c r="A16635">
        <v>106751</v>
      </c>
      <c r="B16635">
        <v>226</v>
      </c>
      <c r="C16635">
        <v>1272795</v>
      </c>
    </row>
    <row r="16636" spans="1:3" x14ac:dyDescent="0.25">
      <c r="A16636">
        <v>106752</v>
      </c>
      <c r="B16636">
        <v>226</v>
      </c>
      <c r="C16636">
        <v>1272815</v>
      </c>
    </row>
    <row r="16637" spans="1:3" x14ac:dyDescent="0.25">
      <c r="A16637">
        <v>106753</v>
      </c>
      <c r="B16637">
        <v>226</v>
      </c>
      <c r="C16637">
        <v>1272865</v>
      </c>
    </row>
    <row r="16638" spans="1:3" x14ac:dyDescent="0.25">
      <c r="A16638">
        <v>106754</v>
      </c>
      <c r="B16638">
        <v>236</v>
      </c>
      <c r="C16638">
        <v>1334213</v>
      </c>
    </row>
    <row r="16639" spans="1:3" x14ac:dyDescent="0.25">
      <c r="A16639">
        <v>106755</v>
      </c>
      <c r="B16639">
        <v>226</v>
      </c>
      <c r="C16639">
        <v>1272794</v>
      </c>
    </row>
    <row r="16640" spans="1:3" x14ac:dyDescent="0.25">
      <c r="A16640">
        <v>106756</v>
      </c>
      <c r="B16640">
        <v>226</v>
      </c>
      <c r="C16640">
        <v>1272816</v>
      </c>
    </row>
    <row r="16641" spans="1:3" x14ac:dyDescent="0.25">
      <c r="A16641">
        <v>106757</v>
      </c>
      <c r="B16641">
        <v>226</v>
      </c>
      <c r="C16641">
        <v>1365735</v>
      </c>
    </row>
    <row r="16642" spans="1:3" x14ac:dyDescent="0.25">
      <c r="A16642">
        <v>106758</v>
      </c>
      <c r="B16642">
        <v>226</v>
      </c>
      <c r="C16642">
        <v>1334221</v>
      </c>
    </row>
    <row r="16643" spans="1:3" x14ac:dyDescent="0.25">
      <c r="A16643">
        <v>106759</v>
      </c>
      <c r="B16643">
        <v>226</v>
      </c>
      <c r="C16643">
        <v>1272793</v>
      </c>
    </row>
    <row r="16644" spans="1:3" x14ac:dyDescent="0.25">
      <c r="A16644">
        <v>106760</v>
      </c>
      <c r="B16644">
        <v>226</v>
      </c>
      <c r="C16644">
        <v>1272817</v>
      </c>
    </row>
    <row r="16645" spans="1:3" x14ac:dyDescent="0.25">
      <c r="A16645">
        <v>106761</v>
      </c>
      <c r="B16645">
        <v>222</v>
      </c>
      <c r="C16645">
        <v>1403067</v>
      </c>
    </row>
    <row r="16646" spans="1:3" x14ac:dyDescent="0.25">
      <c r="A16646">
        <v>106762</v>
      </c>
      <c r="B16646">
        <v>236</v>
      </c>
      <c r="C16646">
        <v>1403004</v>
      </c>
    </row>
    <row r="16647" spans="1:3" x14ac:dyDescent="0.25">
      <c r="A16647">
        <v>106763</v>
      </c>
      <c r="B16647">
        <v>226</v>
      </c>
      <c r="C16647">
        <v>1403042</v>
      </c>
    </row>
    <row r="16648" spans="1:3" x14ac:dyDescent="0.25">
      <c r="A16648">
        <v>106764</v>
      </c>
      <c r="B16648">
        <v>226</v>
      </c>
      <c r="C16648">
        <v>1443795</v>
      </c>
    </row>
    <row r="16649" spans="1:3" x14ac:dyDescent="0.25">
      <c r="A16649">
        <v>106765</v>
      </c>
      <c r="B16649">
        <v>226</v>
      </c>
      <c r="C16649">
        <v>1365734</v>
      </c>
    </row>
    <row r="16650" spans="1:3" x14ac:dyDescent="0.25">
      <c r="A16650">
        <v>106766</v>
      </c>
      <c r="B16650">
        <v>226</v>
      </c>
      <c r="C16650">
        <v>1272792</v>
      </c>
    </row>
    <row r="16651" spans="1:3" x14ac:dyDescent="0.25">
      <c r="A16651">
        <v>106767</v>
      </c>
      <c r="B16651">
        <v>226</v>
      </c>
      <c r="C16651">
        <v>1272818</v>
      </c>
    </row>
    <row r="16652" spans="1:3" x14ac:dyDescent="0.25">
      <c r="A16652">
        <v>106768</v>
      </c>
      <c r="B16652">
        <v>202</v>
      </c>
      <c r="C16652">
        <v>1272860</v>
      </c>
    </row>
    <row r="16653" spans="1:3" x14ac:dyDescent="0.25">
      <c r="A16653">
        <v>106769</v>
      </c>
      <c r="B16653">
        <v>233</v>
      </c>
      <c r="C16653">
        <v>1403041</v>
      </c>
    </row>
    <row r="16654" spans="1:3" x14ac:dyDescent="0.25">
      <c r="A16654">
        <v>106770</v>
      </c>
      <c r="B16654">
        <v>236</v>
      </c>
      <c r="C16654">
        <v>1418936</v>
      </c>
    </row>
    <row r="16655" spans="1:3" x14ac:dyDescent="0.25">
      <c r="A16655">
        <v>106771</v>
      </c>
      <c r="B16655">
        <v>236</v>
      </c>
      <c r="C16655">
        <v>1436236</v>
      </c>
    </row>
    <row r="16656" spans="1:3" x14ac:dyDescent="0.25">
      <c r="A16656">
        <v>106772</v>
      </c>
      <c r="B16656">
        <v>226</v>
      </c>
      <c r="C16656">
        <v>1403075</v>
      </c>
    </row>
    <row r="16657" spans="1:3" x14ac:dyDescent="0.25">
      <c r="A16657">
        <v>106773</v>
      </c>
      <c r="B16657">
        <v>222</v>
      </c>
      <c r="C16657">
        <v>1403043</v>
      </c>
    </row>
    <row r="16658" spans="1:3" x14ac:dyDescent="0.25">
      <c r="A16658">
        <v>106776</v>
      </c>
      <c r="B16658">
        <v>236</v>
      </c>
      <c r="C16658">
        <v>1436237</v>
      </c>
    </row>
    <row r="16659" spans="1:3" x14ac:dyDescent="0.25">
      <c r="A16659">
        <v>106777</v>
      </c>
      <c r="B16659">
        <v>236</v>
      </c>
      <c r="C16659">
        <v>1436238</v>
      </c>
    </row>
    <row r="16660" spans="1:3" x14ac:dyDescent="0.25">
      <c r="A16660">
        <v>106778</v>
      </c>
      <c r="B16660">
        <v>236</v>
      </c>
      <c r="C16660">
        <v>1436239</v>
      </c>
    </row>
    <row r="16661" spans="1:3" x14ac:dyDescent="0.25">
      <c r="A16661">
        <v>106780</v>
      </c>
      <c r="B16661">
        <v>222</v>
      </c>
      <c r="C16661">
        <v>1403045</v>
      </c>
    </row>
    <row r="16662" spans="1:3" x14ac:dyDescent="0.25">
      <c r="A16662">
        <v>106782</v>
      </c>
      <c r="B16662">
        <v>222</v>
      </c>
      <c r="C16662">
        <v>1403097</v>
      </c>
    </row>
    <row r="16663" spans="1:3" x14ac:dyDescent="0.25">
      <c r="A16663">
        <v>106783</v>
      </c>
      <c r="B16663">
        <v>222</v>
      </c>
      <c r="C16663">
        <v>1403094</v>
      </c>
    </row>
    <row r="16664" spans="1:3" x14ac:dyDescent="0.25">
      <c r="A16664">
        <v>106784</v>
      </c>
      <c r="B16664">
        <v>222</v>
      </c>
      <c r="C16664">
        <v>1403095</v>
      </c>
    </row>
    <row r="16665" spans="1:3" x14ac:dyDescent="0.25">
      <c r="A16665">
        <v>106785</v>
      </c>
      <c r="B16665">
        <v>222</v>
      </c>
      <c r="C16665">
        <v>1403096</v>
      </c>
    </row>
    <row r="16666" spans="1:3" x14ac:dyDescent="0.25">
      <c r="A16666">
        <v>106786</v>
      </c>
      <c r="B16666">
        <v>222</v>
      </c>
      <c r="C16666">
        <v>1403101</v>
      </c>
    </row>
    <row r="16667" spans="1:3" x14ac:dyDescent="0.25">
      <c r="A16667">
        <v>106787</v>
      </c>
      <c r="B16667">
        <v>236</v>
      </c>
      <c r="C16667">
        <v>1436240</v>
      </c>
    </row>
    <row r="16668" spans="1:3" x14ac:dyDescent="0.25">
      <c r="A16668">
        <v>106789</v>
      </c>
      <c r="B16668">
        <v>222</v>
      </c>
      <c r="C16668">
        <v>1403070</v>
      </c>
    </row>
    <row r="16669" spans="1:3" x14ac:dyDescent="0.25">
      <c r="A16669">
        <v>106790</v>
      </c>
      <c r="B16669">
        <v>222</v>
      </c>
      <c r="C16669">
        <v>1403071</v>
      </c>
    </row>
    <row r="16670" spans="1:3" x14ac:dyDescent="0.25">
      <c r="A16670">
        <v>106797</v>
      </c>
      <c r="B16670">
        <v>226</v>
      </c>
      <c r="C16670">
        <v>1410660</v>
      </c>
    </row>
    <row r="16671" spans="1:3" x14ac:dyDescent="0.25">
      <c r="A16671">
        <v>106798</v>
      </c>
      <c r="B16671">
        <v>236</v>
      </c>
      <c r="C16671">
        <v>1436241</v>
      </c>
    </row>
    <row r="16672" spans="1:3" x14ac:dyDescent="0.25">
      <c r="A16672">
        <v>106799</v>
      </c>
      <c r="B16672">
        <v>236</v>
      </c>
      <c r="C16672">
        <v>1436242</v>
      </c>
    </row>
    <row r="16673" spans="1:3" x14ac:dyDescent="0.25">
      <c r="A16673">
        <v>106800</v>
      </c>
      <c r="B16673">
        <v>236</v>
      </c>
      <c r="C16673">
        <v>1436243</v>
      </c>
    </row>
    <row r="16674" spans="1:3" x14ac:dyDescent="0.25">
      <c r="A16674">
        <v>106801</v>
      </c>
      <c r="B16674">
        <v>236</v>
      </c>
      <c r="C16674">
        <v>1410968</v>
      </c>
    </row>
    <row r="16675" spans="1:3" x14ac:dyDescent="0.25">
      <c r="A16675">
        <v>106802</v>
      </c>
      <c r="B16675">
        <v>236</v>
      </c>
      <c r="C16675">
        <v>1410969</v>
      </c>
    </row>
    <row r="16676" spans="1:3" x14ac:dyDescent="0.25">
      <c r="A16676">
        <v>106803</v>
      </c>
      <c r="B16676">
        <v>236</v>
      </c>
      <c r="C16676">
        <v>1410970</v>
      </c>
    </row>
    <row r="16677" spans="1:3" x14ac:dyDescent="0.25">
      <c r="A16677">
        <v>106805</v>
      </c>
      <c r="B16677">
        <v>222</v>
      </c>
      <c r="C16677">
        <v>1419427</v>
      </c>
    </row>
    <row r="16678" spans="1:3" x14ac:dyDescent="0.25">
      <c r="A16678">
        <v>106806</v>
      </c>
      <c r="B16678">
        <v>222</v>
      </c>
      <c r="C16678">
        <v>1410721</v>
      </c>
    </row>
    <row r="16679" spans="1:3" x14ac:dyDescent="0.25">
      <c r="A16679">
        <v>106807</v>
      </c>
      <c r="B16679">
        <v>236</v>
      </c>
      <c r="C16679">
        <v>1403081</v>
      </c>
    </row>
    <row r="16680" spans="1:3" x14ac:dyDescent="0.25">
      <c r="A16680">
        <v>106808</v>
      </c>
      <c r="B16680">
        <v>236</v>
      </c>
      <c r="C16680">
        <v>1403083</v>
      </c>
    </row>
    <row r="16681" spans="1:3" x14ac:dyDescent="0.25">
      <c r="A16681">
        <v>106810</v>
      </c>
      <c r="B16681">
        <v>222</v>
      </c>
      <c r="C16681">
        <v>1403050</v>
      </c>
    </row>
    <row r="16682" spans="1:3" x14ac:dyDescent="0.25">
      <c r="A16682">
        <v>106811</v>
      </c>
      <c r="B16682">
        <v>222</v>
      </c>
      <c r="C16682">
        <v>1403052</v>
      </c>
    </row>
    <row r="16683" spans="1:3" x14ac:dyDescent="0.25">
      <c r="A16683">
        <v>106812</v>
      </c>
      <c r="B16683">
        <v>222</v>
      </c>
      <c r="C16683">
        <v>1403053</v>
      </c>
    </row>
    <row r="16684" spans="1:3" x14ac:dyDescent="0.25">
      <c r="A16684">
        <v>106813</v>
      </c>
      <c r="B16684">
        <v>222</v>
      </c>
      <c r="C16684">
        <v>1403055</v>
      </c>
    </row>
    <row r="16685" spans="1:3" x14ac:dyDescent="0.25">
      <c r="A16685">
        <v>106814</v>
      </c>
      <c r="B16685">
        <v>222</v>
      </c>
      <c r="C16685">
        <v>1403056</v>
      </c>
    </row>
    <row r="16686" spans="1:3" x14ac:dyDescent="0.25">
      <c r="A16686">
        <v>106815</v>
      </c>
      <c r="B16686">
        <v>222</v>
      </c>
      <c r="C16686">
        <v>1403057</v>
      </c>
    </row>
    <row r="16687" spans="1:3" x14ac:dyDescent="0.25">
      <c r="A16687">
        <v>106816</v>
      </c>
      <c r="B16687">
        <v>222</v>
      </c>
      <c r="C16687">
        <v>1403058</v>
      </c>
    </row>
    <row r="16688" spans="1:3" x14ac:dyDescent="0.25">
      <c r="A16688">
        <v>106817</v>
      </c>
      <c r="B16688">
        <v>222</v>
      </c>
      <c r="C16688">
        <v>1403059</v>
      </c>
    </row>
    <row r="16689" spans="1:3" x14ac:dyDescent="0.25">
      <c r="A16689">
        <v>106818</v>
      </c>
      <c r="B16689">
        <v>222</v>
      </c>
      <c r="C16689">
        <v>1403060</v>
      </c>
    </row>
    <row r="16690" spans="1:3" x14ac:dyDescent="0.25">
      <c r="A16690">
        <v>106819</v>
      </c>
      <c r="B16690">
        <v>222</v>
      </c>
      <c r="C16690">
        <v>1403062</v>
      </c>
    </row>
    <row r="16691" spans="1:3" x14ac:dyDescent="0.25">
      <c r="A16691">
        <v>106821</v>
      </c>
      <c r="B16691">
        <v>222</v>
      </c>
      <c r="C16691">
        <v>1403084</v>
      </c>
    </row>
    <row r="16692" spans="1:3" x14ac:dyDescent="0.25">
      <c r="A16692">
        <v>106822</v>
      </c>
      <c r="B16692">
        <v>236</v>
      </c>
      <c r="C16692">
        <v>1436244</v>
      </c>
    </row>
    <row r="16693" spans="1:3" x14ac:dyDescent="0.25">
      <c r="A16693">
        <v>106823</v>
      </c>
      <c r="B16693">
        <v>222</v>
      </c>
      <c r="C16693">
        <v>1403072</v>
      </c>
    </row>
    <row r="16694" spans="1:3" x14ac:dyDescent="0.25">
      <c r="A16694">
        <v>106826</v>
      </c>
      <c r="B16694">
        <v>222</v>
      </c>
      <c r="C16694">
        <v>1403092</v>
      </c>
    </row>
    <row r="16695" spans="1:3" x14ac:dyDescent="0.25">
      <c r="A16695">
        <v>106827</v>
      </c>
      <c r="B16695">
        <v>222</v>
      </c>
      <c r="C16695">
        <v>1403093</v>
      </c>
    </row>
    <row r="16696" spans="1:3" x14ac:dyDescent="0.25">
      <c r="A16696">
        <v>106829</v>
      </c>
      <c r="B16696">
        <v>222</v>
      </c>
      <c r="C16696">
        <v>1411062</v>
      </c>
    </row>
    <row r="16697" spans="1:3" x14ac:dyDescent="0.25">
      <c r="A16697">
        <v>106830</v>
      </c>
      <c r="B16697">
        <v>236</v>
      </c>
      <c r="C16697">
        <v>1436245</v>
      </c>
    </row>
    <row r="16698" spans="1:3" x14ac:dyDescent="0.25">
      <c r="A16698">
        <v>106832</v>
      </c>
      <c r="B16698">
        <v>236</v>
      </c>
      <c r="C16698">
        <v>1436246</v>
      </c>
    </row>
    <row r="16699" spans="1:3" x14ac:dyDescent="0.25">
      <c r="A16699">
        <v>106835</v>
      </c>
      <c r="B16699">
        <v>222</v>
      </c>
      <c r="C16699">
        <v>1410667</v>
      </c>
    </row>
    <row r="16700" spans="1:3" x14ac:dyDescent="0.25">
      <c r="A16700">
        <v>106836</v>
      </c>
      <c r="B16700">
        <v>236</v>
      </c>
      <c r="C16700">
        <v>1436247</v>
      </c>
    </row>
    <row r="16701" spans="1:3" x14ac:dyDescent="0.25">
      <c r="A16701">
        <v>106837</v>
      </c>
      <c r="B16701">
        <v>236</v>
      </c>
      <c r="C16701">
        <v>1436248</v>
      </c>
    </row>
    <row r="16702" spans="1:3" x14ac:dyDescent="0.25">
      <c r="A16702">
        <v>106838</v>
      </c>
      <c r="B16702">
        <v>222</v>
      </c>
      <c r="C16702">
        <v>1411041</v>
      </c>
    </row>
    <row r="16703" spans="1:3" x14ac:dyDescent="0.25">
      <c r="A16703">
        <v>106839</v>
      </c>
      <c r="B16703">
        <v>222</v>
      </c>
      <c r="C16703">
        <v>1418791</v>
      </c>
    </row>
    <row r="16704" spans="1:3" x14ac:dyDescent="0.25">
      <c r="A16704">
        <v>106841</v>
      </c>
      <c r="B16704">
        <v>222</v>
      </c>
      <c r="C16704">
        <v>1410668</v>
      </c>
    </row>
    <row r="16705" spans="1:3" x14ac:dyDescent="0.25">
      <c r="A16705">
        <v>106842</v>
      </c>
      <c r="B16705">
        <v>236</v>
      </c>
      <c r="C16705">
        <v>1436249</v>
      </c>
    </row>
    <row r="16706" spans="1:3" x14ac:dyDescent="0.25">
      <c r="A16706">
        <v>106843</v>
      </c>
      <c r="B16706">
        <v>236</v>
      </c>
      <c r="C16706">
        <v>1436250</v>
      </c>
    </row>
    <row r="16707" spans="1:3" x14ac:dyDescent="0.25">
      <c r="A16707">
        <v>106844</v>
      </c>
      <c r="B16707">
        <v>236</v>
      </c>
      <c r="C16707">
        <v>1436251</v>
      </c>
    </row>
    <row r="16708" spans="1:3" x14ac:dyDescent="0.25">
      <c r="A16708">
        <v>106845</v>
      </c>
      <c r="B16708">
        <v>236</v>
      </c>
      <c r="C16708">
        <v>1436252</v>
      </c>
    </row>
    <row r="16709" spans="1:3" x14ac:dyDescent="0.25">
      <c r="A16709">
        <v>106846</v>
      </c>
      <c r="B16709">
        <v>236</v>
      </c>
      <c r="C16709">
        <v>1436253</v>
      </c>
    </row>
    <row r="16710" spans="1:3" x14ac:dyDescent="0.25">
      <c r="A16710">
        <v>106847</v>
      </c>
      <c r="B16710">
        <v>236</v>
      </c>
      <c r="C16710">
        <v>1436254</v>
      </c>
    </row>
    <row r="16711" spans="1:3" x14ac:dyDescent="0.25">
      <c r="A16711">
        <v>106848</v>
      </c>
      <c r="B16711">
        <v>222</v>
      </c>
      <c r="C16711">
        <v>1403086</v>
      </c>
    </row>
    <row r="16712" spans="1:3" x14ac:dyDescent="0.25">
      <c r="A16712">
        <v>106849</v>
      </c>
      <c r="B16712">
        <v>222</v>
      </c>
      <c r="C16712">
        <v>1403108</v>
      </c>
    </row>
    <row r="16713" spans="1:3" x14ac:dyDescent="0.25">
      <c r="A16713">
        <v>106852</v>
      </c>
      <c r="B16713">
        <v>236</v>
      </c>
      <c r="C16713">
        <v>1436255</v>
      </c>
    </row>
    <row r="16714" spans="1:3" x14ac:dyDescent="0.25">
      <c r="A16714">
        <v>106854</v>
      </c>
      <c r="B16714">
        <v>236</v>
      </c>
      <c r="C16714">
        <v>1436256</v>
      </c>
    </row>
    <row r="16715" spans="1:3" x14ac:dyDescent="0.25">
      <c r="A16715">
        <v>106857</v>
      </c>
      <c r="B16715">
        <v>236</v>
      </c>
      <c r="C16715">
        <v>1436257</v>
      </c>
    </row>
    <row r="16716" spans="1:3" x14ac:dyDescent="0.25">
      <c r="A16716">
        <v>106858</v>
      </c>
      <c r="B16716">
        <v>233</v>
      </c>
      <c r="C16716">
        <v>1435817</v>
      </c>
    </row>
    <row r="16717" spans="1:3" x14ac:dyDescent="0.25">
      <c r="A16717">
        <v>106864</v>
      </c>
      <c r="B16717">
        <v>222</v>
      </c>
      <c r="C16717">
        <v>1410996</v>
      </c>
    </row>
    <row r="16718" spans="1:3" x14ac:dyDescent="0.25">
      <c r="A16718">
        <v>106867</v>
      </c>
      <c r="B16718">
        <v>236</v>
      </c>
      <c r="C16718">
        <v>1436258</v>
      </c>
    </row>
    <row r="16719" spans="1:3" x14ac:dyDescent="0.25">
      <c r="A16719">
        <v>106868</v>
      </c>
      <c r="B16719">
        <v>236</v>
      </c>
      <c r="C16719">
        <v>1436259</v>
      </c>
    </row>
    <row r="16720" spans="1:3" x14ac:dyDescent="0.25">
      <c r="A16720">
        <v>106870</v>
      </c>
      <c r="B16720">
        <v>222</v>
      </c>
      <c r="C16720">
        <v>1403104</v>
      </c>
    </row>
    <row r="16721" spans="1:3" x14ac:dyDescent="0.25">
      <c r="A16721">
        <v>106871</v>
      </c>
      <c r="B16721">
        <v>236</v>
      </c>
      <c r="C16721">
        <v>1436260</v>
      </c>
    </row>
    <row r="16722" spans="1:3" x14ac:dyDescent="0.25">
      <c r="A16722">
        <v>106872</v>
      </c>
      <c r="B16722">
        <v>236</v>
      </c>
      <c r="C16722">
        <v>1436261</v>
      </c>
    </row>
    <row r="16723" spans="1:3" x14ac:dyDescent="0.25">
      <c r="A16723">
        <v>106873</v>
      </c>
      <c r="B16723">
        <v>236</v>
      </c>
      <c r="C16723">
        <v>1436262</v>
      </c>
    </row>
    <row r="16724" spans="1:3" x14ac:dyDescent="0.25">
      <c r="A16724">
        <v>106876</v>
      </c>
      <c r="B16724">
        <v>222</v>
      </c>
      <c r="C16724">
        <v>1410673</v>
      </c>
    </row>
    <row r="16725" spans="1:3" x14ac:dyDescent="0.25">
      <c r="A16725">
        <v>106877</v>
      </c>
      <c r="B16725">
        <v>233</v>
      </c>
      <c r="C16725">
        <v>1436263</v>
      </c>
    </row>
    <row r="16726" spans="1:3" x14ac:dyDescent="0.25">
      <c r="A16726">
        <v>106878</v>
      </c>
      <c r="B16726">
        <v>222</v>
      </c>
      <c r="C16726">
        <v>1410675</v>
      </c>
    </row>
    <row r="16727" spans="1:3" x14ac:dyDescent="0.25">
      <c r="A16727">
        <v>106879</v>
      </c>
      <c r="B16727">
        <v>236</v>
      </c>
      <c r="C16727">
        <v>1436264</v>
      </c>
    </row>
    <row r="16728" spans="1:3" x14ac:dyDescent="0.25">
      <c r="A16728">
        <v>106880</v>
      </c>
      <c r="B16728">
        <v>236</v>
      </c>
      <c r="C16728">
        <v>1436265</v>
      </c>
    </row>
    <row r="16729" spans="1:3" x14ac:dyDescent="0.25">
      <c r="A16729">
        <v>106881</v>
      </c>
      <c r="B16729">
        <v>222</v>
      </c>
      <c r="C16729">
        <v>1410676</v>
      </c>
    </row>
    <row r="16730" spans="1:3" x14ac:dyDescent="0.25">
      <c r="A16730">
        <v>106883</v>
      </c>
      <c r="B16730">
        <v>236</v>
      </c>
      <c r="C16730">
        <v>1418831</v>
      </c>
    </row>
    <row r="16731" spans="1:3" x14ac:dyDescent="0.25">
      <c r="A16731">
        <v>106885</v>
      </c>
      <c r="B16731">
        <v>236</v>
      </c>
      <c r="C16731">
        <v>1436266</v>
      </c>
    </row>
    <row r="16732" spans="1:3" x14ac:dyDescent="0.25">
      <c r="A16732">
        <v>106887</v>
      </c>
      <c r="B16732">
        <v>226</v>
      </c>
      <c r="C16732">
        <v>1403111</v>
      </c>
    </row>
    <row r="16733" spans="1:3" x14ac:dyDescent="0.25">
      <c r="A16733">
        <v>106888</v>
      </c>
      <c r="B16733">
        <v>236</v>
      </c>
      <c r="C16733">
        <v>1436267</v>
      </c>
    </row>
    <row r="16734" spans="1:3" x14ac:dyDescent="0.25">
      <c r="A16734">
        <v>106889</v>
      </c>
      <c r="B16734">
        <v>236</v>
      </c>
      <c r="C16734">
        <v>1436268</v>
      </c>
    </row>
    <row r="16735" spans="1:3" x14ac:dyDescent="0.25">
      <c r="A16735">
        <v>106890</v>
      </c>
      <c r="B16735">
        <v>222</v>
      </c>
      <c r="C16735">
        <v>1403114</v>
      </c>
    </row>
    <row r="16736" spans="1:3" x14ac:dyDescent="0.25">
      <c r="A16736">
        <v>106891</v>
      </c>
      <c r="B16736">
        <v>222</v>
      </c>
      <c r="C16736">
        <v>1403115</v>
      </c>
    </row>
    <row r="16737" spans="1:3" x14ac:dyDescent="0.25">
      <c r="A16737">
        <v>106892</v>
      </c>
      <c r="B16737">
        <v>222</v>
      </c>
      <c r="C16737">
        <v>1403116</v>
      </c>
    </row>
    <row r="16738" spans="1:3" x14ac:dyDescent="0.25">
      <c r="A16738">
        <v>106893</v>
      </c>
      <c r="B16738">
        <v>236</v>
      </c>
      <c r="C16738">
        <v>1436269</v>
      </c>
    </row>
    <row r="16739" spans="1:3" x14ac:dyDescent="0.25">
      <c r="A16739">
        <v>106894</v>
      </c>
      <c r="B16739">
        <v>236</v>
      </c>
      <c r="C16739">
        <v>1436270</v>
      </c>
    </row>
    <row r="16740" spans="1:3" x14ac:dyDescent="0.25">
      <c r="A16740">
        <v>106895</v>
      </c>
      <c r="B16740">
        <v>233</v>
      </c>
      <c r="C16740">
        <v>1436271</v>
      </c>
    </row>
    <row r="16741" spans="1:3" x14ac:dyDescent="0.25">
      <c r="A16741">
        <v>106896</v>
      </c>
      <c r="B16741">
        <v>236</v>
      </c>
      <c r="C16741">
        <v>1427468</v>
      </c>
    </row>
    <row r="16742" spans="1:3" x14ac:dyDescent="0.25">
      <c r="A16742">
        <v>106901</v>
      </c>
      <c r="B16742">
        <v>236</v>
      </c>
      <c r="C16742">
        <v>1436272</v>
      </c>
    </row>
    <row r="16743" spans="1:3" x14ac:dyDescent="0.25">
      <c r="A16743">
        <v>106902</v>
      </c>
      <c r="B16743">
        <v>236</v>
      </c>
      <c r="C16743">
        <v>1436273</v>
      </c>
    </row>
    <row r="16744" spans="1:3" x14ac:dyDescent="0.25">
      <c r="A16744">
        <v>106903</v>
      </c>
      <c r="B16744">
        <v>236</v>
      </c>
      <c r="C16744">
        <v>1436274</v>
      </c>
    </row>
    <row r="16745" spans="1:3" x14ac:dyDescent="0.25">
      <c r="A16745">
        <v>106910</v>
      </c>
      <c r="B16745">
        <v>222</v>
      </c>
      <c r="C16745">
        <v>1418875</v>
      </c>
    </row>
    <row r="16746" spans="1:3" x14ac:dyDescent="0.25">
      <c r="A16746">
        <v>106911</v>
      </c>
      <c r="B16746">
        <v>222</v>
      </c>
      <c r="C16746">
        <v>1418876</v>
      </c>
    </row>
    <row r="16747" spans="1:3" x14ac:dyDescent="0.25">
      <c r="A16747">
        <v>106914</v>
      </c>
      <c r="B16747">
        <v>236</v>
      </c>
      <c r="C16747">
        <v>1410644</v>
      </c>
    </row>
    <row r="16748" spans="1:3" x14ac:dyDescent="0.25">
      <c r="A16748">
        <v>106915</v>
      </c>
      <c r="B16748">
        <v>236</v>
      </c>
      <c r="C16748">
        <v>1410646</v>
      </c>
    </row>
    <row r="16749" spans="1:3" x14ac:dyDescent="0.25">
      <c r="A16749">
        <v>106916</v>
      </c>
      <c r="B16749">
        <v>236</v>
      </c>
      <c r="C16749">
        <v>1436275</v>
      </c>
    </row>
    <row r="16750" spans="1:3" x14ac:dyDescent="0.25">
      <c r="A16750">
        <v>106917</v>
      </c>
      <c r="B16750">
        <v>222</v>
      </c>
      <c r="C16750">
        <v>1410850</v>
      </c>
    </row>
    <row r="16751" spans="1:3" x14ac:dyDescent="0.25">
      <c r="A16751">
        <v>106921</v>
      </c>
      <c r="B16751">
        <v>236</v>
      </c>
      <c r="C16751">
        <v>1410756</v>
      </c>
    </row>
    <row r="16752" spans="1:3" x14ac:dyDescent="0.25">
      <c r="A16752">
        <v>106924</v>
      </c>
      <c r="B16752">
        <v>222</v>
      </c>
      <c r="C16752">
        <v>1191476</v>
      </c>
    </row>
    <row r="16753" spans="1:3" x14ac:dyDescent="0.25">
      <c r="A16753">
        <v>106925</v>
      </c>
      <c r="B16753">
        <v>233</v>
      </c>
      <c r="C16753">
        <v>1435816</v>
      </c>
    </row>
    <row r="16754" spans="1:3" x14ac:dyDescent="0.25">
      <c r="A16754">
        <v>106926</v>
      </c>
      <c r="B16754">
        <v>236</v>
      </c>
      <c r="C16754">
        <v>1436276</v>
      </c>
    </row>
    <row r="16755" spans="1:3" x14ac:dyDescent="0.25">
      <c r="A16755">
        <v>106927</v>
      </c>
      <c r="B16755">
        <v>236</v>
      </c>
      <c r="C16755">
        <v>1410933</v>
      </c>
    </row>
    <row r="16756" spans="1:3" x14ac:dyDescent="0.25">
      <c r="A16756">
        <v>106928</v>
      </c>
      <c r="B16756">
        <v>236</v>
      </c>
      <c r="C16756">
        <v>1410935</v>
      </c>
    </row>
    <row r="16757" spans="1:3" x14ac:dyDescent="0.25">
      <c r="A16757">
        <v>106929</v>
      </c>
      <c r="B16757">
        <v>236</v>
      </c>
      <c r="C16757">
        <v>1410946</v>
      </c>
    </row>
    <row r="16758" spans="1:3" x14ac:dyDescent="0.25">
      <c r="A16758">
        <v>106932</v>
      </c>
      <c r="B16758">
        <v>236</v>
      </c>
      <c r="C16758">
        <v>1410940</v>
      </c>
    </row>
    <row r="16759" spans="1:3" x14ac:dyDescent="0.25">
      <c r="A16759">
        <v>106933</v>
      </c>
      <c r="B16759">
        <v>236</v>
      </c>
      <c r="C16759">
        <v>1410943</v>
      </c>
    </row>
    <row r="16760" spans="1:3" x14ac:dyDescent="0.25">
      <c r="A16760">
        <v>106934</v>
      </c>
      <c r="B16760">
        <v>236</v>
      </c>
      <c r="C16760">
        <v>1410942</v>
      </c>
    </row>
    <row r="16761" spans="1:3" x14ac:dyDescent="0.25">
      <c r="A16761">
        <v>106935</v>
      </c>
      <c r="B16761">
        <v>236</v>
      </c>
      <c r="C16761">
        <v>1410944</v>
      </c>
    </row>
    <row r="16762" spans="1:3" x14ac:dyDescent="0.25">
      <c r="A16762">
        <v>106936</v>
      </c>
      <c r="B16762">
        <v>236</v>
      </c>
      <c r="C16762">
        <v>1410945</v>
      </c>
    </row>
    <row r="16763" spans="1:3" x14ac:dyDescent="0.25">
      <c r="A16763">
        <v>106937</v>
      </c>
      <c r="B16763">
        <v>236</v>
      </c>
      <c r="C16763">
        <v>1410947</v>
      </c>
    </row>
    <row r="16764" spans="1:3" x14ac:dyDescent="0.25">
      <c r="A16764">
        <v>106938</v>
      </c>
      <c r="B16764">
        <v>236</v>
      </c>
      <c r="C16764">
        <v>1427445</v>
      </c>
    </row>
    <row r="16765" spans="1:3" x14ac:dyDescent="0.25">
      <c r="A16765">
        <v>106939</v>
      </c>
      <c r="B16765">
        <v>236</v>
      </c>
      <c r="C16765">
        <v>1410758</v>
      </c>
    </row>
    <row r="16766" spans="1:3" x14ac:dyDescent="0.25">
      <c r="A16766">
        <v>106940</v>
      </c>
      <c r="B16766">
        <v>236</v>
      </c>
      <c r="C16766">
        <v>1410719</v>
      </c>
    </row>
    <row r="16767" spans="1:3" x14ac:dyDescent="0.25">
      <c r="A16767">
        <v>106941</v>
      </c>
      <c r="B16767">
        <v>236</v>
      </c>
      <c r="C16767">
        <v>1410723</v>
      </c>
    </row>
    <row r="16768" spans="1:3" x14ac:dyDescent="0.25">
      <c r="A16768">
        <v>106942</v>
      </c>
      <c r="B16768">
        <v>236</v>
      </c>
      <c r="C16768">
        <v>1410772</v>
      </c>
    </row>
    <row r="16769" spans="1:3" x14ac:dyDescent="0.25">
      <c r="A16769">
        <v>106944</v>
      </c>
      <c r="B16769">
        <v>236</v>
      </c>
      <c r="C16769">
        <v>1419399</v>
      </c>
    </row>
    <row r="16770" spans="1:3" x14ac:dyDescent="0.25">
      <c r="A16770">
        <v>106947</v>
      </c>
      <c r="B16770">
        <v>236</v>
      </c>
      <c r="C16770">
        <v>1436277</v>
      </c>
    </row>
    <row r="16771" spans="1:3" x14ac:dyDescent="0.25">
      <c r="A16771">
        <v>106949</v>
      </c>
      <c r="B16771">
        <v>236</v>
      </c>
      <c r="C16771">
        <v>1451700</v>
      </c>
    </row>
    <row r="16772" spans="1:3" x14ac:dyDescent="0.25">
      <c r="A16772">
        <v>106951</v>
      </c>
      <c r="B16772">
        <v>236</v>
      </c>
      <c r="C16772">
        <v>1436278</v>
      </c>
    </row>
    <row r="16773" spans="1:3" x14ac:dyDescent="0.25">
      <c r="A16773">
        <v>106952</v>
      </c>
      <c r="B16773">
        <v>236</v>
      </c>
      <c r="C16773">
        <v>1418910</v>
      </c>
    </row>
    <row r="16774" spans="1:3" x14ac:dyDescent="0.25">
      <c r="A16774">
        <v>106953</v>
      </c>
      <c r="B16774">
        <v>233</v>
      </c>
      <c r="C16774">
        <v>1410800</v>
      </c>
    </row>
    <row r="16775" spans="1:3" x14ac:dyDescent="0.25">
      <c r="A16775">
        <v>106954</v>
      </c>
      <c r="B16775">
        <v>236</v>
      </c>
      <c r="C16775">
        <v>1436279</v>
      </c>
    </row>
    <row r="16776" spans="1:3" x14ac:dyDescent="0.25">
      <c r="A16776">
        <v>106955</v>
      </c>
      <c r="B16776">
        <v>236</v>
      </c>
      <c r="C16776">
        <v>1410914</v>
      </c>
    </row>
    <row r="16777" spans="1:3" x14ac:dyDescent="0.25">
      <c r="A16777">
        <v>106957</v>
      </c>
      <c r="B16777">
        <v>236</v>
      </c>
      <c r="C16777">
        <v>1410860</v>
      </c>
    </row>
    <row r="16778" spans="1:3" x14ac:dyDescent="0.25">
      <c r="A16778">
        <v>106958</v>
      </c>
      <c r="B16778">
        <v>236</v>
      </c>
      <c r="C16778">
        <v>1410810</v>
      </c>
    </row>
    <row r="16779" spans="1:3" x14ac:dyDescent="0.25">
      <c r="A16779">
        <v>106959</v>
      </c>
      <c r="B16779">
        <v>236</v>
      </c>
      <c r="C16779">
        <v>1410861</v>
      </c>
    </row>
    <row r="16780" spans="1:3" x14ac:dyDescent="0.25">
      <c r="A16780">
        <v>106960</v>
      </c>
      <c r="B16780">
        <v>236</v>
      </c>
      <c r="C16780">
        <v>1410912</v>
      </c>
    </row>
    <row r="16781" spans="1:3" x14ac:dyDescent="0.25">
      <c r="A16781">
        <v>106961</v>
      </c>
      <c r="B16781">
        <v>236</v>
      </c>
      <c r="C16781">
        <v>1410913</v>
      </c>
    </row>
    <row r="16782" spans="1:3" x14ac:dyDescent="0.25">
      <c r="A16782">
        <v>106962</v>
      </c>
      <c r="B16782">
        <v>236</v>
      </c>
      <c r="C16782">
        <v>1410809</v>
      </c>
    </row>
    <row r="16783" spans="1:3" x14ac:dyDescent="0.25">
      <c r="A16783">
        <v>106963</v>
      </c>
      <c r="B16783">
        <v>236</v>
      </c>
      <c r="C16783">
        <v>1410811</v>
      </c>
    </row>
    <row r="16784" spans="1:3" x14ac:dyDescent="0.25">
      <c r="A16784">
        <v>106964</v>
      </c>
      <c r="B16784">
        <v>236</v>
      </c>
      <c r="C16784">
        <v>1410806</v>
      </c>
    </row>
    <row r="16785" spans="1:3" x14ac:dyDescent="0.25">
      <c r="A16785">
        <v>106965</v>
      </c>
      <c r="B16785">
        <v>236</v>
      </c>
      <c r="C16785">
        <v>1410808</v>
      </c>
    </row>
    <row r="16786" spans="1:3" x14ac:dyDescent="0.25">
      <c r="A16786">
        <v>106967</v>
      </c>
      <c r="B16786">
        <v>236</v>
      </c>
      <c r="C16786">
        <v>1418909</v>
      </c>
    </row>
    <row r="16787" spans="1:3" x14ac:dyDescent="0.25">
      <c r="A16787">
        <v>106968</v>
      </c>
      <c r="B16787">
        <v>236</v>
      </c>
      <c r="C16787">
        <v>1419011</v>
      </c>
    </row>
    <row r="16788" spans="1:3" x14ac:dyDescent="0.25">
      <c r="A16788">
        <v>106969</v>
      </c>
      <c r="B16788">
        <v>236</v>
      </c>
      <c r="C16788">
        <v>1419012</v>
      </c>
    </row>
    <row r="16789" spans="1:3" x14ac:dyDescent="0.25">
      <c r="A16789">
        <v>106970</v>
      </c>
      <c r="B16789">
        <v>236</v>
      </c>
      <c r="C16789">
        <v>1419013</v>
      </c>
    </row>
    <row r="16790" spans="1:3" x14ac:dyDescent="0.25">
      <c r="A16790">
        <v>106971</v>
      </c>
      <c r="B16790">
        <v>236</v>
      </c>
      <c r="C16790">
        <v>1419014</v>
      </c>
    </row>
    <row r="16791" spans="1:3" x14ac:dyDescent="0.25">
      <c r="A16791">
        <v>106972</v>
      </c>
      <c r="B16791">
        <v>236</v>
      </c>
      <c r="C16791">
        <v>1419015</v>
      </c>
    </row>
    <row r="16792" spans="1:3" x14ac:dyDescent="0.25">
      <c r="A16792">
        <v>106973</v>
      </c>
      <c r="B16792">
        <v>236</v>
      </c>
      <c r="C16792">
        <v>1418915</v>
      </c>
    </row>
    <row r="16793" spans="1:3" x14ac:dyDescent="0.25">
      <c r="A16793">
        <v>106974</v>
      </c>
      <c r="B16793">
        <v>233</v>
      </c>
      <c r="C16793">
        <v>1418998</v>
      </c>
    </row>
    <row r="16794" spans="1:3" x14ac:dyDescent="0.25">
      <c r="A16794">
        <v>106975</v>
      </c>
      <c r="B16794">
        <v>236</v>
      </c>
      <c r="C16794">
        <v>1410980</v>
      </c>
    </row>
    <row r="16795" spans="1:3" x14ac:dyDescent="0.25">
      <c r="A16795">
        <v>106976</v>
      </c>
      <c r="B16795">
        <v>236</v>
      </c>
      <c r="C16795">
        <v>1418999</v>
      </c>
    </row>
    <row r="16796" spans="1:3" x14ac:dyDescent="0.25">
      <c r="A16796">
        <v>106977</v>
      </c>
      <c r="B16796">
        <v>222</v>
      </c>
      <c r="C16796">
        <v>1418823</v>
      </c>
    </row>
    <row r="16797" spans="1:3" x14ac:dyDescent="0.25">
      <c r="A16797">
        <v>106978</v>
      </c>
      <c r="B16797">
        <v>236</v>
      </c>
      <c r="C16797">
        <v>1410910</v>
      </c>
    </row>
    <row r="16798" spans="1:3" x14ac:dyDescent="0.25">
      <c r="A16798">
        <v>106979</v>
      </c>
      <c r="B16798">
        <v>236</v>
      </c>
      <c r="C16798">
        <v>1418914</v>
      </c>
    </row>
    <row r="16799" spans="1:3" x14ac:dyDescent="0.25">
      <c r="A16799">
        <v>106980</v>
      </c>
      <c r="B16799">
        <v>236</v>
      </c>
      <c r="C16799">
        <v>1410915</v>
      </c>
    </row>
    <row r="16800" spans="1:3" x14ac:dyDescent="0.25">
      <c r="A16800">
        <v>106981</v>
      </c>
      <c r="B16800">
        <v>236</v>
      </c>
      <c r="C16800">
        <v>1410972</v>
      </c>
    </row>
    <row r="16801" spans="1:3" x14ac:dyDescent="0.25">
      <c r="A16801">
        <v>106982</v>
      </c>
      <c r="B16801">
        <v>236</v>
      </c>
      <c r="C16801">
        <v>1410909</v>
      </c>
    </row>
    <row r="16802" spans="1:3" x14ac:dyDescent="0.25">
      <c r="A16802">
        <v>106983</v>
      </c>
      <c r="B16802">
        <v>236</v>
      </c>
      <c r="C16802">
        <v>1418933</v>
      </c>
    </row>
    <row r="16803" spans="1:3" x14ac:dyDescent="0.25">
      <c r="A16803">
        <v>106984</v>
      </c>
      <c r="B16803">
        <v>236</v>
      </c>
      <c r="C16803">
        <v>1410805</v>
      </c>
    </row>
    <row r="16804" spans="1:3" x14ac:dyDescent="0.25">
      <c r="A16804">
        <v>106986</v>
      </c>
      <c r="B16804">
        <v>236</v>
      </c>
      <c r="C16804">
        <v>1410817</v>
      </c>
    </row>
    <row r="16805" spans="1:3" x14ac:dyDescent="0.25">
      <c r="A16805">
        <v>106987</v>
      </c>
      <c r="B16805">
        <v>236</v>
      </c>
      <c r="C16805">
        <v>1436280</v>
      </c>
    </row>
    <row r="16806" spans="1:3" x14ac:dyDescent="0.25">
      <c r="A16806">
        <v>106988</v>
      </c>
      <c r="B16806">
        <v>236</v>
      </c>
      <c r="C16806">
        <v>1410812</v>
      </c>
    </row>
    <row r="16807" spans="1:3" x14ac:dyDescent="0.25">
      <c r="A16807">
        <v>106989</v>
      </c>
      <c r="B16807">
        <v>236</v>
      </c>
      <c r="C16807">
        <v>1410814</v>
      </c>
    </row>
    <row r="16808" spans="1:3" x14ac:dyDescent="0.25">
      <c r="A16808">
        <v>106990</v>
      </c>
      <c r="B16808">
        <v>236</v>
      </c>
      <c r="C16808">
        <v>1410858</v>
      </c>
    </row>
    <row r="16809" spans="1:3" x14ac:dyDescent="0.25">
      <c r="A16809">
        <v>106991</v>
      </c>
      <c r="B16809">
        <v>236</v>
      </c>
      <c r="C16809">
        <v>1410844</v>
      </c>
    </row>
    <row r="16810" spans="1:3" x14ac:dyDescent="0.25">
      <c r="A16810">
        <v>106992</v>
      </c>
      <c r="B16810">
        <v>226</v>
      </c>
      <c r="C16810">
        <v>1410859</v>
      </c>
    </row>
    <row r="16811" spans="1:3" x14ac:dyDescent="0.25">
      <c r="A16811">
        <v>106993</v>
      </c>
      <c r="B16811">
        <v>226</v>
      </c>
      <c r="C16811">
        <v>1418944</v>
      </c>
    </row>
    <row r="16812" spans="1:3" x14ac:dyDescent="0.25">
      <c r="A16812">
        <v>106994</v>
      </c>
      <c r="B16812">
        <v>236</v>
      </c>
      <c r="C16812">
        <v>1418992</v>
      </c>
    </row>
    <row r="16813" spans="1:3" x14ac:dyDescent="0.25">
      <c r="A16813">
        <v>106995</v>
      </c>
      <c r="B16813">
        <v>236</v>
      </c>
      <c r="C16813">
        <v>1418993</v>
      </c>
    </row>
    <row r="16814" spans="1:3" x14ac:dyDescent="0.25">
      <c r="A16814">
        <v>106996</v>
      </c>
      <c r="B16814">
        <v>236</v>
      </c>
      <c r="C16814">
        <v>1418994</v>
      </c>
    </row>
    <row r="16815" spans="1:3" x14ac:dyDescent="0.25">
      <c r="A16815">
        <v>106997</v>
      </c>
      <c r="B16815">
        <v>236</v>
      </c>
      <c r="C16815">
        <v>1410954</v>
      </c>
    </row>
    <row r="16816" spans="1:3" x14ac:dyDescent="0.25">
      <c r="A16816">
        <v>106998</v>
      </c>
      <c r="B16816">
        <v>236</v>
      </c>
      <c r="C16816">
        <v>1410911</v>
      </c>
    </row>
    <row r="16817" spans="1:3" x14ac:dyDescent="0.25">
      <c r="A16817">
        <v>106999</v>
      </c>
      <c r="B16817">
        <v>236</v>
      </c>
      <c r="C16817">
        <v>1410976</v>
      </c>
    </row>
    <row r="16818" spans="1:3" x14ac:dyDescent="0.25">
      <c r="A16818">
        <v>107000</v>
      </c>
      <c r="B16818">
        <v>236</v>
      </c>
      <c r="C16818">
        <v>1410978</v>
      </c>
    </row>
    <row r="16819" spans="1:3" x14ac:dyDescent="0.25">
      <c r="A16819">
        <v>107001</v>
      </c>
      <c r="B16819">
        <v>236</v>
      </c>
      <c r="C16819">
        <v>1410982</v>
      </c>
    </row>
    <row r="16820" spans="1:3" x14ac:dyDescent="0.25">
      <c r="A16820">
        <v>107002</v>
      </c>
      <c r="B16820">
        <v>236</v>
      </c>
      <c r="C16820">
        <v>1410983</v>
      </c>
    </row>
    <row r="16821" spans="1:3" x14ac:dyDescent="0.25">
      <c r="A16821">
        <v>107003</v>
      </c>
      <c r="B16821">
        <v>236</v>
      </c>
      <c r="C16821">
        <v>1411060</v>
      </c>
    </row>
    <row r="16822" spans="1:3" x14ac:dyDescent="0.25">
      <c r="A16822">
        <v>107004</v>
      </c>
      <c r="B16822">
        <v>236</v>
      </c>
      <c r="C16822">
        <v>1410991</v>
      </c>
    </row>
    <row r="16823" spans="1:3" x14ac:dyDescent="0.25">
      <c r="A16823">
        <v>107005</v>
      </c>
      <c r="B16823">
        <v>236</v>
      </c>
      <c r="C16823">
        <v>1410981</v>
      </c>
    </row>
    <row r="16824" spans="1:3" x14ac:dyDescent="0.25">
      <c r="A16824">
        <v>107006</v>
      </c>
      <c r="B16824">
        <v>236</v>
      </c>
      <c r="C16824">
        <v>1418854</v>
      </c>
    </row>
    <row r="16825" spans="1:3" x14ac:dyDescent="0.25">
      <c r="A16825">
        <v>107007</v>
      </c>
      <c r="B16825">
        <v>236</v>
      </c>
      <c r="C16825">
        <v>1418855</v>
      </c>
    </row>
    <row r="16826" spans="1:3" x14ac:dyDescent="0.25">
      <c r="A16826">
        <v>107008</v>
      </c>
      <c r="B16826">
        <v>236</v>
      </c>
      <c r="C16826">
        <v>1418856</v>
      </c>
    </row>
    <row r="16827" spans="1:3" x14ac:dyDescent="0.25">
      <c r="A16827">
        <v>107009</v>
      </c>
      <c r="B16827">
        <v>236</v>
      </c>
      <c r="C16827">
        <v>1418858</v>
      </c>
    </row>
    <row r="16828" spans="1:3" x14ac:dyDescent="0.25">
      <c r="A16828">
        <v>107010</v>
      </c>
      <c r="B16828">
        <v>236</v>
      </c>
      <c r="C16828">
        <v>1418857</v>
      </c>
    </row>
    <row r="16829" spans="1:3" x14ac:dyDescent="0.25">
      <c r="A16829">
        <v>107011</v>
      </c>
      <c r="B16829">
        <v>236</v>
      </c>
      <c r="C16829">
        <v>1410916</v>
      </c>
    </row>
    <row r="16830" spans="1:3" x14ac:dyDescent="0.25">
      <c r="A16830">
        <v>107012</v>
      </c>
      <c r="B16830">
        <v>236</v>
      </c>
      <c r="C16830">
        <v>1410891</v>
      </c>
    </row>
    <row r="16831" spans="1:3" x14ac:dyDescent="0.25">
      <c r="A16831">
        <v>107013</v>
      </c>
      <c r="B16831">
        <v>236</v>
      </c>
      <c r="C16831">
        <v>1418971</v>
      </c>
    </row>
    <row r="16832" spans="1:3" x14ac:dyDescent="0.25">
      <c r="A16832">
        <v>107014</v>
      </c>
      <c r="B16832">
        <v>236</v>
      </c>
      <c r="C16832">
        <v>1410890</v>
      </c>
    </row>
    <row r="16833" spans="1:3" x14ac:dyDescent="0.25">
      <c r="A16833">
        <v>107015</v>
      </c>
      <c r="B16833">
        <v>236</v>
      </c>
      <c r="C16833">
        <v>1410889</v>
      </c>
    </row>
    <row r="16834" spans="1:3" x14ac:dyDescent="0.25">
      <c r="A16834">
        <v>107016</v>
      </c>
      <c r="B16834">
        <v>233</v>
      </c>
      <c r="C16834">
        <v>1410888</v>
      </c>
    </row>
    <row r="16835" spans="1:3" x14ac:dyDescent="0.25">
      <c r="A16835">
        <v>107017</v>
      </c>
      <c r="B16835">
        <v>226</v>
      </c>
      <c r="C16835">
        <v>1410887</v>
      </c>
    </row>
    <row r="16836" spans="1:3" x14ac:dyDescent="0.25">
      <c r="A16836">
        <v>107018</v>
      </c>
      <c r="B16836">
        <v>236</v>
      </c>
      <c r="C16836">
        <v>1410886</v>
      </c>
    </row>
    <row r="16837" spans="1:3" x14ac:dyDescent="0.25">
      <c r="A16837">
        <v>107019</v>
      </c>
      <c r="B16837">
        <v>236</v>
      </c>
      <c r="C16837">
        <v>1410885</v>
      </c>
    </row>
    <row r="16838" spans="1:3" x14ac:dyDescent="0.25">
      <c r="A16838">
        <v>107020</v>
      </c>
      <c r="B16838">
        <v>236</v>
      </c>
      <c r="C16838">
        <v>1410884</v>
      </c>
    </row>
    <row r="16839" spans="1:3" x14ac:dyDescent="0.25">
      <c r="A16839">
        <v>107021</v>
      </c>
      <c r="B16839">
        <v>236</v>
      </c>
      <c r="C16839">
        <v>1410883</v>
      </c>
    </row>
    <row r="16840" spans="1:3" x14ac:dyDescent="0.25">
      <c r="A16840">
        <v>107022</v>
      </c>
      <c r="B16840">
        <v>236</v>
      </c>
      <c r="C16840">
        <v>1410882</v>
      </c>
    </row>
    <row r="16841" spans="1:3" x14ac:dyDescent="0.25">
      <c r="A16841">
        <v>107023</v>
      </c>
      <c r="B16841">
        <v>236</v>
      </c>
      <c r="C16841">
        <v>1410881</v>
      </c>
    </row>
    <row r="16842" spans="1:3" x14ac:dyDescent="0.25">
      <c r="A16842">
        <v>107024</v>
      </c>
      <c r="B16842">
        <v>236</v>
      </c>
      <c r="C16842">
        <v>1410880</v>
      </c>
    </row>
    <row r="16843" spans="1:3" x14ac:dyDescent="0.25">
      <c r="A16843">
        <v>107025</v>
      </c>
      <c r="B16843">
        <v>236</v>
      </c>
      <c r="C16843">
        <v>1410920</v>
      </c>
    </row>
    <row r="16844" spans="1:3" x14ac:dyDescent="0.25">
      <c r="A16844">
        <v>107027</v>
      </c>
      <c r="B16844">
        <v>236</v>
      </c>
      <c r="C16844">
        <v>1410984</v>
      </c>
    </row>
    <row r="16845" spans="1:3" x14ac:dyDescent="0.25">
      <c r="A16845">
        <v>107028</v>
      </c>
      <c r="B16845">
        <v>236</v>
      </c>
      <c r="C16845">
        <v>1410986</v>
      </c>
    </row>
    <row r="16846" spans="1:3" x14ac:dyDescent="0.25">
      <c r="A16846">
        <v>107029</v>
      </c>
      <c r="B16846">
        <v>236</v>
      </c>
      <c r="C16846">
        <v>1410987</v>
      </c>
    </row>
    <row r="16847" spans="1:3" x14ac:dyDescent="0.25">
      <c r="A16847">
        <v>107030</v>
      </c>
      <c r="B16847">
        <v>236</v>
      </c>
      <c r="C16847">
        <v>1410988</v>
      </c>
    </row>
    <row r="16848" spans="1:3" x14ac:dyDescent="0.25">
      <c r="A16848">
        <v>107031</v>
      </c>
      <c r="B16848">
        <v>236</v>
      </c>
      <c r="C16848">
        <v>1410989</v>
      </c>
    </row>
    <row r="16849" spans="1:3" x14ac:dyDescent="0.25">
      <c r="A16849">
        <v>107032</v>
      </c>
      <c r="B16849">
        <v>236</v>
      </c>
      <c r="C16849">
        <v>1410955</v>
      </c>
    </row>
    <row r="16850" spans="1:3" x14ac:dyDescent="0.25">
      <c r="A16850">
        <v>107033</v>
      </c>
      <c r="B16850">
        <v>236</v>
      </c>
      <c r="C16850">
        <v>1410956</v>
      </c>
    </row>
    <row r="16851" spans="1:3" x14ac:dyDescent="0.25">
      <c r="A16851">
        <v>107034</v>
      </c>
      <c r="B16851">
        <v>236</v>
      </c>
      <c r="C16851">
        <v>1410901</v>
      </c>
    </row>
    <row r="16852" spans="1:3" x14ac:dyDescent="0.25">
      <c r="A16852">
        <v>107035</v>
      </c>
      <c r="B16852">
        <v>236</v>
      </c>
      <c r="C16852">
        <v>1410957</v>
      </c>
    </row>
    <row r="16853" spans="1:3" x14ac:dyDescent="0.25">
      <c r="A16853">
        <v>107036</v>
      </c>
      <c r="B16853">
        <v>236</v>
      </c>
      <c r="C16853">
        <v>1410900</v>
      </c>
    </row>
    <row r="16854" spans="1:3" x14ac:dyDescent="0.25">
      <c r="A16854">
        <v>107037</v>
      </c>
      <c r="B16854">
        <v>236</v>
      </c>
      <c r="C16854">
        <v>1410899</v>
      </c>
    </row>
    <row r="16855" spans="1:3" x14ac:dyDescent="0.25">
      <c r="A16855">
        <v>107038</v>
      </c>
      <c r="B16855">
        <v>236</v>
      </c>
      <c r="C16855">
        <v>1410898</v>
      </c>
    </row>
    <row r="16856" spans="1:3" x14ac:dyDescent="0.25">
      <c r="A16856">
        <v>107039</v>
      </c>
      <c r="B16856">
        <v>236</v>
      </c>
      <c r="C16856">
        <v>1410959</v>
      </c>
    </row>
    <row r="16857" spans="1:3" x14ac:dyDescent="0.25">
      <c r="A16857">
        <v>107040</v>
      </c>
      <c r="B16857">
        <v>236</v>
      </c>
      <c r="C16857">
        <v>1410897</v>
      </c>
    </row>
    <row r="16858" spans="1:3" x14ac:dyDescent="0.25">
      <c r="A16858">
        <v>107041</v>
      </c>
      <c r="B16858">
        <v>236</v>
      </c>
      <c r="C16858">
        <v>1410896</v>
      </c>
    </row>
    <row r="16859" spans="1:3" x14ac:dyDescent="0.25">
      <c r="A16859">
        <v>107042</v>
      </c>
      <c r="B16859">
        <v>236</v>
      </c>
      <c r="C16859">
        <v>1410895</v>
      </c>
    </row>
    <row r="16860" spans="1:3" x14ac:dyDescent="0.25">
      <c r="A16860">
        <v>107043</v>
      </c>
      <c r="B16860">
        <v>236</v>
      </c>
      <c r="C16860">
        <v>1410894</v>
      </c>
    </row>
    <row r="16861" spans="1:3" x14ac:dyDescent="0.25">
      <c r="A16861">
        <v>107044</v>
      </c>
      <c r="B16861">
        <v>236</v>
      </c>
      <c r="C16861">
        <v>1443561</v>
      </c>
    </row>
    <row r="16862" spans="1:3" x14ac:dyDescent="0.25">
      <c r="A16862">
        <v>107045</v>
      </c>
      <c r="B16862">
        <v>236</v>
      </c>
      <c r="C16862">
        <v>1410902</v>
      </c>
    </row>
    <row r="16863" spans="1:3" x14ac:dyDescent="0.25">
      <c r="A16863">
        <v>107046</v>
      </c>
      <c r="B16863">
        <v>236</v>
      </c>
      <c r="C16863">
        <v>1411003</v>
      </c>
    </row>
    <row r="16864" spans="1:3" x14ac:dyDescent="0.25">
      <c r="A16864">
        <v>107047</v>
      </c>
      <c r="B16864">
        <v>236</v>
      </c>
      <c r="C16864">
        <v>1410990</v>
      </c>
    </row>
    <row r="16865" spans="1:3" x14ac:dyDescent="0.25">
      <c r="A16865">
        <v>107048</v>
      </c>
      <c r="B16865">
        <v>236</v>
      </c>
      <c r="C16865">
        <v>1410904</v>
      </c>
    </row>
    <row r="16866" spans="1:3" x14ac:dyDescent="0.25">
      <c r="A16866">
        <v>107049</v>
      </c>
      <c r="B16866">
        <v>236</v>
      </c>
      <c r="C16866">
        <v>1410864</v>
      </c>
    </row>
    <row r="16867" spans="1:3" x14ac:dyDescent="0.25">
      <c r="A16867">
        <v>107050</v>
      </c>
      <c r="B16867">
        <v>236</v>
      </c>
      <c r="C16867">
        <v>1427790</v>
      </c>
    </row>
    <row r="16868" spans="1:3" x14ac:dyDescent="0.25">
      <c r="A16868">
        <v>107051</v>
      </c>
      <c r="B16868">
        <v>236</v>
      </c>
      <c r="C16868">
        <v>1410875</v>
      </c>
    </row>
    <row r="16869" spans="1:3" x14ac:dyDescent="0.25">
      <c r="A16869">
        <v>107053</v>
      </c>
      <c r="B16869">
        <v>236</v>
      </c>
      <c r="C16869">
        <v>1410874</v>
      </c>
    </row>
    <row r="16870" spans="1:3" x14ac:dyDescent="0.25">
      <c r="A16870">
        <v>107054</v>
      </c>
      <c r="B16870">
        <v>236</v>
      </c>
      <c r="C16870">
        <v>1410873</v>
      </c>
    </row>
    <row r="16871" spans="1:3" x14ac:dyDescent="0.25">
      <c r="A16871">
        <v>107055</v>
      </c>
      <c r="B16871">
        <v>236</v>
      </c>
      <c r="C16871">
        <v>1410872</v>
      </c>
    </row>
    <row r="16872" spans="1:3" x14ac:dyDescent="0.25">
      <c r="A16872">
        <v>107056</v>
      </c>
      <c r="B16872">
        <v>226</v>
      </c>
      <c r="C16872">
        <v>1411056</v>
      </c>
    </row>
    <row r="16873" spans="1:3" x14ac:dyDescent="0.25">
      <c r="A16873">
        <v>107057</v>
      </c>
      <c r="B16873">
        <v>236</v>
      </c>
      <c r="C16873">
        <v>1410960</v>
      </c>
    </row>
    <row r="16874" spans="1:3" x14ac:dyDescent="0.25">
      <c r="A16874">
        <v>107058</v>
      </c>
      <c r="B16874">
        <v>236</v>
      </c>
      <c r="C16874">
        <v>1410953</v>
      </c>
    </row>
    <row r="16875" spans="1:3" x14ac:dyDescent="0.25">
      <c r="A16875">
        <v>107059</v>
      </c>
      <c r="B16875">
        <v>236</v>
      </c>
      <c r="C16875">
        <v>1418973</v>
      </c>
    </row>
    <row r="16876" spans="1:3" x14ac:dyDescent="0.25">
      <c r="A16876">
        <v>107060</v>
      </c>
      <c r="B16876">
        <v>236</v>
      </c>
      <c r="C16876">
        <v>1410717</v>
      </c>
    </row>
    <row r="16877" spans="1:3" x14ac:dyDescent="0.25">
      <c r="A16877">
        <v>107061</v>
      </c>
      <c r="B16877">
        <v>236</v>
      </c>
      <c r="C16877">
        <v>1410871</v>
      </c>
    </row>
    <row r="16878" spans="1:3" x14ac:dyDescent="0.25">
      <c r="A16878">
        <v>107062</v>
      </c>
      <c r="B16878">
        <v>236</v>
      </c>
      <c r="C16878">
        <v>1427794</v>
      </c>
    </row>
    <row r="16879" spans="1:3" x14ac:dyDescent="0.25">
      <c r="A16879">
        <v>107063</v>
      </c>
      <c r="B16879">
        <v>236</v>
      </c>
      <c r="C16879">
        <v>1410870</v>
      </c>
    </row>
    <row r="16880" spans="1:3" x14ac:dyDescent="0.25">
      <c r="A16880">
        <v>107064</v>
      </c>
      <c r="B16880">
        <v>236</v>
      </c>
      <c r="C16880">
        <v>1410952</v>
      </c>
    </row>
    <row r="16881" spans="1:3" x14ac:dyDescent="0.25">
      <c r="A16881">
        <v>107065</v>
      </c>
      <c r="B16881">
        <v>236</v>
      </c>
      <c r="C16881">
        <v>1410965</v>
      </c>
    </row>
    <row r="16882" spans="1:3" x14ac:dyDescent="0.25">
      <c r="A16882">
        <v>107066</v>
      </c>
      <c r="B16882">
        <v>236</v>
      </c>
      <c r="C16882">
        <v>1410828</v>
      </c>
    </row>
    <row r="16883" spans="1:3" x14ac:dyDescent="0.25">
      <c r="A16883">
        <v>107067</v>
      </c>
      <c r="B16883">
        <v>226</v>
      </c>
      <c r="C16883">
        <v>1410866</v>
      </c>
    </row>
    <row r="16884" spans="1:3" x14ac:dyDescent="0.25">
      <c r="A16884">
        <v>107068</v>
      </c>
      <c r="B16884">
        <v>236</v>
      </c>
      <c r="C16884">
        <v>1427793</v>
      </c>
    </row>
    <row r="16885" spans="1:3" x14ac:dyDescent="0.25">
      <c r="A16885">
        <v>107069</v>
      </c>
      <c r="B16885">
        <v>236</v>
      </c>
      <c r="C16885">
        <v>1410867</v>
      </c>
    </row>
    <row r="16886" spans="1:3" x14ac:dyDescent="0.25">
      <c r="A16886">
        <v>107070</v>
      </c>
      <c r="B16886">
        <v>236</v>
      </c>
      <c r="C16886">
        <v>1427792</v>
      </c>
    </row>
    <row r="16887" spans="1:3" x14ac:dyDescent="0.25">
      <c r="A16887">
        <v>107071</v>
      </c>
      <c r="B16887">
        <v>236</v>
      </c>
      <c r="C16887">
        <v>1411013</v>
      </c>
    </row>
    <row r="16888" spans="1:3" x14ac:dyDescent="0.25">
      <c r="A16888">
        <v>107072</v>
      </c>
      <c r="B16888">
        <v>236</v>
      </c>
      <c r="C16888">
        <v>1410838</v>
      </c>
    </row>
    <row r="16889" spans="1:3" x14ac:dyDescent="0.25">
      <c r="A16889">
        <v>107073</v>
      </c>
      <c r="B16889">
        <v>236</v>
      </c>
      <c r="C16889">
        <v>1410837</v>
      </c>
    </row>
    <row r="16890" spans="1:3" x14ac:dyDescent="0.25">
      <c r="A16890">
        <v>107074</v>
      </c>
      <c r="B16890">
        <v>236</v>
      </c>
      <c r="C16890">
        <v>1410836</v>
      </c>
    </row>
    <row r="16891" spans="1:3" x14ac:dyDescent="0.25">
      <c r="A16891">
        <v>107075</v>
      </c>
      <c r="B16891">
        <v>236</v>
      </c>
      <c r="C16891">
        <v>1418975</v>
      </c>
    </row>
    <row r="16892" spans="1:3" x14ac:dyDescent="0.25">
      <c r="A16892">
        <v>107076</v>
      </c>
      <c r="B16892">
        <v>236</v>
      </c>
      <c r="C16892">
        <v>1418977</v>
      </c>
    </row>
    <row r="16893" spans="1:3" x14ac:dyDescent="0.25">
      <c r="A16893">
        <v>107077</v>
      </c>
      <c r="B16893">
        <v>236</v>
      </c>
      <c r="C16893">
        <v>1418978</v>
      </c>
    </row>
    <row r="16894" spans="1:3" x14ac:dyDescent="0.25">
      <c r="A16894">
        <v>107078</v>
      </c>
      <c r="B16894">
        <v>236</v>
      </c>
      <c r="C16894">
        <v>1418980</v>
      </c>
    </row>
    <row r="16895" spans="1:3" x14ac:dyDescent="0.25">
      <c r="A16895">
        <v>107079</v>
      </c>
      <c r="B16895">
        <v>236</v>
      </c>
      <c r="C16895">
        <v>1418981</v>
      </c>
    </row>
    <row r="16896" spans="1:3" x14ac:dyDescent="0.25">
      <c r="A16896">
        <v>107080</v>
      </c>
      <c r="B16896">
        <v>236</v>
      </c>
      <c r="C16896">
        <v>1418982</v>
      </c>
    </row>
    <row r="16897" spans="1:3" x14ac:dyDescent="0.25">
      <c r="A16897">
        <v>107081</v>
      </c>
      <c r="B16897">
        <v>236</v>
      </c>
      <c r="C16897">
        <v>1410893</v>
      </c>
    </row>
    <row r="16898" spans="1:3" x14ac:dyDescent="0.25">
      <c r="A16898">
        <v>107082</v>
      </c>
      <c r="B16898">
        <v>236</v>
      </c>
      <c r="C16898">
        <v>1418983</v>
      </c>
    </row>
    <row r="16899" spans="1:3" x14ac:dyDescent="0.25">
      <c r="A16899">
        <v>107083</v>
      </c>
      <c r="B16899">
        <v>236</v>
      </c>
      <c r="C16899">
        <v>1418984</v>
      </c>
    </row>
    <row r="16900" spans="1:3" x14ac:dyDescent="0.25">
      <c r="A16900">
        <v>107084</v>
      </c>
      <c r="B16900">
        <v>236</v>
      </c>
      <c r="C16900">
        <v>1418985</v>
      </c>
    </row>
    <row r="16901" spans="1:3" x14ac:dyDescent="0.25">
      <c r="A16901">
        <v>107085</v>
      </c>
      <c r="B16901">
        <v>236</v>
      </c>
      <c r="C16901">
        <v>1418986</v>
      </c>
    </row>
    <row r="16902" spans="1:3" x14ac:dyDescent="0.25">
      <c r="A16902">
        <v>107086</v>
      </c>
      <c r="B16902">
        <v>236</v>
      </c>
      <c r="C16902">
        <v>1418987</v>
      </c>
    </row>
    <row r="16903" spans="1:3" x14ac:dyDescent="0.25">
      <c r="A16903">
        <v>107087</v>
      </c>
      <c r="B16903">
        <v>236</v>
      </c>
      <c r="C16903">
        <v>1418988</v>
      </c>
    </row>
    <row r="16904" spans="1:3" x14ac:dyDescent="0.25">
      <c r="A16904">
        <v>107088</v>
      </c>
      <c r="B16904">
        <v>236</v>
      </c>
      <c r="C16904">
        <v>1418989</v>
      </c>
    </row>
    <row r="16905" spans="1:3" x14ac:dyDescent="0.25">
      <c r="A16905">
        <v>107089</v>
      </c>
      <c r="B16905">
        <v>236</v>
      </c>
      <c r="C16905">
        <v>1418990</v>
      </c>
    </row>
    <row r="16906" spans="1:3" x14ac:dyDescent="0.25">
      <c r="A16906">
        <v>107090</v>
      </c>
      <c r="B16906">
        <v>226</v>
      </c>
      <c r="C16906">
        <v>1410964</v>
      </c>
    </row>
    <row r="16907" spans="1:3" x14ac:dyDescent="0.25">
      <c r="A16907">
        <v>107091</v>
      </c>
      <c r="B16907">
        <v>236</v>
      </c>
      <c r="C16907">
        <v>1418991</v>
      </c>
    </row>
    <row r="16908" spans="1:3" x14ac:dyDescent="0.25">
      <c r="A16908">
        <v>107092</v>
      </c>
      <c r="B16908">
        <v>236</v>
      </c>
      <c r="C16908">
        <v>1418952</v>
      </c>
    </row>
    <row r="16909" spans="1:3" x14ac:dyDescent="0.25">
      <c r="A16909">
        <v>107093</v>
      </c>
      <c r="B16909">
        <v>236</v>
      </c>
      <c r="C16909">
        <v>1418949</v>
      </c>
    </row>
    <row r="16910" spans="1:3" x14ac:dyDescent="0.25">
      <c r="A16910">
        <v>107094</v>
      </c>
      <c r="B16910">
        <v>222</v>
      </c>
      <c r="C16910">
        <v>1419170</v>
      </c>
    </row>
    <row r="16911" spans="1:3" x14ac:dyDescent="0.25">
      <c r="A16911">
        <v>107095</v>
      </c>
      <c r="B16911">
        <v>233</v>
      </c>
      <c r="C16911">
        <v>1410753</v>
      </c>
    </row>
    <row r="16912" spans="1:3" x14ac:dyDescent="0.25">
      <c r="A16912">
        <v>107096</v>
      </c>
      <c r="B16912">
        <v>236</v>
      </c>
      <c r="C16912">
        <v>1410907</v>
      </c>
    </row>
    <row r="16913" spans="1:3" x14ac:dyDescent="0.25">
      <c r="A16913">
        <v>107097</v>
      </c>
      <c r="B16913">
        <v>236</v>
      </c>
      <c r="C16913">
        <v>1410906</v>
      </c>
    </row>
    <row r="16914" spans="1:3" x14ac:dyDescent="0.25">
      <c r="A16914">
        <v>107098</v>
      </c>
      <c r="B16914">
        <v>236</v>
      </c>
      <c r="C16914">
        <v>1410905</v>
      </c>
    </row>
    <row r="16915" spans="1:3" x14ac:dyDescent="0.25">
      <c r="A16915">
        <v>107099</v>
      </c>
      <c r="B16915">
        <v>233</v>
      </c>
      <c r="C16915">
        <v>1410966</v>
      </c>
    </row>
    <row r="16916" spans="1:3" x14ac:dyDescent="0.25">
      <c r="A16916">
        <v>107100</v>
      </c>
      <c r="B16916">
        <v>236</v>
      </c>
      <c r="C16916">
        <v>1410879</v>
      </c>
    </row>
    <row r="16917" spans="1:3" x14ac:dyDescent="0.25">
      <c r="A16917">
        <v>107101</v>
      </c>
      <c r="B16917">
        <v>236</v>
      </c>
      <c r="C16917">
        <v>1410967</v>
      </c>
    </row>
    <row r="16918" spans="1:3" x14ac:dyDescent="0.25">
      <c r="A16918">
        <v>107102</v>
      </c>
      <c r="B16918">
        <v>236</v>
      </c>
      <c r="C16918">
        <v>1410869</v>
      </c>
    </row>
    <row r="16919" spans="1:3" x14ac:dyDescent="0.25">
      <c r="A16919">
        <v>107103</v>
      </c>
      <c r="B16919">
        <v>236</v>
      </c>
      <c r="C16919">
        <v>1418934</v>
      </c>
    </row>
    <row r="16920" spans="1:3" x14ac:dyDescent="0.25">
      <c r="A16920">
        <v>107104</v>
      </c>
      <c r="B16920">
        <v>236</v>
      </c>
      <c r="C16920">
        <v>1418932</v>
      </c>
    </row>
    <row r="16921" spans="1:3" x14ac:dyDescent="0.25">
      <c r="A16921">
        <v>107105</v>
      </c>
      <c r="B16921">
        <v>236</v>
      </c>
      <c r="C16921">
        <v>1418948</v>
      </c>
    </row>
    <row r="16922" spans="1:3" x14ac:dyDescent="0.25">
      <c r="A16922">
        <v>107106</v>
      </c>
      <c r="B16922">
        <v>236</v>
      </c>
      <c r="C16922">
        <v>1418946</v>
      </c>
    </row>
    <row r="16923" spans="1:3" x14ac:dyDescent="0.25">
      <c r="A16923">
        <v>107107</v>
      </c>
      <c r="B16923">
        <v>236</v>
      </c>
      <c r="C16923">
        <v>1418928</v>
      </c>
    </row>
    <row r="16924" spans="1:3" x14ac:dyDescent="0.25">
      <c r="A16924">
        <v>107108</v>
      </c>
      <c r="B16924">
        <v>236</v>
      </c>
      <c r="C16924">
        <v>1418927</v>
      </c>
    </row>
    <row r="16925" spans="1:3" x14ac:dyDescent="0.25">
      <c r="A16925">
        <v>107109</v>
      </c>
      <c r="B16925">
        <v>236</v>
      </c>
      <c r="C16925">
        <v>1418924</v>
      </c>
    </row>
    <row r="16926" spans="1:3" x14ac:dyDescent="0.25">
      <c r="A16926">
        <v>107110</v>
      </c>
      <c r="B16926">
        <v>236</v>
      </c>
      <c r="C16926">
        <v>1418922</v>
      </c>
    </row>
    <row r="16927" spans="1:3" x14ac:dyDescent="0.25">
      <c r="A16927">
        <v>107111</v>
      </c>
      <c r="B16927">
        <v>236</v>
      </c>
      <c r="C16927">
        <v>1418926</v>
      </c>
    </row>
    <row r="16928" spans="1:3" x14ac:dyDescent="0.25">
      <c r="A16928">
        <v>107112</v>
      </c>
      <c r="B16928">
        <v>226</v>
      </c>
      <c r="C16928">
        <v>1418918</v>
      </c>
    </row>
    <row r="16929" spans="1:3" x14ac:dyDescent="0.25">
      <c r="A16929">
        <v>107113</v>
      </c>
      <c r="B16929">
        <v>236</v>
      </c>
      <c r="C16929">
        <v>1411064</v>
      </c>
    </row>
    <row r="16930" spans="1:3" x14ac:dyDescent="0.25">
      <c r="A16930">
        <v>107114</v>
      </c>
      <c r="B16930">
        <v>236</v>
      </c>
      <c r="C16930">
        <v>1498343</v>
      </c>
    </row>
    <row r="16931" spans="1:3" x14ac:dyDescent="0.25">
      <c r="A16931">
        <v>107116</v>
      </c>
      <c r="B16931">
        <v>236</v>
      </c>
      <c r="C16931">
        <v>1436281</v>
      </c>
    </row>
    <row r="16932" spans="1:3" x14ac:dyDescent="0.25">
      <c r="A16932">
        <v>107117</v>
      </c>
      <c r="B16932">
        <v>236</v>
      </c>
      <c r="C16932">
        <v>1451701</v>
      </c>
    </row>
    <row r="16933" spans="1:3" x14ac:dyDescent="0.25">
      <c r="A16933">
        <v>107118</v>
      </c>
      <c r="B16933">
        <v>236</v>
      </c>
      <c r="C16933">
        <v>1419416</v>
      </c>
    </row>
    <row r="16934" spans="1:3" x14ac:dyDescent="0.25">
      <c r="A16934">
        <v>107119</v>
      </c>
      <c r="B16934">
        <v>233</v>
      </c>
      <c r="C16934">
        <v>1419366</v>
      </c>
    </row>
    <row r="16935" spans="1:3" x14ac:dyDescent="0.25">
      <c r="A16935">
        <v>107120</v>
      </c>
      <c r="B16935">
        <v>236</v>
      </c>
      <c r="C16935">
        <v>1419367</v>
      </c>
    </row>
    <row r="16936" spans="1:3" x14ac:dyDescent="0.25">
      <c r="A16936">
        <v>107121</v>
      </c>
      <c r="B16936">
        <v>236</v>
      </c>
      <c r="C16936">
        <v>1410827</v>
      </c>
    </row>
    <row r="16937" spans="1:3" x14ac:dyDescent="0.25">
      <c r="A16937">
        <v>107122</v>
      </c>
      <c r="B16937">
        <v>236</v>
      </c>
      <c r="C16937">
        <v>1410832</v>
      </c>
    </row>
    <row r="16938" spans="1:3" x14ac:dyDescent="0.25">
      <c r="A16938">
        <v>107123</v>
      </c>
      <c r="B16938">
        <v>236</v>
      </c>
      <c r="C16938">
        <v>1410833</v>
      </c>
    </row>
    <row r="16939" spans="1:3" x14ac:dyDescent="0.25">
      <c r="A16939">
        <v>107124</v>
      </c>
      <c r="B16939">
        <v>236</v>
      </c>
      <c r="C16939">
        <v>1451673</v>
      </c>
    </row>
    <row r="16940" spans="1:3" x14ac:dyDescent="0.25">
      <c r="A16940">
        <v>107125</v>
      </c>
      <c r="B16940">
        <v>236</v>
      </c>
      <c r="C16940">
        <v>1410835</v>
      </c>
    </row>
    <row r="16941" spans="1:3" x14ac:dyDescent="0.25">
      <c r="A16941">
        <v>107126</v>
      </c>
      <c r="B16941">
        <v>236</v>
      </c>
      <c r="C16941">
        <v>1436282</v>
      </c>
    </row>
    <row r="16942" spans="1:3" x14ac:dyDescent="0.25">
      <c r="A16942">
        <v>107127</v>
      </c>
      <c r="B16942">
        <v>236</v>
      </c>
      <c r="C16942">
        <v>1436283</v>
      </c>
    </row>
    <row r="16943" spans="1:3" x14ac:dyDescent="0.25">
      <c r="A16943">
        <v>107128</v>
      </c>
      <c r="B16943">
        <v>236</v>
      </c>
      <c r="C16943">
        <v>1436284</v>
      </c>
    </row>
    <row r="16944" spans="1:3" x14ac:dyDescent="0.25">
      <c r="A16944">
        <v>107129</v>
      </c>
      <c r="B16944">
        <v>236</v>
      </c>
      <c r="C16944">
        <v>1419023</v>
      </c>
    </row>
    <row r="16945" spans="1:3" x14ac:dyDescent="0.25">
      <c r="A16945">
        <v>107130</v>
      </c>
      <c r="B16945">
        <v>236</v>
      </c>
      <c r="C16945">
        <v>1419024</v>
      </c>
    </row>
    <row r="16946" spans="1:3" x14ac:dyDescent="0.25">
      <c r="A16946">
        <v>107132</v>
      </c>
      <c r="B16946">
        <v>236</v>
      </c>
      <c r="C16946">
        <v>1419025</v>
      </c>
    </row>
    <row r="16947" spans="1:3" x14ac:dyDescent="0.25">
      <c r="A16947">
        <v>107133</v>
      </c>
      <c r="B16947">
        <v>236</v>
      </c>
      <c r="C16947">
        <v>1419026</v>
      </c>
    </row>
    <row r="16948" spans="1:3" x14ac:dyDescent="0.25">
      <c r="A16948">
        <v>107134</v>
      </c>
      <c r="B16948">
        <v>236</v>
      </c>
      <c r="C16948">
        <v>1419027</v>
      </c>
    </row>
    <row r="16949" spans="1:3" x14ac:dyDescent="0.25">
      <c r="A16949">
        <v>107135</v>
      </c>
      <c r="B16949">
        <v>236</v>
      </c>
      <c r="C16949">
        <v>1419028</v>
      </c>
    </row>
    <row r="16950" spans="1:3" x14ac:dyDescent="0.25">
      <c r="A16950">
        <v>107136</v>
      </c>
      <c r="B16950">
        <v>236</v>
      </c>
      <c r="C16950">
        <v>1419029</v>
      </c>
    </row>
    <row r="16951" spans="1:3" x14ac:dyDescent="0.25">
      <c r="A16951">
        <v>107137</v>
      </c>
      <c r="B16951">
        <v>236</v>
      </c>
      <c r="C16951">
        <v>1419084</v>
      </c>
    </row>
    <row r="16952" spans="1:3" x14ac:dyDescent="0.25">
      <c r="A16952">
        <v>107138</v>
      </c>
      <c r="B16952">
        <v>236</v>
      </c>
      <c r="C16952">
        <v>1419083</v>
      </c>
    </row>
    <row r="16953" spans="1:3" x14ac:dyDescent="0.25">
      <c r="A16953">
        <v>107139</v>
      </c>
      <c r="B16953">
        <v>222</v>
      </c>
      <c r="C16953">
        <v>1418941</v>
      </c>
    </row>
    <row r="16954" spans="1:3" x14ac:dyDescent="0.25">
      <c r="A16954">
        <v>107140</v>
      </c>
      <c r="B16954">
        <v>236</v>
      </c>
      <c r="C16954">
        <v>1418942</v>
      </c>
    </row>
    <row r="16955" spans="1:3" x14ac:dyDescent="0.25">
      <c r="A16955">
        <v>107141</v>
      </c>
      <c r="B16955">
        <v>236</v>
      </c>
      <c r="C16955">
        <v>1419022</v>
      </c>
    </row>
    <row r="16956" spans="1:3" x14ac:dyDescent="0.25">
      <c r="A16956">
        <v>107143</v>
      </c>
      <c r="B16956">
        <v>236</v>
      </c>
      <c r="C16956">
        <v>1419082</v>
      </c>
    </row>
    <row r="16957" spans="1:3" x14ac:dyDescent="0.25">
      <c r="A16957">
        <v>107144</v>
      </c>
      <c r="B16957">
        <v>236</v>
      </c>
      <c r="C16957">
        <v>1419149</v>
      </c>
    </row>
    <row r="16958" spans="1:3" x14ac:dyDescent="0.25">
      <c r="A16958">
        <v>107145</v>
      </c>
      <c r="B16958">
        <v>236</v>
      </c>
      <c r="C16958">
        <v>1419080</v>
      </c>
    </row>
    <row r="16959" spans="1:3" x14ac:dyDescent="0.25">
      <c r="A16959">
        <v>107146</v>
      </c>
      <c r="B16959">
        <v>236</v>
      </c>
      <c r="C16959">
        <v>1419079</v>
      </c>
    </row>
    <row r="16960" spans="1:3" x14ac:dyDescent="0.25">
      <c r="A16960">
        <v>107147</v>
      </c>
      <c r="B16960">
        <v>236</v>
      </c>
      <c r="C16960">
        <v>1419078</v>
      </c>
    </row>
    <row r="16961" spans="1:3" x14ac:dyDescent="0.25">
      <c r="A16961">
        <v>107148</v>
      </c>
      <c r="B16961">
        <v>236</v>
      </c>
      <c r="C16961">
        <v>1411037</v>
      </c>
    </row>
    <row r="16962" spans="1:3" x14ac:dyDescent="0.25">
      <c r="A16962">
        <v>107149</v>
      </c>
      <c r="B16962">
        <v>236</v>
      </c>
      <c r="C16962">
        <v>1411038</v>
      </c>
    </row>
    <row r="16963" spans="1:3" x14ac:dyDescent="0.25">
      <c r="A16963">
        <v>107150</v>
      </c>
      <c r="B16963">
        <v>236</v>
      </c>
      <c r="C16963">
        <v>1410849</v>
      </c>
    </row>
    <row r="16964" spans="1:3" x14ac:dyDescent="0.25">
      <c r="A16964">
        <v>107151</v>
      </c>
      <c r="B16964">
        <v>236</v>
      </c>
      <c r="C16964">
        <v>1411008</v>
      </c>
    </row>
    <row r="16965" spans="1:3" x14ac:dyDescent="0.25">
      <c r="A16965">
        <v>107152</v>
      </c>
      <c r="B16965">
        <v>236</v>
      </c>
      <c r="C16965">
        <v>1418879</v>
      </c>
    </row>
    <row r="16966" spans="1:3" x14ac:dyDescent="0.25">
      <c r="A16966">
        <v>107154</v>
      </c>
      <c r="B16966">
        <v>236</v>
      </c>
      <c r="C16966">
        <v>1411059</v>
      </c>
    </row>
    <row r="16967" spans="1:3" x14ac:dyDescent="0.25">
      <c r="A16967">
        <v>107156</v>
      </c>
      <c r="B16967">
        <v>236</v>
      </c>
      <c r="C16967">
        <v>1436285</v>
      </c>
    </row>
    <row r="16968" spans="1:3" x14ac:dyDescent="0.25">
      <c r="A16968">
        <v>107157</v>
      </c>
      <c r="B16968">
        <v>236</v>
      </c>
      <c r="C16968">
        <v>1436286</v>
      </c>
    </row>
    <row r="16969" spans="1:3" x14ac:dyDescent="0.25">
      <c r="A16969">
        <v>107158</v>
      </c>
      <c r="B16969">
        <v>236</v>
      </c>
      <c r="C16969">
        <v>1411047</v>
      </c>
    </row>
    <row r="16970" spans="1:3" x14ac:dyDescent="0.25">
      <c r="A16970">
        <v>107159</v>
      </c>
      <c r="B16970">
        <v>236</v>
      </c>
      <c r="C16970">
        <v>1411006</v>
      </c>
    </row>
    <row r="16971" spans="1:3" x14ac:dyDescent="0.25">
      <c r="A16971">
        <v>107161</v>
      </c>
      <c r="B16971">
        <v>236</v>
      </c>
      <c r="C16971">
        <v>1436287</v>
      </c>
    </row>
    <row r="16972" spans="1:3" x14ac:dyDescent="0.25">
      <c r="A16972">
        <v>107162</v>
      </c>
      <c r="B16972">
        <v>236</v>
      </c>
      <c r="C16972">
        <v>1436288</v>
      </c>
    </row>
    <row r="16973" spans="1:3" x14ac:dyDescent="0.25">
      <c r="A16973">
        <v>107163</v>
      </c>
      <c r="B16973">
        <v>236</v>
      </c>
      <c r="C16973">
        <v>1436289</v>
      </c>
    </row>
    <row r="16974" spans="1:3" x14ac:dyDescent="0.25">
      <c r="A16974">
        <v>107164</v>
      </c>
      <c r="B16974">
        <v>236</v>
      </c>
      <c r="C16974">
        <v>1436290</v>
      </c>
    </row>
    <row r="16975" spans="1:3" x14ac:dyDescent="0.25">
      <c r="A16975">
        <v>107165</v>
      </c>
      <c r="B16975">
        <v>236</v>
      </c>
      <c r="C16975">
        <v>1436291</v>
      </c>
    </row>
    <row r="16976" spans="1:3" x14ac:dyDescent="0.25">
      <c r="A16976">
        <v>107166</v>
      </c>
      <c r="B16976">
        <v>236</v>
      </c>
      <c r="C16976">
        <v>1436292</v>
      </c>
    </row>
    <row r="16977" spans="1:3" x14ac:dyDescent="0.25">
      <c r="A16977">
        <v>107167</v>
      </c>
      <c r="B16977">
        <v>236</v>
      </c>
      <c r="C16977">
        <v>1436293</v>
      </c>
    </row>
    <row r="16978" spans="1:3" x14ac:dyDescent="0.25">
      <c r="A16978">
        <v>107168</v>
      </c>
      <c r="B16978">
        <v>236</v>
      </c>
      <c r="C16978">
        <v>1436294</v>
      </c>
    </row>
    <row r="16979" spans="1:3" x14ac:dyDescent="0.25">
      <c r="A16979">
        <v>107169</v>
      </c>
      <c r="B16979">
        <v>236</v>
      </c>
      <c r="C16979">
        <v>1436295</v>
      </c>
    </row>
    <row r="16980" spans="1:3" x14ac:dyDescent="0.25">
      <c r="A16980">
        <v>107170</v>
      </c>
      <c r="B16980">
        <v>236</v>
      </c>
      <c r="C16980">
        <v>1419070</v>
      </c>
    </row>
    <row r="16981" spans="1:3" x14ac:dyDescent="0.25">
      <c r="A16981">
        <v>107171</v>
      </c>
      <c r="B16981">
        <v>236</v>
      </c>
      <c r="C16981">
        <v>1436296</v>
      </c>
    </row>
    <row r="16982" spans="1:3" x14ac:dyDescent="0.25">
      <c r="A16982">
        <v>107172</v>
      </c>
      <c r="B16982">
        <v>236</v>
      </c>
      <c r="C16982">
        <v>1419068</v>
      </c>
    </row>
    <row r="16983" spans="1:3" x14ac:dyDescent="0.25">
      <c r="A16983">
        <v>107173</v>
      </c>
      <c r="B16983">
        <v>236</v>
      </c>
      <c r="C16983">
        <v>1419016</v>
      </c>
    </row>
    <row r="16984" spans="1:3" x14ac:dyDescent="0.25">
      <c r="A16984">
        <v>107174</v>
      </c>
      <c r="B16984">
        <v>236</v>
      </c>
      <c r="C16984">
        <v>1419017</v>
      </c>
    </row>
    <row r="16985" spans="1:3" x14ac:dyDescent="0.25">
      <c r="A16985">
        <v>107175</v>
      </c>
      <c r="B16985">
        <v>236</v>
      </c>
      <c r="C16985">
        <v>1419018</v>
      </c>
    </row>
    <row r="16986" spans="1:3" x14ac:dyDescent="0.25">
      <c r="A16986">
        <v>107176</v>
      </c>
      <c r="B16986">
        <v>236</v>
      </c>
      <c r="C16986">
        <v>1419019</v>
      </c>
    </row>
    <row r="16987" spans="1:3" x14ac:dyDescent="0.25">
      <c r="A16987">
        <v>107177</v>
      </c>
      <c r="B16987">
        <v>236</v>
      </c>
      <c r="C16987">
        <v>1419020</v>
      </c>
    </row>
    <row r="16988" spans="1:3" x14ac:dyDescent="0.25">
      <c r="A16988">
        <v>107178</v>
      </c>
      <c r="B16988">
        <v>236</v>
      </c>
      <c r="C16988">
        <v>1419021</v>
      </c>
    </row>
    <row r="16989" spans="1:3" x14ac:dyDescent="0.25">
      <c r="A16989">
        <v>107179</v>
      </c>
      <c r="B16989">
        <v>236</v>
      </c>
      <c r="C16989">
        <v>1419067</v>
      </c>
    </row>
    <row r="16990" spans="1:3" x14ac:dyDescent="0.25">
      <c r="A16990">
        <v>107180</v>
      </c>
      <c r="B16990">
        <v>236</v>
      </c>
      <c r="C16990">
        <v>1419066</v>
      </c>
    </row>
    <row r="16991" spans="1:3" x14ac:dyDescent="0.25">
      <c r="A16991">
        <v>107181</v>
      </c>
      <c r="B16991">
        <v>236</v>
      </c>
      <c r="C16991">
        <v>1419064</v>
      </c>
    </row>
    <row r="16992" spans="1:3" x14ac:dyDescent="0.25">
      <c r="A16992">
        <v>107182</v>
      </c>
      <c r="B16992">
        <v>236</v>
      </c>
      <c r="C16992">
        <v>1419063</v>
      </c>
    </row>
    <row r="16993" spans="1:3" x14ac:dyDescent="0.25">
      <c r="A16993">
        <v>107183</v>
      </c>
      <c r="B16993">
        <v>236</v>
      </c>
      <c r="C16993">
        <v>1418968</v>
      </c>
    </row>
    <row r="16994" spans="1:3" x14ac:dyDescent="0.25">
      <c r="A16994">
        <v>107185</v>
      </c>
      <c r="B16994">
        <v>236</v>
      </c>
      <c r="C16994">
        <v>1436297</v>
      </c>
    </row>
    <row r="16995" spans="1:3" x14ac:dyDescent="0.25">
      <c r="A16995">
        <v>107187</v>
      </c>
      <c r="B16995">
        <v>236</v>
      </c>
      <c r="C16995">
        <v>1411048</v>
      </c>
    </row>
    <row r="16996" spans="1:3" x14ac:dyDescent="0.25">
      <c r="A16996">
        <v>107188</v>
      </c>
      <c r="B16996">
        <v>226</v>
      </c>
      <c r="C16996">
        <v>1419034</v>
      </c>
    </row>
    <row r="16997" spans="1:3" x14ac:dyDescent="0.25">
      <c r="A16997">
        <v>107189</v>
      </c>
      <c r="B16997">
        <v>236</v>
      </c>
      <c r="C16997">
        <v>1418920</v>
      </c>
    </row>
    <row r="16998" spans="1:3" x14ac:dyDescent="0.25">
      <c r="A16998">
        <v>107190</v>
      </c>
      <c r="B16998">
        <v>236</v>
      </c>
      <c r="C16998">
        <v>1419035</v>
      </c>
    </row>
    <row r="16999" spans="1:3" x14ac:dyDescent="0.25">
      <c r="A16999">
        <v>107191</v>
      </c>
      <c r="B16999">
        <v>222</v>
      </c>
      <c r="C16999">
        <v>1419036</v>
      </c>
    </row>
    <row r="17000" spans="1:3" x14ac:dyDescent="0.25">
      <c r="A17000">
        <v>107192</v>
      </c>
      <c r="B17000">
        <v>236</v>
      </c>
      <c r="C17000">
        <v>1418938</v>
      </c>
    </row>
    <row r="17001" spans="1:3" x14ac:dyDescent="0.25">
      <c r="A17001">
        <v>107193</v>
      </c>
      <c r="B17001">
        <v>236</v>
      </c>
      <c r="C17001">
        <v>1418939</v>
      </c>
    </row>
    <row r="17002" spans="1:3" x14ac:dyDescent="0.25">
      <c r="A17002">
        <v>107194</v>
      </c>
      <c r="B17002">
        <v>236</v>
      </c>
      <c r="C17002">
        <v>1419183</v>
      </c>
    </row>
    <row r="17003" spans="1:3" x14ac:dyDescent="0.25">
      <c r="A17003">
        <v>107195</v>
      </c>
      <c r="B17003">
        <v>236</v>
      </c>
      <c r="C17003">
        <v>1419030</v>
      </c>
    </row>
    <row r="17004" spans="1:3" x14ac:dyDescent="0.25">
      <c r="A17004">
        <v>107196</v>
      </c>
      <c r="B17004">
        <v>236</v>
      </c>
      <c r="C17004">
        <v>1411046</v>
      </c>
    </row>
    <row r="17005" spans="1:3" x14ac:dyDescent="0.25">
      <c r="A17005">
        <v>107197</v>
      </c>
      <c r="B17005">
        <v>236</v>
      </c>
      <c r="C17005">
        <v>1436298</v>
      </c>
    </row>
    <row r="17006" spans="1:3" x14ac:dyDescent="0.25">
      <c r="A17006">
        <v>107198</v>
      </c>
      <c r="B17006">
        <v>236</v>
      </c>
      <c r="C17006">
        <v>1436299</v>
      </c>
    </row>
    <row r="17007" spans="1:3" x14ac:dyDescent="0.25">
      <c r="A17007">
        <v>107199</v>
      </c>
      <c r="B17007">
        <v>236</v>
      </c>
      <c r="C17007">
        <v>1436300</v>
      </c>
    </row>
    <row r="17008" spans="1:3" x14ac:dyDescent="0.25">
      <c r="A17008">
        <v>107200</v>
      </c>
      <c r="B17008">
        <v>236</v>
      </c>
      <c r="C17008">
        <v>1436301</v>
      </c>
    </row>
    <row r="17009" spans="1:3" x14ac:dyDescent="0.25">
      <c r="A17009">
        <v>107201</v>
      </c>
      <c r="B17009">
        <v>236</v>
      </c>
      <c r="C17009">
        <v>1436302</v>
      </c>
    </row>
    <row r="17010" spans="1:3" x14ac:dyDescent="0.25">
      <c r="A17010">
        <v>107202</v>
      </c>
      <c r="B17010">
        <v>236</v>
      </c>
      <c r="C17010">
        <v>1436303</v>
      </c>
    </row>
    <row r="17011" spans="1:3" x14ac:dyDescent="0.25">
      <c r="A17011">
        <v>107203</v>
      </c>
      <c r="B17011">
        <v>222</v>
      </c>
      <c r="C17011">
        <v>1418755</v>
      </c>
    </row>
    <row r="17012" spans="1:3" x14ac:dyDescent="0.25">
      <c r="A17012">
        <v>107205</v>
      </c>
      <c r="B17012">
        <v>236</v>
      </c>
      <c r="C17012">
        <v>1418943</v>
      </c>
    </row>
    <row r="17013" spans="1:3" x14ac:dyDescent="0.25">
      <c r="A17013">
        <v>107206</v>
      </c>
      <c r="B17013">
        <v>236</v>
      </c>
      <c r="C17013">
        <v>1436304</v>
      </c>
    </row>
    <row r="17014" spans="1:3" x14ac:dyDescent="0.25">
      <c r="A17014">
        <v>107207</v>
      </c>
      <c r="B17014">
        <v>236</v>
      </c>
      <c r="C17014">
        <v>1436305</v>
      </c>
    </row>
    <row r="17015" spans="1:3" x14ac:dyDescent="0.25">
      <c r="A17015">
        <v>107208</v>
      </c>
      <c r="B17015">
        <v>233</v>
      </c>
      <c r="C17015">
        <v>1418967</v>
      </c>
    </row>
    <row r="17016" spans="1:3" x14ac:dyDescent="0.25">
      <c r="A17016">
        <v>107209</v>
      </c>
      <c r="B17016">
        <v>236</v>
      </c>
      <c r="C17016">
        <v>1436306</v>
      </c>
    </row>
    <row r="17017" spans="1:3" x14ac:dyDescent="0.25">
      <c r="A17017">
        <v>107210</v>
      </c>
      <c r="B17017">
        <v>236</v>
      </c>
      <c r="C17017">
        <v>1436307</v>
      </c>
    </row>
    <row r="17018" spans="1:3" x14ac:dyDescent="0.25">
      <c r="A17018">
        <v>107211</v>
      </c>
      <c r="B17018">
        <v>233</v>
      </c>
      <c r="C17018">
        <v>1419075</v>
      </c>
    </row>
    <row r="17019" spans="1:3" x14ac:dyDescent="0.25">
      <c r="A17019">
        <v>107212</v>
      </c>
      <c r="B17019">
        <v>236</v>
      </c>
      <c r="C17019">
        <v>1419074</v>
      </c>
    </row>
    <row r="17020" spans="1:3" x14ac:dyDescent="0.25">
      <c r="A17020">
        <v>107213</v>
      </c>
      <c r="B17020">
        <v>236</v>
      </c>
      <c r="C17020">
        <v>1419072</v>
      </c>
    </row>
    <row r="17021" spans="1:3" x14ac:dyDescent="0.25">
      <c r="A17021">
        <v>107214</v>
      </c>
      <c r="B17021">
        <v>236</v>
      </c>
      <c r="C17021">
        <v>1418962</v>
      </c>
    </row>
    <row r="17022" spans="1:3" x14ac:dyDescent="0.25">
      <c r="A17022">
        <v>107215</v>
      </c>
      <c r="B17022">
        <v>233</v>
      </c>
      <c r="C17022">
        <v>1419073</v>
      </c>
    </row>
    <row r="17023" spans="1:3" x14ac:dyDescent="0.25">
      <c r="A17023">
        <v>107216</v>
      </c>
      <c r="B17023">
        <v>233</v>
      </c>
      <c r="C17023">
        <v>1418960</v>
      </c>
    </row>
    <row r="17024" spans="1:3" x14ac:dyDescent="0.25">
      <c r="A17024">
        <v>107217</v>
      </c>
      <c r="B17024">
        <v>236</v>
      </c>
      <c r="C17024">
        <v>1418958</v>
      </c>
    </row>
    <row r="17025" spans="1:3" x14ac:dyDescent="0.25">
      <c r="A17025">
        <v>107218</v>
      </c>
      <c r="B17025">
        <v>236</v>
      </c>
      <c r="C17025">
        <v>1418953</v>
      </c>
    </row>
    <row r="17026" spans="1:3" x14ac:dyDescent="0.25">
      <c r="A17026">
        <v>107219</v>
      </c>
      <c r="B17026">
        <v>226</v>
      </c>
      <c r="C17026">
        <v>1419037</v>
      </c>
    </row>
    <row r="17027" spans="1:3" x14ac:dyDescent="0.25">
      <c r="A17027">
        <v>107222</v>
      </c>
      <c r="B17027">
        <v>236</v>
      </c>
      <c r="C17027">
        <v>1419038</v>
      </c>
    </row>
    <row r="17028" spans="1:3" x14ac:dyDescent="0.25">
      <c r="A17028">
        <v>107223</v>
      </c>
      <c r="B17028">
        <v>236</v>
      </c>
      <c r="C17028">
        <v>1419039</v>
      </c>
    </row>
    <row r="17029" spans="1:3" x14ac:dyDescent="0.25">
      <c r="A17029">
        <v>107224</v>
      </c>
      <c r="B17029">
        <v>236</v>
      </c>
      <c r="C17029">
        <v>1419109</v>
      </c>
    </row>
    <row r="17030" spans="1:3" x14ac:dyDescent="0.25">
      <c r="A17030">
        <v>107225</v>
      </c>
      <c r="B17030">
        <v>222</v>
      </c>
      <c r="C17030">
        <v>1418940</v>
      </c>
    </row>
    <row r="17031" spans="1:3" x14ac:dyDescent="0.25">
      <c r="A17031">
        <v>107226</v>
      </c>
      <c r="B17031">
        <v>236</v>
      </c>
      <c r="C17031">
        <v>1419085</v>
      </c>
    </row>
    <row r="17032" spans="1:3" x14ac:dyDescent="0.25">
      <c r="A17032">
        <v>107227</v>
      </c>
      <c r="B17032">
        <v>236</v>
      </c>
      <c r="C17032">
        <v>1419112</v>
      </c>
    </row>
    <row r="17033" spans="1:3" x14ac:dyDescent="0.25">
      <c r="A17033">
        <v>107228</v>
      </c>
      <c r="B17033">
        <v>236</v>
      </c>
      <c r="C17033">
        <v>1419093</v>
      </c>
    </row>
    <row r="17034" spans="1:3" x14ac:dyDescent="0.25">
      <c r="A17034">
        <v>107229</v>
      </c>
      <c r="B17034">
        <v>236</v>
      </c>
      <c r="C17034">
        <v>1419092</v>
      </c>
    </row>
    <row r="17035" spans="1:3" x14ac:dyDescent="0.25">
      <c r="A17035">
        <v>107230</v>
      </c>
      <c r="B17035">
        <v>236</v>
      </c>
      <c r="C17035">
        <v>1419031</v>
      </c>
    </row>
    <row r="17036" spans="1:3" x14ac:dyDescent="0.25">
      <c r="A17036">
        <v>107231</v>
      </c>
      <c r="B17036">
        <v>236</v>
      </c>
      <c r="C17036">
        <v>1419032</v>
      </c>
    </row>
    <row r="17037" spans="1:3" x14ac:dyDescent="0.25">
      <c r="A17037">
        <v>107232</v>
      </c>
      <c r="B17037">
        <v>226</v>
      </c>
      <c r="C17037">
        <v>1419033</v>
      </c>
    </row>
    <row r="17038" spans="1:3" x14ac:dyDescent="0.25">
      <c r="A17038">
        <v>107233</v>
      </c>
      <c r="B17038">
        <v>236</v>
      </c>
      <c r="C17038">
        <v>1436308</v>
      </c>
    </row>
    <row r="17039" spans="1:3" x14ac:dyDescent="0.25">
      <c r="A17039">
        <v>107234</v>
      </c>
      <c r="B17039">
        <v>236</v>
      </c>
      <c r="C17039">
        <v>1419089</v>
      </c>
    </row>
    <row r="17040" spans="1:3" x14ac:dyDescent="0.25">
      <c r="A17040">
        <v>107235</v>
      </c>
      <c r="B17040">
        <v>236</v>
      </c>
      <c r="C17040">
        <v>1419088</v>
      </c>
    </row>
    <row r="17041" spans="1:3" x14ac:dyDescent="0.25">
      <c r="A17041">
        <v>107236</v>
      </c>
      <c r="B17041">
        <v>236</v>
      </c>
      <c r="C17041">
        <v>1419087</v>
      </c>
    </row>
    <row r="17042" spans="1:3" x14ac:dyDescent="0.25">
      <c r="A17042">
        <v>107237</v>
      </c>
      <c r="B17042">
        <v>236</v>
      </c>
      <c r="C17042">
        <v>1419086</v>
      </c>
    </row>
    <row r="17043" spans="1:3" x14ac:dyDescent="0.25">
      <c r="A17043">
        <v>107238</v>
      </c>
      <c r="B17043">
        <v>236</v>
      </c>
      <c r="C17043">
        <v>1418849</v>
      </c>
    </row>
    <row r="17044" spans="1:3" x14ac:dyDescent="0.25">
      <c r="A17044">
        <v>107239</v>
      </c>
      <c r="B17044">
        <v>236</v>
      </c>
      <c r="C17044">
        <v>1418845</v>
      </c>
    </row>
    <row r="17045" spans="1:3" x14ac:dyDescent="0.25">
      <c r="A17045">
        <v>107240</v>
      </c>
      <c r="B17045">
        <v>236</v>
      </c>
      <c r="C17045">
        <v>1419113</v>
      </c>
    </row>
    <row r="17046" spans="1:3" x14ac:dyDescent="0.25">
      <c r="A17046">
        <v>107241</v>
      </c>
      <c r="B17046">
        <v>236</v>
      </c>
      <c r="C17046">
        <v>1419114</v>
      </c>
    </row>
    <row r="17047" spans="1:3" x14ac:dyDescent="0.25">
      <c r="A17047">
        <v>107242</v>
      </c>
      <c r="B17047">
        <v>236</v>
      </c>
      <c r="C17047">
        <v>1427912</v>
      </c>
    </row>
    <row r="17048" spans="1:3" x14ac:dyDescent="0.25">
      <c r="A17048">
        <v>107243</v>
      </c>
      <c r="B17048">
        <v>236</v>
      </c>
      <c r="C17048">
        <v>1419116</v>
      </c>
    </row>
    <row r="17049" spans="1:3" x14ac:dyDescent="0.25">
      <c r="A17049">
        <v>107244</v>
      </c>
      <c r="B17049">
        <v>236</v>
      </c>
      <c r="C17049">
        <v>1418921</v>
      </c>
    </row>
    <row r="17050" spans="1:3" x14ac:dyDescent="0.25">
      <c r="A17050">
        <v>107245</v>
      </c>
      <c r="B17050">
        <v>236</v>
      </c>
      <c r="C17050">
        <v>1419111</v>
      </c>
    </row>
    <row r="17051" spans="1:3" x14ac:dyDescent="0.25">
      <c r="A17051">
        <v>107246</v>
      </c>
      <c r="B17051">
        <v>236</v>
      </c>
      <c r="C17051">
        <v>1419091</v>
      </c>
    </row>
    <row r="17052" spans="1:3" x14ac:dyDescent="0.25">
      <c r="A17052">
        <v>107247</v>
      </c>
      <c r="B17052">
        <v>236</v>
      </c>
      <c r="C17052">
        <v>1419090</v>
      </c>
    </row>
    <row r="17053" spans="1:3" x14ac:dyDescent="0.25">
      <c r="A17053">
        <v>107248</v>
      </c>
      <c r="B17053">
        <v>236</v>
      </c>
      <c r="C17053">
        <v>1419117</v>
      </c>
    </row>
    <row r="17054" spans="1:3" x14ac:dyDescent="0.25">
      <c r="A17054">
        <v>107249</v>
      </c>
      <c r="B17054">
        <v>236</v>
      </c>
      <c r="C17054">
        <v>1436309</v>
      </c>
    </row>
    <row r="17055" spans="1:3" x14ac:dyDescent="0.25">
      <c r="A17055">
        <v>107250</v>
      </c>
      <c r="B17055">
        <v>236</v>
      </c>
      <c r="C17055">
        <v>1436310</v>
      </c>
    </row>
    <row r="17056" spans="1:3" x14ac:dyDescent="0.25">
      <c r="A17056">
        <v>107251</v>
      </c>
      <c r="B17056">
        <v>236</v>
      </c>
      <c r="C17056">
        <v>1436311</v>
      </c>
    </row>
    <row r="17057" spans="1:3" x14ac:dyDescent="0.25">
      <c r="A17057">
        <v>107252</v>
      </c>
      <c r="B17057">
        <v>236</v>
      </c>
      <c r="C17057">
        <v>1418829</v>
      </c>
    </row>
    <row r="17058" spans="1:3" x14ac:dyDescent="0.25">
      <c r="A17058">
        <v>107253</v>
      </c>
      <c r="B17058">
        <v>226</v>
      </c>
      <c r="C17058">
        <v>1436312</v>
      </c>
    </row>
    <row r="17059" spans="1:3" x14ac:dyDescent="0.25">
      <c r="A17059">
        <v>107254</v>
      </c>
      <c r="B17059">
        <v>236</v>
      </c>
      <c r="C17059">
        <v>1436313</v>
      </c>
    </row>
    <row r="17060" spans="1:3" x14ac:dyDescent="0.25">
      <c r="A17060">
        <v>107255</v>
      </c>
      <c r="B17060">
        <v>236</v>
      </c>
      <c r="C17060">
        <v>1436314</v>
      </c>
    </row>
    <row r="17061" spans="1:3" x14ac:dyDescent="0.25">
      <c r="A17061">
        <v>107256</v>
      </c>
      <c r="B17061">
        <v>236</v>
      </c>
      <c r="C17061">
        <v>1436315</v>
      </c>
    </row>
    <row r="17062" spans="1:3" x14ac:dyDescent="0.25">
      <c r="A17062">
        <v>107257</v>
      </c>
      <c r="B17062">
        <v>236</v>
      </c>
      <c r="C17062">
        <v>1436316</v>
      </c>
    </row>
    <row r="17063" spans="1:3" x14ac:dyDescent="0.25">
      <c r="A17063">
        <v>107258</v>
      </c>
      <c r="B17063">
        <v>236</v>
      </c>
      <c r="C17063">
        <v>1436317</v>
      </c>
    </row>
    <row r="17064" spans="1:3" x14ac:dyDescent="0.25">
      <c r="A17064">
        <v>107259</v>
      </c>
      <c r="B17064">
        <v>236</v>
      </c>
      <c r="C17064">
        <v>1419105</v>
      </c>
    </row>
    <row r="17065" spans="1:3" x14ac:dyDescent="0.25">
      <c r="A17065">
        <v>107260</v>
      </c>
      <c r="B17065">
        <v>236</v>
      </c>
      <c r="C17065">
        <v>1419103</v>
      </c>
    </row>
    <row r="17066" spans="1:3" x14ac:dyDescent="0.25">
      <c r="A17066">
        <v>107261</v>
      </c>
      <c r="B17066">
        <v>236</v>
      </c>
      <c r="C17066">
        <v>1419102</v>
      </c>
    </row>
    <row r="17067" spans="1:3" x14ac:dyDescent="0.25">
      <c r="A17067">
        <v>107262</v>
      </c>
      <c r="B17067">
        <v>236</v>
      </c>
      <c r="C17067">
        <v>1419101</v>
      </c>
    </row>
    <row r="17068" spans="1:3" x14ac:dyDescent="0.25">
      <c r="A17068">
        <v>107263</v>
      </c>
      <c r="B17068">
        <v>236</v>
      </c>
      <c r="C17068">
        <v>1419100</v>
      </c>
    </row>
    <row r="17069" spans="1:3" x14ac:dyDescent="0.25">
      <c r="A17069">
        <v>107264</v>
      </c>
      <c r="B17069">
        <v>236</v>
      </c>
      <c r="C17069">
        <v>1419099</v>
      </c>
    </row>
    <row r="17070" spans="1:3" x14ac:dyDescent="0.25">
      <c r="A17070">
        <v>107265</v>
      </c>
      <c r="B17070">
        <v>236</v>
      </c>
      <c r="C17070">
        <v>1419098</v>
      </c>
    </row>
    <row r="17071" spans="1:3" x14ac:dyDescent="0.25">
      <c r="A17071">
        <v>107266</v>
      </c>
      <c r="B17071">
        <v>226</v>
      </c>
      <c r="C17071">
        <v>1419097</v>
      </c>
    </row>
    <row r="17072" spans="1:3" x14ac:dyDescent="0.25">
      <c r="A17072">
        <v>107267</v>
      </c>
      <c r="B17072">
        <v>236</v>
      </c>
      <c r="C17072">
        <v>1419096</v>
      </c>
    </row>
    <row r="17073" spans="1:3" x14ac:dyDescent="0.25">
      <c r="A17073">
        <v>107268</v>
      </c>
      <c r="B17073">
        <v>236</v>
      </c>
      <c r="C17073">
        <v>1419095</v>
      </c>
    </row>
    <row r="17074" spans="1:3" x14ac:dyDescent="0.25">
      <c r="A17074">
        <v>107269</v>
      </c>
      <c r="B17074">
        <v>236</v>
      </c>
      <c r="C17074">
        <v>1436318</v>
      </c>
    </row>
    <row r="17075" spans="1:3" x14ac:dyDescent="0.25">
      <c r="A17075">
        <v>107270</v>
      </c>
      <c r="B17075">
        <v>236</v>
      </c>
      <c r="C17075">
        <v>1436319</v>
      </c>
    </row>
    <row r="17076" spans="1:3" x14ac:dyDescent="0.25">
      <c r="A17076">
        <v>107271</v>
      </c>
      <c r="B17076">
        <v>236</v>
      </c>
      <c r="C17076">
        <v>1419094</v>
      </c>
    </row>
    <row r="17077" spans="1:3" x14ac:dyDescent="0.25">
      <c r="A17077">
        <v>107272</v>
      </c>
      <c r="B17077">
        <v>236</v>
      </c>
      <c r="C17077">
        <v>1419224</v>
      </c>
    </row>
    <row r="17078" spans="1:3" x14ac:dyDescent="0.25">
      <c r="A17078">
        <v>107273</v>
      </c>
      <c r="B17078">
        <v>236</v>
      </c>
      <c r="C17078">
        <v>1436320</v>
      </c>
    </row>
    <row r="17079" spans="1:3" x14ac:dyDescent="0.25">
      <c r="A17079">
        <v>107274</v>
      </c>
      <c r="B17079">
        <v>236</v>
      </c>
      <c r="C17079">
        <v>1436321</v>
      </c>
    </row>
    <row r="17080" spans="1:3" x14ac:dyDescent="0.25">
      <c r="A17080">
        <v>107275</v>
      </c>
      <c r="B17080">
        <v>236</v>
      </c>
      <c r="C17080">
        <v>1419118</v>
      </c>
    </row>
    <row r="17081" spans="1:3" x14ac:dyDescent="0.25">
      <c r="A17081">
        <v>107276</v>
      </c>
      <c r="B17081">
        <v>236</v>
      </c>
      <c r="C17081">
        <v>1419152</v>
      </c>
    </row>
    <row r="17082" spans="1:3" x14ac:dyDescent="0.25">
      <c r="A17082">
        <v>107277</v>
      </c>
      <c r="B17082">
        <v>226</v>
      </c>
      <c r="C17082">
        <v>1419153</v>
      </c>
    </row>
    <row r="17083" spans="1:3" x14ac:dyDescent="0.25">
      <c r="A17083">
        <v>107278</v>
      </c>
      <c r="B17083">
        <v>236</v>
      </c>
      <c r="C17083">
        <v>1419154</v>
      </c>
    </row>
    <row r="17084" spans="1:3" x14ac:dyDescent="0.25">
      <c r="A17084">
        <v>107279</v>
      </c>
      <c r="B17084">
        <v>236</v>
      </c>
      <c r="C17084">
        <v>1419155</v>
      </c>
    </row>
    <row r="17085" spans="1:3" x14ac:dyDescent="0.25">
      <c r="A17085">
        <v>107280</v>
      </c>
      <c r="B17085">
        <v>236</v>
      </c>
      <c r="C17085">
        <v>1419156</v>
      </c>
    </row>
    <row r="17086" spans="1:3" x14ac:dyDescent="0.25">
      <c r="A17086">
        <v>107281</v>
      </c>
      <c r="B17086">
        <v>226</v>
      </c>
      <c r="C17086">
        <v>1419157</v>
      </c>
    </row>
    <row r="17087" spans="1:3" x14ac:dyDescent="0.25">
      <c r="A17087">
        <v>107282</v>
      </c>
      <c r="B17087">
        <v>236</v>
      </c>
      <c r="C17087">
        <v>1419158</v>
      </c>
    </row>
    <row r="17088" spans="1:3" x14ac:dyDescent="0.25">
      <c r="A17088">
        <v>107283</v>
      </c>
      <c r="B17088">
        <v>236</v>
      </c>
      <c r="C17088">
        <v>1419159</v>
      </c>
    </row>
    <row r="17089" spans="1:3" x14ac:dyDescent="0.25">
      <c r="A17089">
        <v>107284</v>
      </c>
      <c r="B17089">
        <v>222</v>
      </c>
      <c r="C17089">
        <v>1419160</v>
      </c>
    </row>
    <row r="17090" spans="1:3" x14ac:dyDescent="0.25">
      <c r="A17090">
        <v>107285</v>
      </c>
      <c r="B17090">
        <v>236</v>
      </c>
      <c r="C17090">
        <v>1419161</v>
      </c>
    </row>
    <row r="17091" spans="1:3" x14ac:dyDescent="0.25">
      <c r="A17091">
        <v>107286</v>
      </c>
      <c r="B17091">
        <v>236</v>
      </c>
      <c r="C17091">
        <v>1419162</v>
      </c>
    </row>
    <row r="17092" spans="1:3" x14ac:dyDescent="0.25">
      <c r="A17092">
        <v>107287</v>
      </c>
      <c r="B17092">
        <v>236</v>
      </c>
      <c r="C17092">
        <v>1419163</v>
      </c>
    </row>
    <row r="17093" spans="1:3" x14ac:dyDescent="0.25">
      <c r="A17093">
        <v>107288</v>
      </c>
      <c r="B17093">
        <v>236</v>
      </c>
      <c r="C17093">
        <v>1419164</v>
      </c>
    </row>
    <row r="17094" spans="1:3" x14ac:dyDescent="0.25">
      <c r="A17094">
        <v>107289</v>
      </c>
      <c r="B17094">
        <v>236</v>
      </c>
      <c r="C17094">
        <v>1419165</v>
      </c>
    </row>
    <row r="17095" spans="1:3" x14ac:dyDescent="0.25">
      <c r="A17095">
        <v>107290</v>
      </c>
      <c r="B17095">
        <v>236</v>
      </c>
      <c r="C17095">
        <v>1419166</v>
      </c>
    </row>
    <row r="17096" spans="1:3" x14ac:dyDescent="0.25">
      <c r="A17096">
        <v>107291</v>
      </c>
      <c r="B17096">
        <v>236</v>
      </c>
      <c r="C17096">
        <v>1419106</v>
      </c>
    </row>
    <row r="17097" spans="1:3" x14ac:dyDescent="0.25">
      <c r="A17097">
        <v>107292</v>
      </c>
      <c r="B17097">
        <v>236</v>
      </c>
      <c r="C17097">
        <v>1419119</v>
      </c>
    </row>
    <row r="17098" spans="1:3" x14ac:dyDescent="0.25">
      <c r="A17098">
        <v>107294</v>
      </c>
      <c r="B17098">
        <v>236</v>
      </c>
      <c r="C17098">
        <v>1419120</v>
      </c>
    </row>
    <row r="17099" spans="1:3" x14ac:dyDescent="0.25">
      <c r="A17099">
        <v>107295</v>
      </c>
      <c r="B17099">
        <v>226</v>
      </c>
      <c r="C17099">
        <v>1419121</v>
      </c>
    </row>
    <row r="17100" spans="1:3" x14ac:dyDescent="0.25">
      <c r="A17100">
        <v>107296</v>
      </c>
      <c r="B17100">
        <v>236</v>
      </c>
      <c r="C17100">
        <v>1419122</v>
      </c>
    </row>
    <row r="17101" spans="1:3" x14ac:dyDescent="0.25">
      <c r="A17101">
        <v>107297</v>
      </c>
      <c r="B17101">
        <v>236</v>
      </c>
      <c r="C17101">
        <v>1419123</v>
      </c>
    </row>
    <row r="17102" spans="1:3" x14ac:dyDescent="0.25">
      <c r="A17102">
        <v>107298</v>
      </c>
      <c r="B17102">
        <v>236</v>
      </c>
      <c r="C17102">
        <v>1419151</v>
      </c>
    </row>
    <row r="17103" spans="1:3" x14ac:dyDescent="0.25">
      <c r="A17103">
        <v>107300</v>
      </c>
      <c r="B17103">
        <v>236</v>
      </c>
      <c r="C17103">
        <v>1419124</v>
      </c>
    </row>
    <row r="17104" spans="1:3" x14ac:dyDescent="0.25">
      <c r="A17104">
        <v>107301</v>
      </c>
      <c r="B17104">
        <v>236</v>
      </c>
      <c r="C17104">
        <v>1419144</v>
      </c>
    </row>
    <row r="17105" spans="1:3" x14ac:dyDescent="0.25">
      <c r="A17105">
        <v>107302</v>
      </c>
      <c r="B17105">
        <v>236</v>
      </c>
      <c r="C17105">
        <v>1419145</v>
      </c>
    </row>
    <row r="17106" spans="1:3" x14ac:dyDescent="0.25">
      <c r="A17106">
        <v>107303</v>
      </c>
      <c r="B17106">
        <v>236</v>
      </c>
      <c r="C17106">
        <v>1419146</v>
      </c>
    </row>
    <row r="17107" spans="1:3" x14ac:dyDescent="0.25">
      <c r="A17107">
        <v>107304</v>
      </c>
      <c r="B17107">
        <v>236</v>
      </c>
      <c r="C17107">
        <v>1419147</v>
      </c>
    </row>
    <row r="17108" spans="1:3" x14ac:dyDescent="0.25">
      <c r="A17108">
        <v>107305</v>
      </c>
      <c r="B17108">
        <v>226</v>
      </c>
      <c r="C17108">
        <v>1419148</v>
      </c>
    </row>
    <row r="17109" spans="1:3" x14ac:dyDescent="0.25">
      <c r="A17109">
        <v>107306</v>
      </c>
      <c r="B17109">
        <v>236</v>
      </c>
      <c r="C17109">
        <v>1419129</v>
      </c>
    </row>
    <row r="17110" spans="1:3" x14ac:dyDescent="0.25">
      <c r="A17110">
        <v>107307</v>
      </c>
      <c r="B17110">
        <v>236</v>
      </c>
      <c r="C17110">
        <v>1419133</v>
      </c>
    </row>
    <row r="17111" spans="1:3" x14ac:dyDescent="0.25">
      <c r="A17111">
        <v>107308</v>
      </c>
      <c r="B17111">
        <v>236</v>
      </c>
      <c r="C17111">
        <v>1419134</v>
      </c>
    </row>
    <row r="17112" spans="1:3" x14ac:dyDescent="0.25">
      <c r="A17112">
        <v>107309</v>
      </c>
      <c r="B17112">
        <v>236</v>
      </c>
      <c r="C17112">
        <v>1419125</v>
      </c>
    </row>
    <row r="17113" spans="1:3" x14ac:dyDescent="0.25">
      <c r="A17113">
        <v>107310</v>
      </c>
      <c r="B17113">
        <v>236</v>
      </c>
      <c r="C17113">
        <v>1419126</v>
      </c>
    </row>
    <row r="17114" spans="1:3" x14ac:dyDescent="0.25">
      <c r="A17114">
        <v>107311</v>
      </c>
      <c r="B17114">
        <v>236</v>
      </c>
      <c r="C17114">
        <v>1418739</v>
      </c>
    </row>
    <row r="17115" spans="1:3" x14ac:dyDescent="0.25">
      <c r="A17115">
        <v>107312</v>
      </c>
      <c r="B17115">
        <v>236</v>
      </c>
      <c r="C17115">
        <v>1419127</v>
      </c>
    </row>
    <row r="17116" spans="1:3" x14ac:dyDescent="0.25">
      <c r="A17116">
        <v>107313</v>
      </c>
      <c r="B17116">
        <v>236</v>
      </c>
      <c r="C17116">
        <v>1419128</v>
      </c>
    </row>
    <row r="17117" spans="1:3" x14ac:dyDescent="0.25">
      <c r="A17117">
        <v>107314</v>
      </c>
      <c r="B17117">
        <v>236</v>
      </c>
      <c r="C17117">
        <v>1411030</v>
      </c>
    </row>
    <row r="17118" spans="1:3" x14ac:dyDescent="0.25">
      <c r="A17118">
        <v>107315</v>
      </c>
      <c r="B17118">
        <v>236</v>
      </c>
      <c r="C17118">
        <v>1418732</v>
      </c>
    </row>
    <row r="17119" spans="1:3" x14ac:dyDescent="0.25">
      <c r="A17119">
        <v>107316</v>
      </c>
      <c r="B17119">
        <v>236</v>
      </c>
      <c r="C17119">
        <v>1436322</v>
      </c>
    </row>
    <row r="17120" spans="1:3" x14ac:dyDescent="0.25">
      <c r="A17120">
        <v>107317</v>
      </c>
      <c r="B17120">
        <v>236</v>
      </c>
      <c r="C17120">
        <v>1436323</v>
      </c>
    </row>
    <row r="17121" spans="1:3" x14ac:dyDescent="0.25">
      <c r="A17121">
        <v>107318</v>
      </c>
      <c r="B17121">
        <v>236</v>
      </c>
      <c r="C17121">
        <v>1436324</v>
      </c>
    </row>
    <row r="17122" spans="1:3" x14ac:dyDescent="0.25">
      <c r="A17122">
        <v>107319</v>
      </c>
      <c r="B17122">
        <v>236</v>
      </c>
      <c r="C17122">
        <v>1436325</v>
      </c>
    </row>
    <row r="17123" spans="1:3" x14ac:dyDescent="0.25">
      <c r="A17123">
        <v>107320</v>
      </c>
      <c r="B17123">
        <v>236</v>
      </c>
      <c r="C17123">
        <v>1436326</v>
      </c>
    </row>
    <row r="17124" spans="1:3" x14ac:dyDescent="0.25">
      <c r="A17124">
        <v>107321</v>
      </c>
      <c r="B17124">
        <v>236</v>
      </c>
      <c r="C17124">
        <v>1436327</v>
      </c>
    </row>
    <row r="17125" spans="1:3" x14ac:dyDescent="0.25">
      <c r="A17125">
        <v>107322</v>
      </c>
      <c r="B17125">
        <v>236</v>
      </c>
      <c r="C17125">
        <v>1436328</v>
      </c>
    </row>
    <row r="17126" spans="1:3" x14ac:dyDescent="0.25">
      <c r="A17126">
        <v>107323</v>
      </c>
      <c r="B17126">
        <v>236</v>
      </c>
      <c r="C17126">
        <v>1436329</v>
      </c>
    </row>
    <row r="17127" spans="1:3" x14ac:dyDescent="0.25">
      <c r="A17127">
        <v>107324</v>
      </c>
      <c r="B17127">
        <v>236</v>
      </c>
      <c r="C17127">
        <v>1436330</v>
      </c>
    </row>
    <row r="17128" spans="1:3" x14ac:dyDescent="0.25">
      <c r="A17128">
        <v>107325</v>
      </c>
      <c r="B17128">
        <v>236</v>
      </c>
      <c r="C17128">
        <v>1436331</v>
      </c>
    </row>
    <row r="17129" spans="1:3" x14ac:dyDescent="0.25">
      <c r="A17129">
        <v>107326</v>
      </c>
      <c r="B17129">
        <v>236</v>
      </c>
      <c r="C17129">
        <v>1436332</v>
      </c>
    </row>
    <row r="17130" spans="1:3" x14ac:dyDescent="0.25">
      <c r="A17130">
        <v>107327</v>
      </c>
      <c r="B17130">
        <v>236</v>
      </c>
      <c r="C17130">
        <v>1436333</v>
      </c>
    </row>
    <row r="17131" spans="1:3" x14ac:dyDescent="0.25">
      <c r="A17131">
        <v>107328</v>
      </c>
      <c r="B17131">
        <v>236</v>
      </c>
      <c r="C17131">
        <v>1436334</v>
      </c>
    </row>
    <row r="17132" spans="1:3" x14ac:dyDescent="0.25">
      <c r="A17132">
        <v>107338</v>
      </c>
      <c r="B17132">
        <v>236</v>
      </c>
      <c r="C17132">
        <v>1418742</v>
      </c>
    </row>
    <row r="17133" spans="1:3" x14ac:dyDescent="0.25">
      <c r="A17133">
        <v>107339</v>
      </c>
      <c r="B17133">
        <v>236</v>
      </c>
      <c r="C17133">
        <v>1418743</v>
      </c>
    </row>
    <row r="17134" spans="1:3" x14ac:dyDescent="0.25">
      <c r="A17134">
        <v>107340</v>
      </c>
      <c r="B17134">
        <v>236</v>
      </c>
      <c r="C17134">
        <v>1419135</v>
      </c>
    </row>
    <row r="17135" spans="1:3" x14ac:dyDescent="0.25">
      <c r="A17135">
        <v>107341</v>
      </c>
      <c r="B17135">
        <v>236</v>
      </c>
      <c r="C17135">
        <v>1419136</v>
      </c>
    </row>
    <row r="17136" spans="1:3" x14ac:dyDescent="0.25">
      <c r="A17136">
        <v>107342</v>
      </c>
      <c r="B17136">
        <v>236</v>
      </c>
      <c r="C17136">
        <v>1418744</v>
      </c>
    </row>
    <row r="17137" spans="1:3" x14ac:dyDescent="0.25">
      <c r="A17137">
        <v>107343</v>
      </c>
      <c r="B17137">
        <v>236</v>
      </c>
      <c r="C17137">
        <v>1419137</v>
      </c>
    </row>
    <row r="17138" spans="1:3" x14ac:dyDescent="0.25">
      <c r="A17138">
        <v>107344</v>
      </c>
      <c r="B17138">
        <v>236</v>
      </c>
      <c r="C17138">
        <v>1418745</v>
      </c>
    </row>
    <row r="17139" spans="1:3" x14ac:dyDescent="0.25">
      <c r="A17139">
        <v>107345</v>
      </c>
      <c r="B17139">
        <v>236</v>
      </c>
      <c r="C17139">
        <v>1419138</v>
      </c>
    </row>
    <row r="17140" spans="1:3" x14ac:dyDescent="0.25">
      <c r="A17140">
        <v>107346</v>
      </c>
      <c r="B17140">
        <v>236</v>
      </c>
      <c r="C17140">
        <v>1418746</v>
      </c>
    </row>
    <row r="17141" spans="1:3" x14ac:dyDescent="0.25">
      <c r="A17141">
        <v>107348</v>
      </c>
      <c r="B17141">
        <v>236</v>
      </c>
      <c r="C17141">
        <v>1419139</v>
      </c>
    </row>
    <row r="17142" spans="1:3" x14ac:dyDescent="0.25">
      <c r="A17142">
        <v>107349</v>
      </c>
      <c r="B17142">
        <v>236</v>
      </c>
      <c r="C17142">
        <v>1419140</v>
      </c>
    </row>
    <row r="17143" spans="1:3" x14ac:dyDescent="0.25">
      <c r="A17143">
        <v>107350</v>
      </c>
      <c r="B17143">
        <v>236</v>
      </c>
      <c r="C17143">
        <v>1419141</v>
      </c>
    </row>
    <row r="17144" spans="1:3" x14ac:dyDescent="0.25">
      <c r="A17144">
        <v>107351</v>
      </c>
      <c r="B17144">
        <v>236</v>
      </c>
      <c r="C17144">
        <v>1419142</v>
      </c>
    </row>
    <row r="17145" spans="1:3" x14ac:dyDescent="0.25">
      <c r="A17145">
        <v>107352</v>
      </c>
      <c r="B17145">
        <v>236</v>
      </c>
      <c r="C17145">
        <v>1419143</v>
      </c>
    </row>
    <row r="17146" spans="1:3" x14ac:dyDescent="0.25">
      <c r="A17146">
        <v>107354</v>
      </c>
      <c r="B17146">
        <v>236</v>
      </c>
      <c r="C17146">
        <v>1419130</v>
      </c>
    </row>
    <row r="17147" spans="1:3" x14ac:dyDescent="0.25">
      <c r="A17147">
        <v>107355</v>
      </c>
      <c r="B17147">
        <v>236</v>
      </c>
      <c r="C17147">
        <v>1419131</v>
      </c>
    </row>
    <row r="17148" spans="1:3" x14ac:dyDescent="0.25">
      <c r="A17148">
        <v>107356</v>
      </c>
      <c r="B17148">
        <v>233</v>
      </c>
      <c r="C17148">
        <v>1419132</v>
      </c>
    </row>
    <row r="17149" spans="1:3" x14ac:dyDescent="0.25">
      <c r="A17149">
        <v>107357</v>
      </c>
      <c r="B17149">
        <v>222</v>
      </c>
      <c r="C17149">
        <v>1418815</v>
      </c>
    </row>
    <row r="17150" spans="1:3" x14ac:dyDescent="0.25">
      <c r="A17150">
        <v>107358</v>
      </c>
      <c r="B17150">
        <v>222</v>
      </c>
      <c r="C17150">
        <v>1418816</v>
      </c>
    </row>
    <row r="17151" spans="1:3" x14ac:dyDescent="0.25">
      <c r="A17151">
        <v>107359</v>
      </c>
      <c r="B17151">
        <v>236</v>
      </c>
      <c r="C17151">
        <v>1436335</v>
      </c>
    </row>
    <row r="17152" spans="1:3" x14ac:dyDescent="0.25">
      <c r="A17152">
        <v>107360</v>
      </c>
      <c r="B17152">
        <v>222</v>
      </c>
      <c r="C17152">
        <v>1418818</v>
      </c>
    </row>
    <row r="17153" spans="1:3" x14ac:dyDescent="0.25">
      <c r="A17153">
        <v>107361</v>
      </c>
      <c r="B17153">
        <v>236</v>
      </c>
      <c r="C17153">
        <v>1436336</v>
      </c>
    </row>
    <row r="17154" spans="1:3" x14ac:dyDescent="0.25">
      <c r="A17154">
        <v>107364</v>
      </c>
      <c r="B17154">
        <v>236</v>
      </c>
      <c r="C17154">
        <v>1436337</v>
      </c>
    </row>
    <row r="17155" spans="1:3" x14ac:dyDescent="0.25">
      <c r="A17155">
        <v>107366</v>
      </c>
      <c r="B17155">
        <v>236</v>
      </c>
      <c r="C17155">
        <v>1436338</v>
      </c>
    </row>
    <row r="17156" spans="1:3" x14ac:dyDescent="0.25">
      <c r="A17156">
        <v>107368</v>
      </c>
      <c r="B17156">
        <v>236</v>
      </c>
      <c r="C17156">
        <v>1436339</v>
      </c>
    </row>
    <row r="17157" spans="1:3" x14ac:dyDescent="0.25">
      <c r="A17157">
        <v>107370</v>
      </c>
      <c r="B17157">
        <v>236</v>
      </c>
      <c r="C17157">
        <v>1418797</v>
      </c>
    </row>
    <row r="17158" spans="1:3" x14ac:dyDescent="0.25">
      <c r="A17158">
        <v>107371</v>
      </c>
      <c r="B17158">
        <v>236</v>
      </c>
      <c r="C17158">
        <v>1418808</v>
      </c>
    </row>
    <row r="17159" spans="1:3" x14ac:dyDescent="0.25">
      <c r="A17159">
        <v>107373</v>
      </c>
      <c r="B17159">
        <v>236</v>
      </c>
      <c r="C17159">
        <v>1436340</v>
      </c>
    </row>
    <row r="17160" spans="1:3" x14ac:dyDescent="0.25">
      <c r="A17160">
        <v>107376</v>
      </c>
      <c r="B17160">
        <v>236</v>
      </c>
      <c r="C17160">
        <v>1436341</v>
      </c>
    </row>
    <row r="17161" spans="1:3" x14ac:dyDescent="0.25">
      <c r="A17161">
        <v>107377</v>
      </c>
      <c r="B17161">
        <v>236</v>
      </c>
      <c r="C17161">
        <v>1436342</v>
      </c>
    </row>
    <row r="17162" spans="1:3" x14ac:dyDescent="0.25">
      <c r="A17162">
        <v>107378</v>
      </c>
      <c r="B17162">
        <v>236</v>
      </c>
      <c r="C17162">
        <v>1436343</v>
      </c>
    </row>
    <row r="17163" spans="1:3" x14ac:dyDescent="0.25">
      <c r="A17163">
        <v>107379</v>
      </c>
      <c r="B17163">
        <v>236</v>
      </c>
      <c r="C17163">
        <v>1436344</v>
      </c>
    </row>
    <row r="17164" spans="1:3" x14ac:dyDescent="0.25">
      <c r="A17164">
        <v>107380</v>
      </c>
      <c r="B17164">
        <v>236</v>
      </c>
      <c r="C17164">
        <v>1436345</v>
      </c>
    </row>
    <row r="17165" spans="1:3" x14ac:dyDescent="0.25">
      <c r="A17165">
        <v>107381</v>
      </c>
      <c r="B17165">
        <v>236</v>
      </c>
      <c r="C17165">
        <v>1436346</v>
      </c>
    </row>
    <row r="17166" spans="1:3" x14ac:dyDescent="0.25">
      <c r="A17166">
        <v>107382</v>
      </c>
      <c r="B17166">
        <v>236</v>
      </c>
      <c r="C17166">
        <v>1427746</v>
      </c>
    </row>
    <row r="17167" spans="1:3" x14ac:dyDescent="0.25">
      <c r="A17167">
        <v>107383</v>
      </c>
      <c r="B17167">
        <v>236</v>
      </c>
      <c r="C17167">
        <v>1418793</v>
      </c>
    </row>
    <row r="17168" spans="1:3" x14ac:dyDescent="0.25">
      <c r="A17168">
        <v>107384</v>
      </c>
      <c r="B17168">
        <v>236</v>
      </c>
      <c r="C17168">
        <v>1418790</v>
      </c>
    </row>
    <row r="17169" spans="1:3" x14ac:dyDescent="0.25">
      <c r="A17169">
        <v>107385</v>
      </c>
      <c r="B17169">
        <v>236</v>
      </c>
      <c r="C17169">
        <v>1418784</v>
      </c>
    </row>
    <row r="17170" spans="1:3" x14ac:dyDescent="0.25">
      <c r="A17170">
        <v>107386</v>
      </c>
      <c r="B17170">
        <v>236</v>
      </c>
      <c r="C17170">
        <v>1418778</v>
      </c>
    </row>
    <row r="17171" spans="1:3" x14ac:dyDescent="0.25">
      <c r="A17171">
        <v>107387</v>
      </c>
      <c r="B17171">
        <v>236</v>
      </c>
      <c r="C17171">
        <v>1418842</v>
      </c>
    </row>
    <row r="17172" spans="1:3" x14ac:dyDescent="0.25">
      <c r="A17172">
        <v>107388</v>
      </c>
      <c r="B17172">
        <v>236</v>
      </c>
      <c r="C17172">
        <v>1418841</v>
      </c>
    </row>
    <row r="17173" spans="1:3" x14ac:dyDescent="0.25">
      <c r="A17173">
        <v>107389</v>
      </c>
      <c r="B17173">
        <v>236</v>
      </c>
      <c r="C17173">
        <v>1418840</v>
      </c>
    </row>
    <row r="17174" spans="1:3" x14ac:dyDescent="0.25">
      <c r="A17174">
        <v>107390</v>
      </c>
      <c r="B17174">
        <v>236</v>
      </c>
      <c r="C17174">
        <v>1418839</v>
      </c>
    </row>
    <row r="17175" spans="1:3" x14ac:dyDescent="0.25">
      <c r="A17175">
        <v>107391</v>
      </c>
      <c r="B17175">
        <v>236</v>
      </c>
      <c r="C17175">
        <v>1436347</v>
      </c>
    </row>
    <row r="17176" spans="1:3" x14ac:dyDescent="0.25">
      <c r="A17176">
        <v>107394</v>
      </c>
      <c r="B17176">
        <v>236</v>
      </c>
      <c r="C17176">
        <v>1436348</v>
      </c>
    </row>
    <row r="17177" spans="1:3" x14ac:dyDescent="0.25">
      <c r="A17177">
        <v>107395</v>
      </c>
      <c r="B17177">
        <v>236</v>
      </c>
      <c r="C17177">
        <v>1436349</v>
      </c>
    </row>
    <row r="17178" spans="1:3" x14ac:dyDescent="0.25">
      <c r="A17178">
        <v>107396</v>
      </c>
      <c r="B17178">
        <v>236</v>
      </c>
      <c r="C17178">
        <v>1436350</v>
      </c>
    </row>
    <row r="17179" spans="1:3" x14ac:dyDescent="0.25">
      <c r="A17179">
        <v>107397</v>
      </c>
      <c r="B17179">
        <v>236</v>
      </c>
      <c r="C17179">
        <v>1436351</v>
      </c>
    </row>
    <row r="17180" spans="1:3" x14ac:dyDescent="0.25">
      <c r="A17180">
        <v>107398</v>
      </c>
      <c r="B17180">
        <v>236</v>
      </c>
      <c r="C17180">
        <v>1436352</v>
      </c>
    </row>
    <row r="17181" spans="1:3" x14ac:dyDescent="0.25">
      <c r="A17181">
        <v>107399</v>
      </c>
      <c r="B17181">
        <v>236</v>
      </c>
      <c r="C17181">
        <v>1436353</v>
      </c>
    </row>
    <row r="17182" spans="1:3" x14ac:dyDescent="0.25">
      <c r="A17182">
        <v>107400</v>
      </c>
      <c r="B17182">
        <v>236</v>
      </c>
      <c r="C17182">
        <v>1436354</v>
      </c>
    </row>
    <row r="17183" spans="1:3" x14ac:dyDescent="0.25">
      <c r="A17183">
        <v>107401</v>
      </c>
      <c r="B17183">
        <v>236</v>
      </c>
      <c r="C17183">
        <v>1436355</v>
      </c>
    </row>
    <row r="17184" spans="1:3" x14ac:dyDescent="0.25">
      <c r="A17184">
        <v>107403</v>
      </c>
      <c r="B17184">
        <v>236</v>
      </c>
      <c r="C17184">
        <v>1436356</v>
      </c>
    </row>
    <row r="17185" spans="1:3" x14ac:dyDescent="0.25">
      <c r="A17185">
        <v>107405</v>
      </c>
      <c r="B17185">
        <v>236</v>
      </c>
      <c r="C17185">
        <v>1419417</v>
      </c>
    </row>
    <row r="17186" spans="1:3" x14ac:dyDescent="0.25">
      <c r="A17186">
        <v>107406</v>
      </c>
      <c r="B17186">
        <v>236</v>
      </c>
      <c r="C17186">
        <v>1427471</v>
      </c>
    </row>
    <row r="17187" spans="1:3" x14ac:dyDescent="0.25">
      <c r="A17187">
        <v>107407</v>
      </c>
      <c r="B17187">
        <v>236</v>
      </c>
      <c r="C17187">
        <v>1418862</v>
      </c>
    </row>
    <row r="17188" spans="1:3" x14ac:dyDescent="0.25">
      <c r="A17188">
        <v>107408</v>
      </c>
      <c r="B17188">
        <v>236</v>
      </c>
      <c r="C17188">
        <v>1418861</v>
      </c>
    </row>
    <row r="17189" spans="1:3" x14ac:dyDescent="0.25">
      <c r="A17189">
        <v>107409</v>
      </c>
      <c r="B17189">
        <v>236</v>
      </c>
      <c r="C17189">
        <v>1418860</v>
      </c>
    </row>
    <row r="17190" spans="1:3" x14ac:dyDescent="0.25">
      <c r="A17190">
        <v>107410</v>
      </c>
      <c r="B17190">
        <v>236</v>
      </c>
      <c r="C17190">
        <v>1436357</v>
      </c>
    </row>
    <row r="17191" spans="1:3" x14ac:dyDescent="0.25">
      <c r="A17191">
        <v>107411</v>
      </c>
      <c r="B17191">
        <v>236</v>
      </c>
      <c r="C17191">
        <v>1436358</v>
      </c>
    </row>
    <row r="17192" spans="1:3" x14ac:dyDescent="0.25">
      <c r="A17192">
        <v>107412</v>
      </c>
      <c r="B17192">
        <v>236</v>
      </c>
      <c r="C17192">
        <v>1436359</v>
      </c>
    </row>
    <row r="17193" spans="1:3" x14ac:dyDescent="0.25">
      <c r="A17193">
        <v>107414</v>
      </c>
      <c r="B17193">
        <v>236</v>
      </c>
      <c r="C17193">
        <v>1443907</v>
      </c>
    </row>
    <row r="17194" spans="1:3" x14ac:dyDescent="0.25">
      <c r="A17194">
        <v>107415</v>
      </c>
      <c r="B17194">
        <v>236</v>
      </c>
      <c r="C17194">
        <v>1436360</v>
      </c>
    </row>
    <row r="17195" spans="1:3" x14ac:dyDescent="0.25">
      <c r="A17195">
        <v>107416</v>
      </c>
      <c r="B17195">
        <v>236</v>
      </c>
      <c r="C17195">
        <v>1436361</v>
      </c>
    </row>
    <row r="17196" spans="1:3" x14ac:dyDescent="0.25">
      <c r="A17196">
        <v>107417</v>
      </c>
      <c r="B17196">
        <v>236</v>
      </c>
      <c r="C17196">
        <v>1436362</v>
      </c>
    </row>
    <row r="17197" spans="1:3" x14ac:dyDescent="0.25">
      <c r="A17197">
        <v>107418</v>
      </c>
      <c r="B17197">
        <v>236</v>
      </c>
      <c r="C17197">
        <v>1436363</v>
      </c>
    </row>
    <row r="17198" spans="1:3" x14ac:dyDescent="0.25">
      <c r="A17198">
        <v>107419</v>
      </c>
      <c r="B17198">
        <v>236</v>
      </c>
      <c r="C17198">
        <v>1436364</v>
      </c>
    </row>
    <row r="17199" spans="1:3" x14ac:dyDescent="0.25">
      <c r="A17199">
        <v>107420</v>
      </c>
      <c r="B17199">
        <v>236</v>
      </c>
      <c r="C17199">
        <v>1436365</v>
      </c>
    </row>
    <row r="17200" spans="1:3" x14ac:dyDescent="0.25">
      <c r="A17200">
        <v>107421</v>
      </c>
      <c r="B17200">
        <v>236</v>
      </c>
      <c r="C17200">
        <v>1436366</v>
      </c>
    </row>
    <row r="17201" spans="1:3" x14ac:dyDescent="0.25">
      <c r="A17201">
        <v>107422</v>
      </c>
      <c r="B17201">
        <v>236</v>
      </c>
      <c r="C17201">
        <v>1436367</v>
      </c>
    </row>
    <row r="17202" spans="1:3" x14ac:dyDescent="0.25">
      <c r="A17202">
        <v>107423</v>
      </c>
      <c r="B17202">
        <v>236</v>
      </c>
      <c r="C17202">
        <v>1436368</v>
      </c>
    </row>
    <row r="17203" spans="1:3" x14ac:dyDescent="0.25">
      <c r="A17203">
        <v>107424</v>
      </c>
      <c r="B17203">
        <v>236</v>
      </c>
      <c r="C17203">
        <v>1436369</v>
      </c>
    </row>
    <row r="17204" spans="1:3" x14ac:dyDescent="0.25">
      <c r="A17204">
        <v>107425</v>
      </c>
      <c r="B17204">
        <v>236</v>
      </c>
      <c r="C17204">
        <v>1436370</v>
      </c>
    </row>
    <row r="17205" spans="1:3" x14ac:dyDescent="0.25">
      <c r="A17205">
        <v>107426</v>
      </c>
      <c r="B17205">
        <v>236</v>
      </c>
      <c r="C17205">
        <v>1436371</v>
      </c>
    </row>
    <row r="17206" spans="1:3" x14ac:dyDescent="0.25">
      <c r="A17206">
        <v>107427</v>
      </c>
      <c r="B17206">
        <v>236</v>
      </c>
      <c r="C17206">
        <v>1436372</v>
      </c>
    </row>
    <row r="17207" spans="1:3" x14ac:dyDescent="0.25">
      <c r="A17207">
        <v>107428</v>
      </c>
      <c r="B17207">
        <v>236</v>
      </c>
      <c r="C17207">
        <v>1427706</v>
      </c>
    </row>
    <row r="17208" spans="1:3" x14ac:dyDescent="0.25">
      <c r="A17208">
        <v>107429</v>
      </c>
      <c r="B17208">
        <v>222</v>
      </c>
      <c r="C17208">
        <v>1419273</v>
      </c>
    </row>
    <row r="17209" spans="1:3" x14ac:dyDescent="0.25">
      <c r="A17209">
        <v>107430</v>
      </c>
      <c r="B17209">
        <v>222</v>
      </c>
      <c r="C17209">
        <v>1419274</v>
      </c>
    </row>
    <row r="17210" spans="1:3" x14ac:dyDescent="0.25">
      <c r="A17210">
        <v>107431</v>
      </c>
      <c r="B17210">
        <v>222</v>
      </c>
      <c r="C17210">
        <v>1419275</v>
      </c>
    </row>
    <row r="17211" spans="1:3" x14ac:dyDescent="0.25">
      <c r="A17211">
        <v>107432</v>
      </c>
      <c r="B17211">
        <v>222</v>
      </c>
      <c r="C17211">
        <v>1419276</v>
      </c>
    </row>
    <row r="17212" spans="1:3" x14ac:dyDescent="0.25">
      <c r="A17212">
        <v>107433</v>
      </c>
      <c r="B17212">
        <v>236</v>
      </c>
      <c r="C17212">
        <v>1418871</v>
      </c>
    </row>
    <row r="17213" spans="1:3" x14ac:dyDescent="0.25">
      <c r="A17213">
        <v>107434</v>
      </c>
      <c r="B17213">
        <v>236</v>
      </c>
      <c r="C17213">
        <v>1436373</v>
      </c>
    </row>
    <row r="17214" spans="1:3" x14ac:dyDescent="0.25">
      <c r="A17214">
        <v>107435</v>
      </c>
      <c r="B17214">
        <v>236</v>
      </c>
      <c r="C17214">
        <v>1419182</v>
      </c>
    </row>
    <row r="17215" spans="1:3" x14ac:dyDescent="0.25">
      <c r="A17215">
        <v>107436</v>
      </c>
      <c r="B17215">
        <v>236</v>
      </c>
      <c r="C17215">
        <v>1419368</v>
      </c>
    </row>
    <row r="17216" spans="1:3" x14ac:dyDescent="0.25">
      <c r="A17216">
        <v>107437</v>
      </c>
      <c r="B17216">
        <v>236</v>
      </c>
      <c r="C17216">
        <v>1419374</v>
      </c>
    </row>
    <row r="17217" spans="1:3" x14ac:dyDescent="0.25">
      <c r="A17217">
        <v>107438</v>
      </c>
      <c r="B17217">
        <v>236</v>
      </c>
      <c r="C17217">
        <v>1419372</v>
      </c>
    </row>
    <row r="17218" spans="1:3" x14ac:dyDescent="0.25">
      <c r="A17218">
        <v>107439</v>
      </c>
      <c r="B17218">
        <v>236</v>
      </c>
      <c r="C17218">
        <v>1419370</v>
      </c>
    </row>
    <row r="17219" spans="1:3" x14ac:dyDescent="0.25">
      <c r="A17219">
        <v>107440</v>
      </c>
      <c r="B17219">
        <v>236</v>
      </c>
      <c r="C17219">
        <v>1436374</v>
      </c>
    </row>
    <row r="17220" spans="1:3" x14ac:dyDescent="0.25">
      <c r="A17220">
        <v>107441</v>
      </c>
      <c r="B17220">
        <v>236</v>
      </c>
      <c r="C17220">
        <v>1436375</v>
      </c>
    </row>
    <row r="17221" spans="1:3" x14ac:dyDescent="0.25">
      <c r="A17221">
        <v>107442</v>
      </c>
      <c r="B17221">
        <v>236</v>
      </c>
      <c r="C17221">
        <v>1436376</v>
      </c>
    </row>
    <row r="17222" spans="1:3" x14ac:dyDescent="0.25">
      <c r="A17222">
        <v>107443</v>
      </c>
      <c r="B17222">
        <v>236</v>
      </c>
      <c r="C17222">
        <v>1436377</v>
      </c>
    </row>
    <row r="17223" spans="1:3" x14ac:dyDescent="0.25">
      <c r="A17223">
        <v>107444</v>
      </c>
      <c r="B17223">
        <v>236</v>
      </c>
      <c r="C17223">
        <v>1436378</v>
      </c>
    </row>
    <row r="17224" spans="1:3" x14ac:dyDescent="0.25">
      <c r="A17224">
        <v>107445</v>
      </c>
      <c r="B17224">
        <v>236</v>
      </c>
      <c r="C17224">
        <v>1436379</v>
      </c>
    </row>
    <row r="17225" spans="1:3" x14ac:dyDescent="0.25">
      <c r="A17225">
        <v>107446</v>
      </c>
      <c r="B17225">
        <v>236</v>
      </c>
      <c r="C17225">
        <v>1427623</v>
      </c>
    </row>
    <row r="17226" spans="1:3" x14ac:dyDescent="0.25">
      <c r="A17226">
        <v>107447</v>
      </c>
      <c r="B17226">
        <v>236</v>
      </c>
      <c r="C17226">
        <v>1436380</v>
      </c>
    </row>
    <row r="17227" spans="1:3" x14ac:dyDescent="0.25">
      <c r="A17227">
        <v>107448</v>
      </c>
      <c r="B17227">
        <v>236</v>
      </c>
      <c r="C17227">
        <v>1436381</v>
      </c>
    </row>
    <row r="17228" spans="1:3" x14ac:dyDescent="0.25">
      <c r="A17228">
        <v>107449</v>
      </c>
      <c r="B17228">
        <v>236</v>
      </c>
      <c r="C17228">
        <v>1436382</v>
      </c>
    </row>
    <row r="17229" spans="1:3" x14ac:dyDescent="0.25">
      <c r="A17229">
        <v>107450</v>
      </c>
      <c r="B17229">
        <v>222</v>
      </c>
      <c r="C17229">
        <v>1419293</v>
      </c>
    </row>
    <row r="17230" spans="1:3" x14ac:dyDescent="0.25">
      <c r="A17230">
        <v>107451</v>
      </c>
      <c r="B17230">
        <v>236</v>
      </c>
      <c r="C17230">
        <v>1436383</v>
      </c>
    </row>
    <row r="17231" spans="1:3" x14ac:dyDescent="0.25">
      <c r="A17231">
        <v>107452</v>
      </c>
      <c r="B17231">
        <v>236</v>
      </c>
      <c r="C17231">
        <v>1419173</v>
      </c>
    </row>
    <row r="17232" spans="1:3" x14ac:dyDescent="0.25">
      <c r="A17232">
        <v>107453</v>
      </c>
      <c r="B17232">
        <v>236</v>
      </c>
      <c r="C17232">
        <v>1436384</v>
      </c>
    </row>
    <row r="17233" spans="1:3" x14ac:dyDescent="0.25">
      <c r="A17233">
        <v>107454</v>
      </c>
      <c r="B17233">
        <v>236</v>
      </c>
      <c r="C17233">
        <v>1436385</v>
      </c>
    </row>
    <row r="17234" spans="1:3" x14ac:dyDescent="0.25">
      <c r="A17234">
        <v>107455</v>
      </c>
      <c r="B17234">
        <v>236</v>
      </c>
      <c r="C17234">
        <v>1419172</v>
      </c>
    </row>
    <row r="17235" spans="1:3" x14ac:dyDescent="0.25">
      <c r="A17235">
        <v>107456</v>
      </c>
      <c r="B17235">
        <v>236</v>
      </c>
      <c r="C17235">
        <v>1427988</v>
      </c>
    </row>
    <row r="17236" spans="1:3" x14ac:dyDescent="0.25">
      <c r="A17236">
        <v>107457</v>
      </c>
      <c r="B17236">
        <v>236</v>
      </c>
      <c r="C17236">
        <v>1427989</v>
      </c>
    </row>
    <row r="17237" spans="1:3" x14ac:dyDescent="0.25">
      <c r="A17237">
        <v>107458</v>
      </c>
      <c r="B17237">
        <v>236</v>
      </c>
      <c r="C17237">
        <v>1410777</v>
      </c>
    </row>
    <row r="17238" spans="1:3" x14ac:dyDescent="0.25">
      <c r="A17238">
        <v>107459</v>
      </c>
      <c r="B17238">
        <v>236</v>
      </c>
      <c r="C17238">
        <v>1410776</v>
      </c>
    </row>
    <row r="17239" spans="1:3" x14ac:dyDescent="0.25">
      <c r="A17239">
        <v>107460</v>
      </c>
      <c r="B17239">
        <v>236</v>
      </c>
      <c r="C17239">
        <v>1410775</v>
      </c>
    </row>
    <row r="17240" spans="1:3" x14ac:dyDescent="0.25">
      <c r="A17240">
        <v>107461</v>
      </c>
      <c r="B17240">
        <v>236</v>
      </c>
      <c r="C17240">
        <v>1410774</v>
      </c>
    </row>
    <row r="17241" spans="1:3" x14ac:dyDescent="0.25">
      <c r="A17241">
        <v>107463</v>
      </c>
      <c r="B17241">
        <v>236</v>
      </c>
      <c r="C17241">
        <v>1419330</v>
      </c>
    </row>
    <row r="17242" spans="1:3" x14ac:dyDescent="0.25">
      <c r="A17242">
        <v>107464</v>
      </c>
      <c r="B17242">
        <v>236</v>
      </c>
      <c r="C17242">
        <v>1436386</v>
      </c>
    </row>
    <row r="17243" spans="1:3" x14ac:dyDescent="0.25">
      <c r="A17243">
        <v>107465</v>
      </c>
      <c r="B17243">
        <v>233</v>
      </c>
      <c r="C17243">
        <v>1436387</v>
      </c>
    </row>
    <row r="17244" spans="1:3" x14ac:dyDescent="0.25">
      <c r="A17244">
        <v>107466</v>
      </c>
      <c r="B17244">
        <v>236</v>
      </c>
      <c r="C17244">
        <v>1436388</v>
      </c>
    </row>
    <row r="17245" spans="1:3" x14ac:dyDescent="0.25">
      <c r="A17245">
        <v>107467</v>
      </c>
      <c r="B17245">
        <v>236</v>
      </c>
      <c r="C17245">
        <v>1436389</v>
      </c>
    </row>
    <row r="17246" spans="1:3" x14ac:dyDescent="0.25">
      <c r="A17246">
        <v>107468</v>
      </c>
      <c r="B17246">
        <v>236</v>
      </c>
      <c r="C17246">
        <v>1436390</v>
      </c>
    </row>
    <row r="17247" spans="1:3" x14ac:dyDescent="0.25">
      <c r="A17247">
        <v>107469</v>
      </c>
      <c r="B17247">
        <v>236</v>
      </c>
      <c r="C17247">
        <v>1436391</v>
      </c>
    </row>
    <row r="17248" spans="1:3" x14ac:dyDescent="0.25">
      <c r="A17248">
        <v>107473</v>
      </c>
      <c r="B17248">
        <v>236</v>
      </c>
      <c r="C17248">
        <v>1436392</v>
      </c>
    </row>
    <row r="17249" spans="1:3" x14ac:dyDescent="0.25">
      <c r="A17249">
        <v>107474</v>
      </c>
      <c r="B17249">
        <v>236</v>
      </c>
      <c r="C17249">
        <v>1436393</v>
      </c>
    </row>
    <row r="17250" spans="1:3" x14ac:dyDescent="0.25">
      <c r="A17250">
        <v>107477</v>
      </c>
      <c r="B17250">
        <v>236</v>
      </c>
      <c r="C17250">
        <v>1436394</v>
      </c>
    </row>
    <row r="17251" spans="1:3" x14ac:dyDescent="0.25">
      <c r="A17251">
        <v>107497</v>
      </c>
      <c r="B17251">
        <v>236</v>
      </c>
      <c r="C17251">
        <v>1419319</v>
      </c>
    </row>
    <row r="17252" spans="1:3" x14ac:dyDescent="0.25">
      <c r="A17252">
        <v>107498</v>
      </c>
      <c r="B17252">
        <v>236</v>
      </c>
      <c r="C17252">
        <v>1436395</v>
      </c>
    </row>
    <row r="17253" spans="1:3" x14ac:dyDescent="0.25">
      <c r="A17253">
        <v>107499</v>
      </c>
      <c r="B17253">
        <v>233</v>
      </c>
      <c r="C17253">
        <v>1436396</v>
      </c>
    </row>
    <row r="17254" spans="1:3" x14ac:dyDescent="0.25">
      <c r="A17254">
        <v>107500</v>
      </c>
      <c r="B17254">
        <v>236</v>
      </c>
      <c r="C17254">
        <v>1436397</v>
      </c>
    </row>
    <row r="17255" spans="1:3" x14ac:dyDescent="0.25">
      <c r="A17255">
        <v>107501</v>
      </c>
      <c r="B17255">
        <v>236</v>
      </c>
      <c r="C17255">
        <v>1436398</v>
      </c>
    </row>
    <row r="17256" spans="1:3" x14ac:dyDescent="0.25">
      <c r="A17256">
        <v>107502</v>
      </c>
      <c r="B17256">
        <v>236</v>
      </c>
      <c r="C17256">
        <v>1436399</v>
      </c>
    </row>
    <row r="17257" spans="1:3" x14ac:dyDescent="0.25">
      <c r="A17257">
        <v>107503</v>
      </c>
      <c r="B17257">
        <v>236</v>
      </c>
      <c r="C17257">
        <v>1436400</v>
      </c>
    </row>
    <row r="17258" spans="1:3" x14ac:dyDescent="0.25">
      <c r="A17258">
        <v>107504</v>
      </c>
      <c r="B17258">
        <v>236</v>
      </c>
      <c r="C17258">
        <v>1436401</v>
      </c>
    </row>
    <row r="17259" spans="1:3" x14ac:dyDescent="0.25">
      <c r="A17259">
        <v>107505</v>
      </c>
      <c r="B17259">
        <v>236</v>
      </c>
      <c r="C17259">
        <v>1436402</v>
      </c>
    </row>
    <row r="17260" spans="1:3" x14ac:dyDescent="0.25">
      <c r="A17260">
        <v>107506</v>
      </c>
      <c r="B17260">
        <v>236</v>
      </c>
      <c r="C17260">
        <v>1436403</v>
      </c>
    </row>
    <row r="17261" spans="1:3" x14ac:dyDescent="0.25">
      <c r="A17261">
        <v>107507</v>
      </c>
      <c r="B17261">
        <v>236</v>
      </c>
      <c r="C17261">
        <v>1436404</v>
      </c>
    </row>
    <row r="17262" spans="1:3" x14ac:dyDescent="0.25">
      <c r="A17262">
        <v>107508</v>
      </c>
      <c r="B17262">
        <v>233</v>
      </c>
      <c r="C17262">
        <v>1419235</v>
      </c>
    </row>
    <row r="17263" spans="1:3" x14ac:dyDescent="0.25">
      <c r="A17263">
        <v>107509</v>
      </c>
      <c r="B17263">
        <v>236</v>
      </c>
      <c r="C17263">
        <v>1411015</v>
      </c>
    </row>
    <row r="17264" spans="1:3" x14ac:dyDescent="0.25">
      <c r="A17264">
        <v>107512</v>
      </c>
      <c r="B17264">
        <v>236</v>
      </c>
      <c r="C17264">
        <v>1418870</v>
      </c>
    </row>
    <row r="17265" spans="1:3" x14ac:dyDescent="0.25">
      <c r="A17265">
        <v>107513</v>
      </c>
      <c r="B17265">
        <v>236</v>
      </c>
      <c r="C17265">
        <v>1419320</v>
      </c>
    </row>
    <row r="17266" spans="1:3" x14ac:dyDescent="0.25">
      <c r="A17266">
        <v>107514</v>
      </c>
      <c r="B17266">
        <v>236</v>
      </c>
      <c r="C17266">
        <v>1419321</v>
      </c>
    </row>
    <row r="17267" spans="1:3" x14ac:dyDescent="0.25">
      <c r="A17267">
        <v>107515</v>
      </c>
      <c r="B17267">
        <v>236</v>
      </c>
      <c r="C17267">
        <v>1419302</v>
      </c>
    </row>
    <row r="17268" spans="1:3" x14ac:dyDescent="0.25">
      <c r="A17268">
        <v>107516</v>
      </c>
      <c r="B17268">
        <v>233</v>
      </c>
      <c r="C17268">
        <v>1418869</v>
      </c>
    </row>
    <row r="17269" spans="1:3" x14ac:dyDescent="0.25">
      <c r="A17269">
        <v>107517</v>
      </c>
      <c r="B17269">
        <v>236</v>
      </c>
      <c r="C17269">
        <v>1419345</v>
      </c>
    </row>
    <row r="17270" spans="1:3" x14ac:dyDescent="0.25">
      <c r="A17270">
        <v>107518</v>
      </c>
      <c r="B17270">
        <v>236</v>
      </c>
      <c r="C17270">
        <v>1419349</v>
      </c>
    </row>
    <row r="17271" spans="1:3" x14ac:dyDescent="0.25">
      <c r="A17271">
        <v>107519</v>
      </c>
      <c r="B17271">
        <v>236</v>
      </c>
      <c r="C17271">
        <v>1419295</v>
      </c>
    </row>
    <row r="17272" spans="1:3" x14ac:dyDescent="0.25">
      <c r="A17272">
        <v>107520</v>
      </c>
      <c r="B17272">
        <v>236</v>
      </c>
      <c r="C17272">
        <v>1419301</v>
      </c>
    </row>
    <row r="17273" spans="1:3" x14ac:dyDescent="0.25">
      <c r="A17273">
        <v>107521</v>
      </c>
      <c r="B17273">
        <v>236</v>
      </c>
      <c r="C17273">
        <v>1419300</v>
      </c>
    </row>
    <row r="17274" spans="1:3" x14ac:dyDescent="0.25">
      <c r="A17274">
        <v>107522</v>
      </c>
      <c r="B17274">
        <v>236</v>
      </c>
      <c r="C17274">
        <v>1419006</v>
      </c>
    </row>
    <row r="17275" spans="1:3" x14ac:dyDescent="0.25">
      <c r="A17275">
        <v>107523</v>
      </c>
      <c r="B17275">
        <v>236</v>
      </c>
      <c r="C17275">
        <v>1419007</v>
      </c>
    </row>
    <row r="17276" spans="1:3" x14ac:dyDescent="0.25">
      <c r="A17276">
        <v>107524</v>
      </c>
      <c r="B17276">
        <v>236</v>
      </c>
      <c r="C17276">
        <v>1419008</v>
      </c>
    </row>
    <row r="17277" spans="1:3" x14ac:dyDescent="0.25">
      <c r="A17277">
        <v>107525</v>
      </c>
      <c r="B17277">
        <v>236</v>
      </c>
      <c r="C17277">
        <v>1419298</v>
      </c>
    </row>
    <row r="17278" spans="1:3" x14ac:dyDescent="0.25">
      <c r="A17278">
        <v>107526</v>
      </c>
      <c r="B17278">
        <v>236</v>
      </c>
      <c r="C17278">
        <v>1419297</v>
      </c>
    </row>
    <row r="17279" spans="1:3" x14ac:dyDescent="0.25">
      <c r="A17279">
        <v>107528</v>
      </c>
      <c r="B17279">
        <v>236</v>
      </c>
      <c r="C17279">
        <v>1419353</v>
      </c>
    </row>
    <row r="17280" spans="1:3" x14ac:dyDescent="0.25">
      <c r="A17280">
        <v>107529</v>
      </c>
      <c r="B17280">
        <v>236</v>
      </c>
      <c r="C17280">
        <v>1419328</v>
      </c>
    </row>
    <row r="17281" spans="1:3" x14ac:dyDescent="0.25">
      <c r="A17281">
        <v>107530</v>
      </c>
      <c r="B17281">
        <v>236</v>
      </c>
      <c r="C17281">
        <v>1419354</v>
      </c>
    </row>
    <row r="17282" spans="1:3" x14ac:dyDescent="0.25">
      <c r="A17282">
        <v>107531</v>
      </c>
      <c r="B17282">
        <v>236</v>
      </c>
      <c r="C17282">
        <v>1419303</v>
      </c>
    </row>
    <row r="17283" spans="1:3" x14ac:dyDescent="0.25">
      <c r="A17283">
        <v>107532</v>
      </c>
      <c r="B17283">
        <v>236</v>
      </c>
      <c r="C17283">
        <v>1419304</v>
      </c>
    </row>
    <row r="17284" spans="1:3" x14ac:dyDescent="0.25">
      <c r="A17284">
        <v>107533</v>
      </c>
      <c r="B17284">
        <v>236</v>
      </c>
      <c r="C17284">
        <v>1419305</v>
      </c>
    </row>
    <row r="17285" spans="1:3" x14ac:dyDescent="0.25">
      <c r="A17285">
        <v>107534</v>
      </c>
      <c r="B17285">
        <v>236</v>
      </c>
      <c r="C17285">
        <v>1419306</v>
      </c>
    </row>
    <row r="17286" spans="1:3" x14ac:dyDescent="0.25">
      <c r="A17286">
        <v>107535</v>
      </c>
      <c r="B17286">
        <v>236</v>
      </c>
      <c r="C17286">
        <v>1419307</v>
      </c>
    </row>
    <row r="17287" spans="1:3" x14ac:dyDescent="0.25">
      <c r="A17287">
        <v>107536</v>
      </c>
      <c r="B17287">
        <v>236</v>
      </c>
      <c r="C17287">
        <v>1419309</v>
      </c>
    </row>
    <row r="17288" spans="1:3" x14ac:dyDescent="0.25">
      <c r="A17288">
        <v>107537</v>
      </c>
      <c r="B17288">
        <v>236</v>
      </c>
      <c r="C17288">
        <v>1419318</v>
      </c>
    </row>
    <row r="17289" spans="1:3" x14ac:dyDescent="0.25">
      <c r="A17289">
        <v>107538</v>
      </c>
      <c r="B17289">
        <v>236</v>
      </c>
      <c r="C17289">
        <v>1436405</v>
      </c>
    </row>
    <row r="17290" spans="1:3" x14ac:dyDescent="0.25">
      <c r="A17290">
        <v>107540</v>
      </c>
      <c r="B17290">
        <v>236</v>
      </c>
      <c r="C17290">
        <v>1419312</v>
      </c>
    </row>
    <row r="17291" spans="1:3" x14ac:dyDescent="0.25">
      <c r="A17291">
        <v>107541</v>
      </c>
      <c r="B17291">
        <v>236</v>
      </c>
      <c r="C17291">
        <v>1419313</v>
      </c>
    </row>
    <row r="17292" spans="1:3" x14ac:dyDescent="0.25">
      <c r="A17292">
        <v>107542</v>
      </c>
      <c r="B17292">
        <v>236</v>
      </c>
      <c r="C17292">
        <v>1419314</v>
      </c>
    </row>
    <row r="17293" spans="1:3" x14ac:dyDescent="0.25">
      <c r="A17293">
        <v>107543</v>
      </c>
      <c r="B17293">
        <v>236</v>
      </c>
      <c r="C17293">
        <v>1419315</v>
      </c>
    </row>
    <row r="17294" spans="1:3" x14ac:dyDescent="0.25">
      <c r="A17294">
        <v>107544</v>
      </c>
      <c r="B17294">
        <v>236</v>
      </c>
      <c r="C17294">
        <v>1419316</v>
      </c>
    </row>
    <row r="17295" spans="1:3" x14ac:dyDescent="0.25">
      <c r="A17295">
        <v>107545</v>
      </c>
      <c r="B17295">
        <v>236</v>
      </c>
      <c r="C17295">
        <v>1419317</v>
      </c>
    </row>
    <row r="17296" spans="1:3" x14ac:dyDescent="0.25">
      <c r="A17296">
        <v>107546</v>
      </c>
      <c r="B17296">
        <v>233</v>
      </c>
      <c r="C17296">
        <v>1419233</v>
      </c>
    </row>
    <row r="17297" spans="1:3" x14ac:dyDescent="0.25">
      <c r="A17297">
        <v>107547</v>
      </c>
      <c r="B17297">
        <v>236</v>
      </c>
      <c r="C17297">
        <v>1419344</v>
      </c>
    </row>
    <row r="17298" spans="1:3" x14ac:dyDescent="0.25">
      <c r="A17298">
        <v>107548</v>
      </c>
      <c r="B17298">
        <v>236</v>
      </c>
      <c r="C17298">
        <v>1419339</v>
      </c>
    </row>
    <row r="17299" spans="1:3" x14ac:dyDescent="0.25">
      <c r="A17299">
        <v>107549</v>
      </c>
      <c r="B17299">
        <v>236</v>
      </c>
      <c r="C17299">
        <v>1419340</v>
      </c>
    </row>
    <row r="17300" spans="1:3" x14ac:dyDescent="0.25">
      <c r="A17300">
        <v>107550</v>
      </c>
      <c r="B17300">
        <v>236</v>
      </c>
      <c r="C17300">
        <v>1419341</v>
      </c>
    </row>
    <row r="17301" spans="1:3" x14ac:dyDescent="0.25">
      <c r="A17301">
        <v>107552</v>
      </c>
      <c r="B17301">
        <v>236</v>
      </c>
      <c r="C17301">
        <v>1410962</v>
      </c>
    </row>
    <row r="17302" spans="1:3" x14ac:dyDescent="0.25">
      <c r="A17302">
        <v>107553</v>
      </c>
      <c r="B17302">
        <v>236</v>
      </c>
      <c r="C17302">
        <v>1419337</v>
      </c>
    </row>
    <row r="17303" spans="1:3" x14ac:dyDescent="0.25">
      <c r="A17303">
        <v>107554</v>
      </c>
      <c r="B17303">
        <v>236</v>
      </c>
      <c r="C17303">
        <v>1419336</v>
      </c>
    </row>
    <row r="17304" spans="1:3" x14ac:dyDescent="0.25">
      <c r="A17304">
        <v>107555</v>
      </c>
      <c r="B17304">
        <v>236</v>
      </c>
      <c r="C17304">
        <v>1419335</v>
      </c>
    </row>
    <row r="17305" spans="1:3" x14ac:dyDescent="0.25">
      <c r="A17305">
        <v>107556</v>
      </c>
      <c r="B17305">
        <v>233</v>
      </c>
      <c r="C17305">
        <v>1419334</v>
      </c>
    </row>
    <row r="17306" spans="1:3" x14ac:dyDescent="0.25">
      <c r="A17306">
        <v>107557</v>
      </c>
      <c r="B17306">
        <v>236</v>
      </c>
      <c r="C17306">
        <v>1436406</v>
      </c>
    </row>
    <row r="17307" spans="1:3" x14ac:dyDescent="0.25">
      <c r="A17307">
        <v>107558</v>
      </c>
      <c r="B17307">
        <v>236</v>
      </c>
      <c r="C17307">
        <v>1419181</v>
      </c>
    </row>
    <row r="17308" spans="1:3" x14ac:dyDescent="0.25">
      <c r="A17308">
        <v>107561</v>
      </c>
      <c r="B17308">
        <v>236</v>
      </c>
      <c r="C17308">
        <v>1419386</v>
      </c>
    </row>
    <row r="17309" spans="1:3" x14ac:dyDescent="0.25">
      <c r="A17309">
        <v>107562</v>
      </c>
      <c r="B17309">
        <v>236</v>
      </c>
      <c r="C17309">
        <v>1419388</v>
      </c>
    </row>
    <row r="17310" spans="1:3" x14ac:dyDescent="0.25">
      <c r="A17310">
        <v>107563</v>
      </c>
      <c r="B17310">
        <v>236</v>
      </c>
      <c r="C17310">
        <v>1419401</v>
      </c>
    </row>
    <row r="17311" spans="1:3" x14ac:dyDescent="0.25">
      <c r="A17311">
        <v>107564</v>
      </c>
      <c r="B17311">
        <v>226</v>
      </c>
      <c r="C17311">
        <v>1334278</v>
      </c>
    </row>
    <row r="17312" spans="1:3" x14ac:dyDescent="0.25">
      <c r="A17312">
        <v>107565</v>
      </c>
      <c r="B17312">
        <v>226</v>
      </c>
      <c r="C17312">
        <v>1334277</v>
      </c>
    </row>
    <row r="17313" spans="1:3" x14ac:dyDescent="0.25">
      <c r="A17313">
        <v>107566</v>
      </c>
      <c r="B17313">
        <v>226</v>
      </c>
      <c r="C17313">
        <v>1334274</v>
      </c>
    </row>
    <row r="17314" spans="1:3" x14ac:dyDescent="0.25">
      <c r="A17314">
        <v>107567</v>
      </c>
      <c r="B17314">
        <v>226</v>
      </c>
      <c r="C17314">
        <v>1334267</v>
      </c>
    </row>
    <row r="17315" spans="1:3" x14ac:dyDescent="0.25">
      <c r="A17315">
        <v>107582</v>
      </c>
      <c r="B17315">
        <v>236</v>
      </c>
      <c r="C17315">
        <v>1262436</v>
      </c>
    </row>
    <row r="17316" spans="1:3" x14ac:dyDescent="0.25">
      <c r="A17316">
        <v>107583</v>
      </c>
      <c r="B17316">
        <v>226</v>
      </c>
      <c r="C17316">
        <v>1262444</v>
      </c>
    </row>
    <row r="17317" spans="1:3" x14ac:dyDescent="0.25">
      <c r="A17317">
        <v>107584</v>
      </c>
      <c r="B17317">
        <v>226</v>
      </c>
      <c r="C17317">
        <v>1334255</v>
      </c>
    </row>
    <row r="17318" spans="1:3" x14ac:dyDescent="0.25">
      <c r="A17318">
        <v>107585</v>
      </c>
      <c r="B17318">
        <v>226</v>
      </c>
      <c r="C17318">
        <v>1334263</v>
      </c>
    </row>
    <row r="17319" spans="1:3" x14ac:dyDescent="0.25">
      <c r="A17319">
        <v>107586</v>
      </c>
      <c r="B17319">
        <v>226</v>
      </c>
      <c r="C17319">
        <v>1334262</v>
      </c>
    </row>
    <row r="17320" spans="1:3" x14ac:dyDescent="0.25">
      <c r="A17320">
        <v>107587</v>
      </c>
      <c r="B17320">
        <v>226</v>
      </c>
      <c r="C17320">
        <v>1334261</v>
      </c>
    </row>
    <row r="17321" spans="1:3" x14ac:dyDescent="0.25">
      <c r="A17321">
        <v>107588</v>
      </c>
      <c r="B17321">
        <v>226</v>
      </c>
      <c r="C17321">
        <v>1334260</v>
      </c>
    </row>
    <row r="17322" spans="1:3" x14ac:dyDescent="0.25">
      <c r="A17322">
        <v>107589</v>
      </c>
      <c r="B17322">
        <v>233</v>
      </c>
      <c r="C17322">
        <v>1334966</v>
      </c>
    </row>
    <row r="17323" spans="1:3" x14ac:dyDescent="0.25">
      <c r="A17323">
        <v>107590</v>
      </c>
      <c r="B17323">
        <v>233</v>
      </c>
      <c r="C17323">
        <v>1334964</v>
      </c>
    </row>
    <row r="17324" spans="1:3" x14ac:dyDescent="0.25">
      <c r="A17324">
        <v>107591</v>
      </c>
      <c r="B17324">
        <v>226</v>
      </c>
      <c r="C17324">
        <v>1334963</v>
      </c>
    </row>
    <row r="17325" spans="1:3" x14ac:dyDescent="0.25">
      <c r="A17325">
        <v>107592</v>
      </c>
      <c r="B17325">
        <v>226</v>
      </c>
      <c r="C17325">
        <v>1334962</v>
      </c>
    </row>
    <row r="17326" spans="1:3" x14ac:dyDescent="0.25">
      <c r="A17326">
        <v>107593</v>
      </c>
      <c r="B17326">
        <v>226</v>
      </c>
      <c r="C17326">
        <v>1334961</v>
      </c>
    </row>
    <row r="17327" spans="1:3" x14ac:dyDescent="0.25">
      <c r="A17327">
        <v>107594</v>
      </c>
      <c r="B17327">
        <v>226</v>
      </c>
      <c r="C17327">
        <v>1334960</v>
      </c>
    </row>
    <row r="17328" spans="1:3" x14ac:dyDescent="0.25">
      <c r="A17328">
        <v>107595</v>
      </c>
      <c r="B17328">
        <v>226</v>
      </c>
      <c r="C17328">
        <v>1334959</v>
      </c>
    </row>
    <row r="17329" spans="1:3" x14ac:dyDescent="0.25">
      <c r="A17329">
        <v>107596</v>
      </c>
      <c r="B17329">
        <v>226</v>
      </c>
      <c r="C17329">
        <v>1334958</v>
      </c>
    </row>
    <row r="17330" spans="1:3" x14ac:dyDescent="0.25">
      <c r="A17330">
        <v>107597</v>
      </c>
      <c r="B17330">
        <v>226</v>
      </c>
      <c r="C17330">
        <v>1334957</v>
      </c>
    </row>
    <row r="17331" spans="1:3" x14ac:dyDescent="0.25">
      <c r="A17331">
        <v>107598</v>
      </c>
      <c r="B17331">
        <v>226</v>
      </c>
      <c r="C17331">
        <v>1335246</v>
      </c>
    </row>
    <row r="17332" spans="1:3" x14ac:dyDescent="0.25">
      <c r="A17332">
        <v>107599</v>
      </c>
      <c r="B17332">
        <v>226</v>
      </c>
      <c r="C17332">
        <v>1335245</v>
      </c>
    </row>
    <row r="17333" spans="1:3" x14ac:dyDescent="0.25">
      <c r="A17333">
        <v>107600</v>
      </c>
      <c r="B17333">
        <v>226</v>
      </c>
      <c r="C17333">
        <v>1335244</v>
      </c>
    </row>
    <row r="17334" spans="1:3" x14ac:dyDescent="0.25">
      <c r="A17334">
        <v>107601</v>
      </c>
      <c r="B17334">
        <v>226</v>
      </c>
      <c r="C17334">
        <v>1335243</v>
      </c>
    </row>
    <row r="17335" spans="1:3" x14ac:dyDescent="0.25">
      <c r="A17335">
        <v>107602</v>
      </c>
      <c r="B17335">
        <v>233</v>
      </c>
      <c r="C17335">
        <v>1334992</v>
      </c>
    </row>
    <row r="17336" spans="1:3" x14ac:dyDescent="0.25">
      <c r="A17336">
        <v>107603</v>
      </c>
      <c r="B17336">
        <v>233</v>
      </c>
      <c r="C17336">
        <v>1334991</v>
      </c>
    </row>
    <row r="17337" spans="1:3" x14ac:dyDescent="0.25">
      <c r="A17337">
        <v>107604</v>
      </c>
      <c r="B17337">
        <v>226</v>
      </c>
      <c r="C17337">
        <v>1334990</v>
      </c>
    </row>
    <row r="17338" spans="1:3" x14ac:dyDescent="0.25">
      <c r="A17338">
        <v>107605</v>
      </c>
      <c r="B17338">
        <v>226</v>
      </c>
      <c r="C17338">
        <v>1334989</v>
      </c>
    </row>
    <row r="17339" spans="1:3" x14ac:dyDescent="0.25">
      <c r="A17339">
        <v>107606</v>
      </c>
      <c r="B17339">
        <v>226</v>
      </c>
      <c r="C17339">
        <v>1334988</v>
      </c>
    </row>
    <row r="17340" spans="1:3" x14ac:dyDescent="0.25">
      <c r="A17340">
        <v>107607</v>
      </c>
      <c r="B17340">
        <v>226</v>
      </c>
      <c r="C17340">
        <v>1334987</v>
      </c>
    </row>
    <row r="17341" spans="1:3" x14ac:dyDescent="0.25">
      <c r="A17341">
        <v>107608</v>
      </c>
      <c r="B17341">
        <v>226</v>
      </c>
      <c r="C17341">
        <v>1334986</v>
      </c>
    </row>
    <row r="17342" spans="1:3" x14ac:dyDescent="0.25">
      <c r="A17342">
        <v>107609</v>
      </c>
      <c r="B17342">
        <v>226</v>
      </c>
      <c r="C17342">
        <v>1334985</v>
      </c>
    </row>
    <row r="17343" spans="1:3" x14ac:dyDescent="0.25">
      <c r="A17343">
        <v>107610</v>
      </c>
      <c r="B17343">
        <v>222</v>
      </c>
      <c r="C17343">
        <v>1418882</v>
      </c>
    </row>
    <row r="17344" spans="1:3" x14ac:dyDescent="0.25">
      <c r="A17344">
        <v>107611</v>
      </c>
      <c r="B17344">
        <v>222</v>
      </c>
      <c r="C17344">
        <v>1323645</v>
      </c>
    </row>
    <row r="17345" spans="1:3" x14ac:dyDescent="0.25">
      <c r="A17345">
        <v>107633</v>
      </c>
      <c r="B17345">
        <v>236</v>
      </c>
      <c r="C17345">
        <v>1436407</v>
      </c>
    </row>
    <row r="17346" spans="1:3" x14ac:dyDescent="0.25">
      <c r="A17346">
        <v>107643</v>
      </c>
      <c r="B17346">
        <v>222</v>
      </c>
      <c r="C17346">
        <v>1262198</v>
      </c>
    </row>
    <row r="17347" spans="1:3" x14ac:dyDescent="0.25">
      <c r="A17347">
        <v>107655</v>
      </c>
      <c r="B17347">
        <v>236</v>
      </c>
      <c r="C17347">
        <v>1419347</v>
      </c>
    </row>
    <row r="17348" spans="1:3" x14ac:dyDescent="0.25">
      <c r="A17348">
        <v>107656</v>
      </c>
      <c r="B17348">
        <v>236</v>
      </c>
      <c r="C17348">
        <v>1419346</v>
      </c>
    </row>
    <row r="17349" spans="1:3" x14ac:dyDescent="0.25">
      <c r="A17349">
        <v>107657</v>
      </c>
      <c r="B17349">
        <v>236</v>
      </c>
      <c r="C17349">
        <v>1419348</v>
      </c>
    </row>
    <row r="17350" spans="1:3" x14ac:dyDescent="0.25">
      <c r="A17350">
        <v>107658</v>
      </c>
      <c r="B17350">
        <v>236</v>
      </c>
      <c r="C17350">
        <v>1419357</v>
      </c>
    </row>
    <row r="17351" spans="1:3" x14ac:dyDescent="0.25">
      <c r="A17351">
        <v>107659</v>
      </c>
      <c r="B17351">
        <v>236</v>
      </c>
      <c r="C17351">
        <v>1419356</v>
      </c>
    </row>
    <row r="17352" spans="1:3" x14ac:dyDescent="0.25">
      <c r="A17352">
        <v>107660</v>
      </c>
      <c r="B17352">
        <v>236</v>
      </c>
      <c r="C17352">
        <v>1444025</v>
      </c>
    </row>
    <row r="17353" spans="1:3" x14ac:dyDescent="0.25">
      <c r="A17353">
        <v>107661</v>
      </c>
      <c r="B17353">
        <v>236</v>
      </c>
      <c r="C17353">
        <v>1419355</v>
      </c>
    </row>
    <row r="17354" spans="1:3" x14ac:dyDescent="0.25">
      <c r="A17354">
        <v>107662</v>
      </c>
      <c r="B17354">
        <v>236</v>
      </c>
      <c r="C17354">
        <v>1419278</v>
      </c>
    </row>
    <row r="17355" spans="1:3" x14ac:dyDescent="0.25">
      <c r="A17355">
        <v>107663</v>
      </c>
      <c r="B17355">
        <v>236</v>
      </c>
      <c r="C17355">
        <v>1419311</v>
      </c>
    </row>
    <row r="17356" spans="1:3" x14ac:dyDescent="0.25">
      <c r="A17356">
        <v>107664</v>
      </c>
      <c r="B17356">
        <v>236</v>
      </c>
      <c r="C17356">
        <v>1410868</v>
      </c>
    </row>
    <row r="17357" spans="1:3" x14ac:dyDescent="0.25">
      <c r="A17357">
        <v>107665</v>
      </c>
      <c r="B17357">
        <v>236</v>
      </c>
      <c r="C17357">
        <v>1419327</v>
      </c>
    </row>
    <row r="17358" spans="1:3" x14ac:dyDescent="0.25">
      <c r="A17358">
        <v>107673</v>
      </c>
      <c r="B17358">
        <v>236</v>
      </c>
      <c r="C17358">
        <v>1427461</v>
      </c>
    </row>
    <row r="17359" spans="1:3" x14ac:dyDescent="0.25">
      <c r="A17359">
        <v>107674</v>
      </c>
      <c r="B17359">
        <v>236</v>
      </c>
      <c r="C17359">
        <v>1427462</v>
      </c>
    </row>
    <row r="17360" spans="1:3" x14ac:dyDescent="0.25">
      <c r="A17360">
        <v>107677</v>
      </c>
      <c r="B17360">
        <v>236</v>
      </c>
      <c r="C17360">
        <v>1427434</v>
      </c>
    </row>
    <row r="17361" spans="1:3" x14ac:dyDescent="0.25">
      <c r="A17361">
        <v>107678</v>
      </c>
      <c r="B17361">
        <v>236</v>
      </c>
      <c r="C17361">
        <v>1427435</v>
      </c>
    </row>
    <row r="17362" spans="1:3" x14ac:dyDescent="0.25">
      <c r="A17362">
        <v>107679</v>
      </c>
      <c r="B17362">
        <v>236</v>
      </c>
      <c r="C17362">
        <v>1427436</v>
      </c>
    </row>
    <row r="17363" spans="1:3" x14ac:dyDescent="0.25">
      <c r="A17363">
        <v>107680</v>
      </c>
      <c r="B17363">
        <v>236</v>
      </c>
      <c r="C17363">
        <v>1410999</v>
      </c>
    </row>
    <row r="17364" spans="1:3" x14ac:dyDescent="0.25">
      <c r="A17364">
        <v>107682</v>
      </c>
      <c r="B17364">
        <v>233</v>
      </c>
      <c r="C17364">
        <v>1334105</v>
      </c>
    </row>
    <row r="17365" spans="1:3" x14ac:dyDescent="0.25">
      <c r="A17365">
        <v>107683</v>
      </c>
      <c r="B17365">
        <v>233</v>
      </c>
      <c r="C17365">
        <v>1334176</v>
      </c>
    </row>
    <row r="17366" spans="1:3" x14ac:dyDescent="0.25">
      <c r="A17366">
        <v>107684</v>
      </c>
      <c r="B17366">
        <v>236</v>
      </c>
      <c r="C17366">
        <v>1427451</v>
      </c>
    </row>
    <row r="17367" spans="1:3" x14ac:dyDescent="0.25">
      <c r="A17367">
        <v>107685</v>
      </c>
      <c r="B17367">
        <v>226</v>
      </c>
      <c r="C17367">
        <v>1427452</v>
      </c>
    </row>
    <row r="17368" spans="1:3" x14ac:dyDescent="0.25">
      <c r="A17368">
        <v>107686</v>
      </c>
      <c r="B17368">
        <v>226</v>
      </c>
      <c r="C17368">
        <v>1427453</v>
      </c>
    </row>
    <row r="17369" spans="1:3" x14ac:dyDescent="0.25">
      <c r="A17369">
        <v>107687</v>
      </c>
      <c r="B17369">
        <v>236</v>
      </c>
      <c r="C17369">
        <v>1427454</v>
      </c>
    </row>
    <row r="17370" spans="1:3" x14ac:dyDescent="0.25">
      <c r="A17370">
        <v>107688</v>
      </c>
      <c r="B17370">
        <v>236</v>
      </c>
      <c r="C17370">
        <v>1427455</v>
      </c>
    </row>
    <row r="17371" spans="1:3" x14ac:dyDescent="0.25">
      <c r="A17371">
        <v>107689</v>
      </c>
      <c r="B17371">
        <v>236</v>
      </c>
      <c r="C17371">
        <v>1427456</v>
      </c>
    </row>
    <row r="17372" spans="1:3" x14ac:dyDescent="0.25">
      <c r="A17372">
        <v>107690</v>
      </c>
      <c r="B17372">
        <v>236</v>
      </c>
      <c r="C17372">
        <v>1427457</v>
      </c>
    </row>
    <row r="17373" spans="1:3" x14ac:dyDescent="0.25">
      <c r="A17373">
        <v>107691</v>
      </c>
      <c r="B17373">
        <v>236</v>
      </c>
      <c r="C17373">
        <v>1419323</v>
      </c>
    </row>
    <row r="17374" spans="1:3" x14ac:dyDescent="0.25">
      <c r="A17374">
        <v>107692</v>
      </c>
      <c r="B17374">
        <v>226</v>
      </c>
      <c r="C17374">
        <v>1427505</v>
      </c>
    </row>
    <row r="17375" spans="1:3" x14ac:dyDescent="0.25">
      <c r="A17375">
        <v>107693</v>
      </c>
      <c r="B17375">
        <v>236</v>
      </c>
      <c r="C17375">
        <v>1427510</v>
      </c>
    </row>
    <row r="17376" spans="1:3" x14ac:dyDescent="0.25">
      <c r="A17376">
        <v>107714</v>
      </c>
      <c r="B17376">
        <v>226</v>
      </c>
      <c r="C17376">
        <v>1411004</v>
      </c>
    </row>
    <row r="17377" spans="1:3" x14ac:dyDescent="0.25">
      <c r="A17377">
        <v>107715</v>
      </c>
      <c r="B17377">
        <v>236</v>
      </c>
      <c r="C17377">
        <v>1427439</v>
      </c>
    </row>
    <row r="17378" spans="1:3" x14ac:dyDescent="0.25">
      <c r="A17378">
        <v>107717</v>
      </c>
      <c r="B17378">
        <v>236</v>
      </c>
      <c r="C17378">
        <v>1436408</v>
      </c>
    </row>
    <row r="17379" spans="1:3" x14ac:dyDescent="0.25">
      <c r="A17379">
        <v>107718</v>
      </c>
      <c r="B17379">
        <v>236</v>
      </c>
      <c r="C17379">
        <v>1436409</v>
      </c>
    </row>
    <row r="17380" spans="1:3" x14ac:dyDescent="0.25">
      <c r="A17380">
        <v>107719</v>
      </c>
      <c r="B17380">
        <v>226</v>
      </c>
      <c r="C17380">
        <v>1427483</v>
      </c>
    </row>
    <row r="17381" spans="1:3" x14ac:dyDescent="0.25">
      <c r="A17381">
        <v>107720</v>
      </c>
      <c r="B17381">
        <v>236</v>
      </c>
      <c r="C17381">
        <v>1427484</v>
      </c>
    </row>
    <row r="17382" spans="1:3" x14ac:dyDescent="0.25">
      <c r="A17382">
        <v>107721</v>
      </c>
      <c r="B17382">
        <v>236</v>
      </c>
      <c r="C17382">
        <v>1427485</v>
      </c>
    </row>
    <row r="17383" spans="1:3" x14ac:dyDescent="0.25">
      <c r="A17383">
        <v>107722</v>
      </c>
      <c r="B17383">
        <v>236</v>
      </c>
      <c r="C17383">
        <v>1427486</v>
      </c>
    </row>
    <row r="17384" spans="1:3" x14ac:dyDescent="0.25">
      <c r="A17384">
        <v>107723</v>
      </c>
      <c r="B17384">
        <v>236</v>
      </c>
      <c r="C17384">
        <v>1427487</v>
      </c>
    </row>
    <row r="17385" spans="1:3" x14ac:dyDescent="0.25">
      <c r="A17385">
        <v>107726</v>
      </c>
      <c r="B17385">
        <v>236</v>
      </c>
      <c r="C17385">
        <v>1419325</v>
      </c>
    </row>
    <row r="17386" spans="1:3" x14ac:dyDescent="0.25">
      <c r="A17386">
        <v>107727</v>
      </c>
      <c r="B17386">
        <v>236</v>
      </c>
      <c r="C17386">
        <v>1419326</v>
      </c>
    </row>
    <row r="17387" spans="1:3" x14ac:dyDescent="0.25">
      <c r="A17387">
        <v>107735</v>
      </c>
      <c r="B17387">
        <v>236</v>
      </c>
      <c r="C17387">
        <v>1436410</v>
      </c>
    </row>
    <row r="17388" spans="1:3" x14ac:dyDescent="0.25">
      <c r="A17388">
        <v>107736</v>
      </c>
      <c r="B17388">
        <v>236</v>
      </c>
      <c r="C17388">
        <v>1436411</v>
      </c>
    </row>
    <row r="17389" spans="1:3" x14ac:dyDescent="0.25">
      <c r="A17389">
        <v>107737</v>
      </c>
      <c r="B17389">
        <v>236</v>
      </c>
      <c r="C17389">
        <v>1427508</v>
      </c>
    </row>
    <row r="17390" spans="1:3" x14ac:dyDescent="0.25">
      <c r="A17390">
        <v>107738</v>
      </c>
      <c r="B17390">
        <v>236</v>
      </c>
      <c r="C17390">
        <v>1427460</v>
      </c>
    </row>
    <row r="17391" spans="1:3" x14ac:dyDescent="0.25">
      <c r="A17391">
        <v>107739</v>
      </c>
      <c r="B17391">
        <v>226</v>
      </c>
      <c r="C17391">
        <v>1427458</v>
      </c>
    </row>
    <row r="17392" spans="1:3" x14ac:dyDescent="0.25">
      <c r="A17392">
        <v>107740</v>
      </c>
      <c r="B17392">
        <v>226</v>
      </c>
      <c r="C17392">
        <v>1427459</v>
      </c>
    </row>
    <row r="17393" spans="1:3" x14ac:dyDescent="0.25">
      <c r="A17393">
        <v>107741</v>
      </c>
      <c r="B17393">
        <v>236</v>
      </c>
      <c r="C17393">
        <v>1427450</v>
      </c>
    </row>
    <row r="17394" spans="1:3" x14ac:dyDescent="0.25">
      <c r="A17394">
        <v>107743</v>
      </c>
      <c r="B17394">
        <v>236</v>
      </c>
      <c r="C17394">
        <v>1427542</v>
      </c>
    </row>
    <row r="17395" spans="1:3" x14ac:dyDescent="0.25">
      <c r="A17395">
        <v>107744</v>
      </c>
      <c r="B17395">
        <v>236</v>
      </c>
      <c r="C17395">
        <v>1427648</v>
      </c>
    </row>
    <row r="17396" spans="1:3" x14ac:dyDescent="0.25">
      <c r="A17396">
        <v>107745</v>
      </c>
      <c r="B17396">
        <v>236</v>
      </c>
      <c r="C17396">
        <v>1427506</v>
      </c>
    </row>
    <row r="17397" spans="1:3" x14ac:dyDescent="0.25">
      <c r="A17397">
        <v>107747</v>
      </c>
      <c r="B17397">
        <v>236</v>
      </c>
      <c r="C17397">
        <v>1435846</v>
      </c>
    </row>
    <row r="17398" spans="1:3" x14ac:dyDescent="0.25">
      <c r="A17398">
        <v>107748</v>
      </c>
      <c r="B17398">
        <v>236</v>
      </c>
      <c r="C17398">
        <v>1435804</v>
      </c>
    </row>
    <row r="17399" spans="1:3" x14ac:dyDescent="0.25">
      <c r="A17399">
        <v>107749</v>
      </c>
      <c r="B17399">
        <v>236</v>
      </c>
      <c r="C17399">
        <v>1443965</v>
      </c>
    </row>
    <row r="17400" spans="1:3" x14ac:dyDescent="0.25">
      <c r="A17400">
        <v>107752</v>
      </c>
      <c r="B17400">
        <v>236</v>
      </c>
      <c r="C17400">
        <v>1427558</v>
      </c>
    </row>
    <row r="17401" spans="1:3" x14ac:dyDescent="0.25">
      <c r="A17401">
        <v>107753</v>
      </c>
      <c r="B17401">
        <v>236</v>
      </c>
      <c r="C17401">
        <v>1335235</v>
      </c>
    </row>
    <row r="17402" spans="1:3" x14ac:dyDescent="0.25">
      <c r="A17402">
        <v>107754</v>
      </c>
      <c r="B17402">
        <v>236</v>
      </c>
      <c r="C17402">
        <v>1427550</v>
      </c>
    </row>
    <row r="17403" spans="1:3" x14ac:dyDescent="0.25">
      <c r="A17403">
        <v>107755</v>
      </c>
      <c r="B17403">
        <v>236</v>
      </c>
      <c r="C17403">
        <v>1427552</v>
      </c>
    </row>
    <row r="17404" spans="1:3" x14ac:dyDescent="0.25">
      <c r="A17404">
        <v>107756</v>
      </c>
      <c r="B17404">
        <v>236</v>
      </c>
      <c r="C17404">
        <v>1435824</v>
      </c>
    </row>
    <row r="17405" spans="1:3" x14ac:dyDescent="0.25">
      <c r="A17405">
        <v>107757</v>
      </c>
      <c r="B17405">
        <v>226</v>
      </c>
      <c r="C17405">
        <v>1427488</v>
      </c>
    </row>
    <row r="17406" spans="1:3" x14ac:dyDescent="0.25">
      <c r="A17406">
        <v>107758</v>
      </c>
      <c r="B17406">
        <v>226</v>
      </c>
      <c r="C17406">
        <v>1427489</v>
      </c>
    </row>
    <row r="17407" spans="1:3" x14ac:dyDescent="0.25">
      <c r="A17407">
        <v>107760</v>
      </c>
      <c r="B17407">
        <v>236</v>
      </c>
      <c r="C17407">
        <v>1436412</v>
      </c>
    </row>
    <row r="17408" spans="1:3" x14ac:dyDescent="0.25">
      <c r="A17408">
        <v>107763</v>
      </c>
      <c r="B17408">
        <v>236</v>
      </c>
      <c r="C17408">
        <v>1436413</v>
      </c>
    </row>
    <row r="17409" spans="1:3" x14ac:dyDescent="0.25">
      <c r="A17409">
        <v>107764</v>
      </c>
      <c r="B17409">
        <v>236</v>
      </c>
      <c r="C17409">
        <v>1436414</v>
      </c>
    </row>
    <row r="17410" spans="1:3" x14ac:dyDescent="0.25">
      <c r="A17410">
        <v>107765</v>
      </c>
      <c r="B17410">
        <v>236</v>
      </c>
      <c r="C17410">
        <v>1436415</v>
      </c>
    </row>
    <row r="17411" spans="1:3" x14ac:dyDescent="0.25">
      <c r="A17411">
        <v>107766</v>
      </c>
      <c r="B17411">
        <v>236</v>
      </c>
      <c r="C17411">
        <v>1427503</v>
      </c>
    </row>
    <row r="17412" spans="1:3" x14ac:dyDescent="0.25">
      <c r="A17412">
        <v>107767</v>
      </c>
      <c r="B17412">
        <v>236</v>
      </c>
      <c r="C17412">
        <v>1427504</v>
      </c>
    </row>
    <row r="17413" spans="1:3" x14ac:dyDescent="0.25">
      <c r="A17413">
        <v>107768</v>
      </c>
      <c r="B17413">
        <v>226</v>
      </c>
      <c r="C17413">
        <v>1410840</v>
      </c>
    </row>
    <row r="17414" spans="1:3" x14ac:dyDescent="0.25">
      <c r="A17414">
        <v>107769</v>
      </c>
      <c r="B17414">
        <v>236</v>
      </c>
      <c r="C17414">
        <v>1427446</v>
      </c>
    </row>
    <row r="17415" spans="1:3" x14ac:dyDescent="0.25">
      <c r="A17415">
        <v>107770</v>
      </c>
      <c r="B17415">
        <v>226</v>
      </c>
      <c r="C17415">
        <v>1427491</v>
      </c>
    </row>
    <row r="17416" spans="1:3" x14ac:dyDescent="0.25">
      <c r="A17416">
        <v>107771</v>
      </c>
      <c r="B17416">
        <v>236</v>
      </c>
      <c r="C17416">
        <v>1427441</v>
      </c>
    </row>
    <row r="17417" spans="1:3" x14ac:dyDescent="0.25">
      <c r="A17417">
        <v>107772</v>
      </c>
      <c r="B17417">
        <v>236</v>
      </c>
      <c r="C17417">
        <v>1427448</v>
      </c>
    </row>
    <row r="17418" spans="1:3" x14ac:dyDescent="0.25">
      <c r="A17418">
        <v>107773</v>
      </c>
      <c r="B17418">
        <v>236</v>
      </c>
      <c r="C17418">
        <v>1427493</v>
      </c>
    </row>
    <row r="17419" spans="1:3" x14ac:dyDescent="0.25">
      <c r="A17419">
        <v>107774</v>
      </c>
      <c r="B17419">
        <v>236</v>
      </c>
      <c r="C17419">
        <v>1427640</v>
      </c>
    </row>
    <row r="17420" spans="1:3" x14ac:dyDescent="0.25">
      <c r="A17420">
        <v>107775</v>
      </c>
      <c r="B17420">
        <v>236</v>
      </c>
      <c r="C17420">
        <v>1427641</v>
      </c>
    </row>
    <row r="17421" spans="1:3" x14ac:dyDescent="0.25">
      <c r="A17421">
        <v>107776</v>
      </c>
      <c r="B17421">
        <v>236</v>
      </c>
      <c r="C17421">
        <v>1427642</v>
      </c>
    </row>
    <row r="17422" spans="1:3" x14ac:dyDescent="0.25">
      <c r="A17422">
        <v>107777</v>
      </c>
      <c r="B17422">
        <v>236</v>
      </c>
      <c r="C17422">
        <v>1427495</v>
      </c>
    </row>
    <row r="17423" spans="1:3" x14ac:dyDescent="0.25">
      <c r="A17423">
        <v>107778</v>
      </c>
      <c r="B17423">
        <v>236</v>
      </c>
      <c r="C17423">
        <v>1427497</v>
      </c>
    </row>
    <row r="17424" spans="1:3" x14ac:dyDescent="0.25">
      <c r="A17424">
        <v>107779</v>
      </c>
      <c r="B17424">
        <v>226</v>
      </c>
      <c r="C17424">
        <v>1427498</v>
      </c>
    </row>
    <row r="17425" spans="1:3" x14ac:dyDescent="0.25">
      <c r="A17425">
        <v>107780</v>
      </c>
      <c r="B17425">
        <v>236</v>
      </c>
      <c r="C17425">
        <v>1427540</v>
      </c>
    </row>
    <row r="17426" spans="1:3" x14ac:dyDescent="0.25">
      <c r="A17426">
        <v>107781</v>
      </c>
      <c r="B17426">
        <v>236</v>
      </c>
      <c r="C17426">
        <v>1427475</v>
      </c>
    </row>
    <row r="17427" spans="1:3" x14ac:dyDescent="0.25">
      <c r="A17427">
        <v>107782</v>
      </c>
      <c r="B17427">
        <v>236</v>
      </c>
      <c r="C17427">
        <v>1427500</v>
      </c>
    </row>
    <row r="17428" spans="1:3" x14ac:dyDescent="0.25">
      <c r="A17428">
        <v>107789</v>
      </c>
      <c r="B17428">
        <v>233</v>
      </c>
      <c r="C17428">
        <v>1490654</v>
      </c>
    </row>
    <row r="17429" spans="1:3" x14ac:dyDescent="0.25">
      <c r="A17429">
        <v>107793</v>
      </c>
      <c r="B17429">
        <v>233</v>
      </c>
      <c r="C17429">
        <v>1427639</v>
      </c>
    </row>
    <row r="17430" spans="1:3" x14ac:dyDescent="0.25">
      <c r="A17430">
        <v>107794</v>
      </c>
      <c r="B17430">
        <v>233</v>
      </c>
      <c r="C17430">
        <v>1427643</v>
      </c>
    </row>
    <row r="17431" spans="1:3" x14ac:dyDescent="0.25">
      <c r="A17431">
        <v>107795</v>
      </c>
      <c r="B17431">
        <v>236</v>
      </c>
      <c r="C17431">
        <v>1427442</v>
      </c>
    </row>
    <row r="17432" spans="1:3" x14ac:dyDescent="0.25">
      <c r="A17432">
        <v>107796</v>
      </c>
      <c r="B17432">
        <v>236</v>
      </c>
      <c r="C17432">
        <v>1427443</v>
      </c>
    </row>
    <row r="17433" spans="1:3" x14ac:dyDescent="0.25">
      <c r="A17433">
        <v>107797</v>
      </c>
      <c r="B17433">
        <v>236</v>
      </c>
      <c r="C17433">
        <v>1427440</v>
      </c>
    </row>
    <row r="17434" spans="1:3" x14ac:dyDescent="0.25">
      <c r="A17434">
        <v>107798</v>
      </c>
      <c r="B17434">
        <v>236</v>
      </c>
      <c r="C17434">
        <v>1427651</v>
      </c>
    </row>
    <row r="17435" spans="1:3" x14ac:dyDescent="0.25">
      <c r="A17435">
        <v>107802</v>
      </c>
      <c r="B17435">
        <v>236</v>
      </c>
      <c r="C17435">
        <v>1427447</v>
      </c>
    </row>
    <row r="17436" spans="1:3" x14ac:dyDescent="0.25">
      <c r="A17436">
        <v>107803</v>
      </c>
      <c r="B17436">
        <v>233</v>
      </c>
      <c r="C17436">
        <v>1427477</v>
      </c>
    </row>
    <row r="17437" spans="1:3" x14ac:dyDescent="0.25">
      <c r="A17437">
        <v>107806</v>
      </c>
      <c r="B17437">
        <v>236</v>
      </c>
      <c r="C17437">
        <v>1436416</v>
      </c>
    </row>
    <row r="17438" spans="1:3" x14ac:dyDescent="0.25">
      <c r="A17438">
        <v>107807</v>
      </c>
      <c r="B17438">
        <v>236</v>
      </c>
      <c r="C17438">
        <v>1436417</v>
      </c>
    </row>
    <row r="17439" spans="1:3" x14ac:dyDescent="0.25">
      <c r="A17439">
        <v>107808</v>
      </c>
      <c r="B17439">
        <v>236</v>
      </c>
      <c r="C17439">
        <v>1436418</v>
      </c>
    </row>
    <row r="17440" spans="1:3" x14ac:dyDescent="0.25">
      <c r="A17440">
        <v>107809</v>
      </c>
      <c r="B17440">
        <v>236</v>
      </c>
      <c r="C17440">
        <v>1436419</v>
      </c>
    </row>
    <row r="17441" spans="1:3" x14ac:dyDescent="0.25">
      <c r="A17441">
        <v>107811</v>
      </c>
      <c r="B17441">
        <v>236</v>
      </c>
      <c r="C17441">
        <v>1436420</v>
      </c>
    </row>
    <row r="17442" spans="1:3" x14ac:dyDescent="0.25">
      <c r="A17442">
        <v>107812</v>
      </c>
      <c r="B17442">
        <v>236</v>
      </c>
      <c r="C17442">
        <v>1436421</v>
      </c>
    </row>
    <row r="17443" spans="1:3" x14ac:dyDescent="0.25">
      <c r="A17443">
        <v>107817</v>
      </c>
      <c r="B17443">
        <v>236</v>
      </c>
      <c r="C17443">
        <v>1427478</v>
      </c>
    </row>
    <row r="17444" spans="1:3" x14ac:dyDescent="0.25">
      <c r="A17444">
        <v>107818</v>
      </c>
      <c r="B17444">
        <v>236</v>
      </c>
      <c r="C17444">
        <v>1419310</v>
      </c>
    </row>
    <row r="17445" spans="1:3" x14ac:dyDescent="0.25">
      <c r="A17445">
        <v>107819</v>
      </c>
      <c r="B17445">
        <v>236</v>
      </c>
      <c r="C17445">
        <v>1435847</v>
      </c>
    </row>
    <row r="17446" spans="1:3" x14ac:dyDescent="0.25">
      <c r="A17446">
        <v>107825</v>
      </c>
      <c r="B17446">
        <v>236</v>
      </c>
      <c r="C17446">
        <v>1435848</v>
      </c>
    </row>
    <row r="17447" spans="1:3" x14ac:dyDescent="0.25">
      <c r="A17447">
        <v>107831</v>
      </c>
      <c r="B17447">
        <v>236</v>
      </c>
      <c r="C17447">
        <v>1427470</v>
      </c>
    </row>
    <row r="17448" spans="1:3" x14ac:dyDescent="0.25">
      <c r="A17448">
        <v>107834</v>
      </c>
      <c r="B17448">
        <v>236</v>
      </c>
      <c r="C17448">
        <v>1427511</v>
      </c>
    </row>
    <row r="17449" spans="1:3" x14ac:dyDescent="0.25">
      <c r="A17449">
        <v>107835</v>
      </c>
      <c r="B17449">
        <v>236</v>
      </c>
      <c r="C17449">
        <v>1427482</v>
      </c>
    </row>
    <row r="17450" spans="1:3" x14ac:dyDescent="0.25">
      <c r="A17450">
        <v>107837</v>
      </c>
      <c r="B17450">
        <v>236</v>
      </c>
      <c r="C17450">
        <v>1427603</v>
      </c>
    </row>
    <row r="17451" spans="1:3" x14ac:dyDescent="0.25">
      <c r="A17451">
        <v>107838</v>
      </c>
      <c r="B17451">
        <v>236</v>
      </c>
      <c r="C17451">
        <v>1427597</v>
      </c>
    </row>
    <row r="17452" spans="1:3" x14ac:dyDescent="0.25">
      <c r="A17452">
        <v>107841</v>
      </c>
      <c r="B17452">
        <v>236</v>
      </c>
      <c r="C17452">
        <v>1436422</v>
      </c>
    </row>
    <row r="17453" spans="1:3" x14ac:dyDescent="0.25">
      <c r="A17453">
        <v>107842</v>
      </c>
      <c r="B17453">
        <v>236</v>
      </c>
      <c r="C17453">
        <v>1436423</v>
      </c>
    </row>
    <row r="17454" spans="1:3" x14ac:dyDescent="0.25">
      <c r="A17454">
        <v>107843</v>
      </c>
      <c r="B17454">
        <v>236</v>
      </c>
      <c r="C17454">
        <v>1436424</v>
      </c>
    </row>
    <row r="17455" spans="1:3" x14ac:dyDescent="0.25">
      <c r="A17455">
        <v>107844</v>
      </c>
      <c r="B17455">
        <v>236</v>
      </c>
      <c r="C17455">
        <v>1436425</v>
      </c>
    </row>
    <row r="17456" spans="1:3" x14ac:dyDescent="0.25">
      <c r="A17456">
        <v>107846</v>
      </c>
      <c r="B17456">
        <v>236</v>
      </c>
      <c r="C17456">
        <v>1436426</v>
      </c>
    </row>
    <row r="17457" spans="1:3" x14ac:dyDescent="0.25">
      <c r="A17457">
        <v>107847</v>
      </c>
      <c r="B17457">
        <v>236</v>
      </c>
      <c r="C17457">
        <v>1436427</v>
      </c>
    </row>
    <row r="17458" spans="1:3" x14ac:dyDescent="0.25">
      <c r="A17458">
        <v>107848</v>
      </c>
      <c r="B17458">
        <v>226</v>
      </c>
      <c r="C17458">
        <v>1418837</v>
      </c>
    </row>
    <row r="17459" spans="1:3" x14ac:dyDescent="0.25">
      <c r="A17459">
        <v>107852</v>
      </c>
      <c r="B17459">
        <v>236</v>
      </c>
      <c r="C17459">
        <v>1436428</v>
      </c>
    </row>
    <row r="17460" spans="1:3" x14ac:dyDescent="0.25">
      <c r="A17460">
        <v>107853</v>
      </c>
      <c r="B17460">
        <v>236</v>
      </c>
      <c r="C17460">
        <v>1436429</v>
      </c>
    </row>
    <row r="17461" spans="1:3" x14ac:dyDescent="0.25">
      <c r="A17461">
        <v>107867</v>
      </c>
      <c r="B17461">
        <v>236</v>
      </c>
      <c r="C17461">
        <v>1427544</v>
      </c>
    </row>
    <row r="17462" spans="1:3" x14ac:dyDescent="0.25">
      <c r="A17462">
        <v>107868</v>
      </c>
      <c r="B17462">
        <v>236</v>
      </c>
      <c r="C17462">
        <v>1427666</v>
      </c>
    </row>
    <row r="17463" spans="1:3" x14ac:dyDescent="0.25">
      <c r="A17463">
        <v>107869</v>
      </c>
      <c r="B17463">
        <v>236</v>
      </c>
      <c r="C17463">
        <v>1436430</v>
      </c>
    </row>
    <row r="17464" spans="1:3" x14ac:dyDescent="0.25">
      <c r="A17464">
        <v>107870</v>
      </c>
      <c r="B17464">
        <v>236</v>
      </c>
      <c r="C17464">
        <v>1436431</v>
      </c>
    </row>
    <row r="17465" spans="1:3" x14ac:dyDescent="0.25">
      <c r="A17465">
        <v>107873</v>
      </c>
      <c r="B17465">
        <v>236</v>
      </c>
      <c r="C17465">
        <v>1436432</v>
      </c>
    </row>
    <row r="17466" spans="1:3" x14ac:dyDescent="0.25">
      <c r="A17466">
        <v>107910</v>
      </c>
      <c r="B17466">
        <v>236</v>
      </c>
      <c r="C17466">
        <v>1436433</v>
      </c>
    </row>
    <row r="17467" spans="1:3" x14ac:dyDescent="0.25">
      <c r="A17467">
        <v>107911</v>
      </c>
      <c r="B17467">
        <v>236</v>
      </c>
      <c r="C17467">
        <v>1436434</v>
      </c>
    </row>
    <row r="17468" spans="1:3" x14ac:dyDescent="0.25">
      <c r="A17468">
        <v>107912</v>
      </c>
      <c r="B17468">
        <v>236</v>
      </c>
      <c r="C17468">
        <v>1436435</v>
      </c>
    </row>
    <row r="17469" spans="1:3" x14ac:dyDescent="0.25">
      <c r="A17469">
        <v>107913</v>
      </c>
      <c r="B17469">
        <v>236</v>
      </c>
      <c r="C17469">
        <v>1436436</v>
      </c>
    </row>
    <row r="17470" spans="1:3" x14ac:dyDescent="0.25">
      <c r="A17470">
        <v>107914</v>
      </c>
      <c r="B17470">
        <v>236</v>
      </c>
      <c r="C17470">
        <v>1436437</v>
      </c>
    </row>
    <row r="17471" spans="1:3" x14ac:dyDescent="0.25">
      <c r="A17471">
        <v>107915</v>
      </c>
      <c r="B17471">
        <v>236</v>
      </c>
      <c r="C17471">
        <v>1436438</v>
      </c>
    </row>
    <row r="17472" spans="1:3" x14ac:dyDescent="0.25">
      <c r="A17472">
        <v>107916</v>
      </c>
      <c r="B17472">
        <v>236</v>
      </c>
      <c r="C17472">
        <v>1436439</v>
      </c>
    </row>
    <row r="17473" spans="1:3" x14ac:dyDescent="0.25">
      <c r="A17473">
        <v>107917</v>
      </c>
      <c r="B17473">
        <v>236</v>
      </c>
      <c r="C17473">
        <v>1436440</v>
      </c>
    </row>
    <row r="17474" spans="1:3" x14ac:dyDescent="0.25">
      <c r="A17474">
        <v>107924</v>
      </c>
      <c r="B17474">
        <v>236</v>
      </c>
      <c r="C17474">
        <v>1436441</v>
      </c>
    </row>
    <row r="17475" spans="1:3" x14ac:dyDescent="0.25">
      <c r="A17475">
        <v>107925</v>
      </c>
      <c r="B17475">
        <v>236</v>
      </c>
      <c r="C17475">
        <v>1436442</v>
      </c>
    </row>
    <row r="17476" spans="1:3" x14ac:dyDescent="0.25">
      <c r="A17476">
        <v>107927</v>
      </c>
      <c r="B17476">
        <v>236</v>
      </c>
      <c r="C17476">
        <v>1436443</v>
      </c>
    </row>
    <row r="17477" spans="1:3" x14ac:dyDescent="0.25">
      <c r="A17477">
        <v>107928</v>
      </c>
      <c r="B17477">
        <v>236</v>
      </c>
      <c r="C17477">
        <v>1436444</v>
      </c>
    </row>
    <row r="17478" spans="1:3" x14ac:dyDescent="0.25">
      <c r="A17478">
        <v>107929</v>
      </c>
      <c r="B17478">
        <v>236</v>
      </c>
      <c r="C17478">
        <v>1436445</v>
      </c>
    </row>
    <row r="17479" spans="1:3" x14ac:dyDescent="0.25">
      <c r="A17479">
        <v>107930</v>
      </c>
      <c r="B17479">
        <v>236</v>
      </c>
      <c r="C17479">
        <v>1436446</v>
      </c>
    </row>
    <row r="17480" spans="1:3" x14ac:dyDescent="0.25">
      <c r="A17480">
        <v>107931</v>
      </c>
      <c r="B17480">
        <v>236</v>
      </c>
      <c r="C17480">
        <v>1427646</v>
      </c>
    </row>
    <row r="17481" spans="1:3" x14ac:dyDescent="0.25">
      <c r="A17481">
        <v>107932</v>
      </c>
      <c r="B17481">
        <v>236</v>
      </c>
      <c r="C17481">
        <v>1427649</v>
      </c>
    </row>
    <row r="17482" spans="1:3" x14ac:dyDescent="0.25">
      <c r="A17482">
        <v>107934</v>
      </c>
      <c r="B17482">
        <v>236</v>
      </c>
      <c r="C17482">
        <v>1427662</v>
      </c>
    </row>
    <row r="17483" spans="1:3" x14ac:dyDescent="0.25">
      <c r="A17483">
        <v>107936</v>
      </c>
      <c r="B17483">
        <v>236</v>
      </c>
      <c r="C17483">
        <v>1436447</v>
      </c>
    </row>
    <row r="17484" spans="1:3" x14ac:dyDescent="0.25">
      <c r="A17484">
        <v>107937</v>
      </c>
      <c r="B17484">
        <v>236</v>
      </c>
      <c r="C17484">
        <v>1427781</v>
      </c>
    </row>
    <row r="17485" spans="1:3" x14ac:dyDescent="0.25">
      <c r="A17485">
        <v>107939</v>
      </c>
      <c r="B17485">
        <v>226</v>
      </c>
      <c r="C17485">
        <v>1180108</v>
      </c>
    </row>
    <row r="17486" spans="1:3" x14ac:dyDescent="0.25">
      <c r="A17486">
        <v>107940</v>
      </c>
      <c r="B17486">
        <v>236</v>
      </c>
      <c r="C17486">
        <v>1436448</v>
      </c>
    </row>
    <row r="17487" spans="1:3" x14ac:dyDescent="0.25">
      <c r="A17487">
        <v>107942</v>
      </c>
      <c r="B17487">
        <v>236</v>
      </c>
      <c r="C17487">
        <v>1436449</v>
      </c>
    </row>
    <row r="17488" spans="1:3" x14ac:dyDescent="0.25">
      <c r="A17488">
        <v>107944</v>
      </c>
      <c r="B17488">
        <v>236</v>
      </c>
      <c r="C17488">
        <v>1427606</v>
      </c>
    </row>
    <row r="17489" spans="1:3" x14ac:dyDescent="0.25">
      <c r="A17489">
        <v>107945</v>
      </c>
      <c r="B17489">
        <v>236</v>
      </c>
      <c r="C17489">
        <v>1427604</v>
      </c>
    </row>
    <row r="17490" spans="1:3" x14ac:dyDescent="0.25">
      <c r="A17490">
        <v>107947</v>
      </c>
      <c r="B17490">
        <v>236</v>
      </c>
      <c r="C17490">
        <v>1427843</v>
      </c>
    </row>
    <row r="17491" spans="1:3" x14ac:dyDescent="0.25">
      <c r="A17491">
        <v>107949</v>
      </c>
      <c r="B17491">
        <v>236</v>
      </c>
      <c r="C17491">
        <v>1427660</v>
      </c>
    </row>
    <row r="17492" spans="1:3" x14ac:dyDescent="0.25">
      <c r="A17492">
        <v>107951</v>
      </c>
      <c r="B17492">
        <v>236</v>
      </c>
      <c r="C17492">
        <v>1427636</v>
      </c>
    </row>
    <row r="17493" spans="1:3" x14ac:dyDescent="0.25">
      <c r="A17493">
        <v>107952</v>
      </c>
      <c r="B17493">
        <v>236</v>
      </c>
      <c r="C17493">
        <v>1427664</v>
      </c>
    </row>
    <row r="17494" spans="1:3" x14ac:dyDescent="0.25">
      <c r="A17494">
        <v>107953</v>
      </c>
      <c r="B17494">
        <v>226</v>
      </c>
      <c r="C17494">
        <v>1427726</v>
      </c>
    </row>
    <row r="17495" spans="1:3" x14ac:dyDescent="0.25">
      <c r="A17495">
        <v>107954</v>
      </c>
      <c r="B17495">
        <v>236</v>
      </c>
      <c r="C17495">
        <v>1427698</v>
      </c>
    </row>
    <row r="17496" spans="1:3" x14ac:dyDescent="0.25">
      <c r="A17496">
        <v>107960</v>
      </c>
      <c r="B17496">
        <v>236</v>
      </c>
      <c r="C17496">
        <v>1427637</v>
      </c>
    </row>
    <row r="17497" spans="1:3" x14ac:dyDescent="0.25">
      <c r="A17497">
        <v>107962</v>
      </c>
      <c r="B17497">
        <v>236</v>
      </c>
      <c r="C17497">
        <v>1427687</v>
      </c>
    </row>
    <row r="17498" spans="1:3" x14ac:dyDescent="0.25">
      <c r="A17498">
        <v>107963</v>
      </c>
      <c r="B17498">
        <v>236</v>
      </c>
      <c r="C17498">
        <v>1436450</v>
      </c>
    </row>
    <row r="17499" spans="1:3" x14ac:dyDescent="0.25">
      <c r="A17499">
        <v>107973</v>
      </c>
      <c r="B17499">
        <v>236</v>
      </c>
      <c r="C17499">
        <v>1436451</v>
      </c>
    </row>
    <row r="17500" spans="1:3" x14ac:dyDescent="0.25">
      <c r="A17500">
        <v>107975</v>
      </c>
      <c r="B17500">
        <v>236</v>
      </c>
      <c r="C17500">
        <v>1436452</v>
      </c>
    </row>
    <row r="17501" spans="1:3" x14ac:dyDescent="0.25">
      <c r="A17501">
        <v>107976</v>
      </c>
      <c r="B17501">
        <v>236</v>
      </c>
      <c r="C17501">
        <v>1436453</v>
      </c>
    </row>
    <row r="17502" spans="1:3" x14ac:dyDescent="0.25">
      <c r="A17502">
        <v>107977</v>
      </c>
      <c r="B17502">
        <v>236</v>
      </c>
      <c r="C17502">
        <v>1436454</v>
      </c>
    </row>
    <row r="17503" spans="1:3" x14ac:dyDescent="0.25">
      <c r="A17503">
        <v>107981</v>
      </c>
      <c r="B17503">
        <v>236</v>
      </c>
      <c r="C17503">
        <v>1436455</v>
      </c>
    </row>
    <row r="17504" spans="1:3" x14ac:dyDescent="0.25">
      <c r="A17504">
        <v>107986</v>
      </c>
      <c r="B17504">
        <v>236</v>
      </c>
      <c r="C17504">
        <v>1436456</v>
      </c>
    </row>
    <row r="17505" spans="1:3" x14ac:dyDescent="0.25">
      <c r="A17505">
        <v>107987</v>
      </c>
      <c r="B17505">
        <v>236</v>
      </c>
      <c r="C17505">
        <v>1427709</v>
      </c>
    </row>
    <row r="17506" spans="1:3" x14ac:dyDescent="0.25">
      <c r="A17506">
        <v>108004</v>
      </c>
      <c r="B17506">
        <v>236</v>
      </c>
      <c r="C17506">
        <v>1435831</v>
      </c>
    </row>
    <row r="17507" spans="1:3" x14ac:dyDescent="0.25">
      <c r="A17507">
        <v>108005</v>
      </c>
      <c r="B17507">
        <v>236</v>
      </c>
      <c r="C17507">
        <v>1435832</v>
      </c>
    </row>
    <row r="17508" spans="1:3" x14ac:dyDescent="0.25">
      <c r="A17508">
        <v>108007</v>
      </c>
      <c r="B17508">
        <v>236</v>
      </c>
      <c r="C17508">
        <v>1436457</v>
      </c>
    </row>
    <row r="17509" spans="1:3" x14ac:dyDescent="0.25">
      <c r="A17509">
        <v>108008</v>
      </c>
      <c r="B17509">
        <v>236</v>
      </c>
      <c r="C17509">
        <v>1436458</v>
      </c>
    </row>
    <row r="17510" spans="1:3" x14ac:dyDescent="0.25">
      <c r="A17510">
        <v>108011</v>
      </c>
      <c r="B17510">
        <v>236</v>
      </c>
      <c r="C17510">
        <v>1436459</v>
      </c>
    </row>
    <row r="17511" spans="1:3" x14ac:dyDescent="0.25">
      <c r="A17511">
        <v>108012</v>
      </c>
      <c r="B17511">
        <v>236</v>
      </c>
      <c r="C17511">
        <v>1427897</v>
      </c>
    </row>
    <row r="17512" spans="1:3" x14ac:dyDescent="0.25">
      <c r="A17512">
        <v>108020</v>
      </c>
      <c r="B17512">
        <v>236</v>
      </c>
      <c r="C17512">
        <v>1436460</v>
      </c>
    </row>
    <row r="17513" spans="1:3" x14ac:dyDescent="0.25">
      <c r="A17513">
        <v>108021</v>
      </c>
      <c r="B17513">
        <v>236</v>
      </c>
      <c r="C17513">
        <v>1427789</v>
      </c>
    </row>
    <row r="17514" spans="1:3" x14ac:dyDescent="0.25">
      <c r="A17514">
        <v>108022</v>
      </c>
      <c r="B17514">
        <v>236</v>
      </c>
      <c r="C17514">
        <v>1427788</v>
      </c>
    </row>
    <row r="17515" spans="1:3" x14ac:dyDescent="0.25">
      <c r="A17515">
        <v>108027</v>
      </c>
      <c r="B17515">
        <v>236</v>
      </c>
      <c r="C17515">
        <v>1427779</v>
      </c>
    </row>
    <row r="17516" spans="1:3" x14ac:dyDescent="0.25">
      <c r="A17516">
        <v>108028</v>
      </c>
      <c r="B17516">
        <v>236</v>
      </c>
      <c r="C17516">
        <v>1436461</v>
      </c>
    </row>
    <row r="17517" spans="1:3" x14ac:dyDescent="0.25">
      <c r="A17517">
        <v>108029</v>
      </c>
      <c r="B17517">
        <v>236</v>
      </c>
      <c r="C17517">
        <v>1436462</v>
      </c>
    </row>
    <row r="17518" spans="1:3" x14ac:dyDescent="0.25">
      <c r="A17518">
        <v>108038</v>
      </c>
      <c r="B17518">
        <v>236</v>
      </c>
      <c r="C17518">
        <v>1436463</v>
      </c>
    </row>
    <row r="17519" spans="1:3" x14ac:dyDescent="0.25">
      <c r="A17519">
        <v>108045</v>
      </c>
      <c r="B17519">
        <v>236</v>
      </c>
      <c r="C17519">
        <v>1427765</v>
      </c>
    </row>
    <row r="17520" spans="1:3" x14ac:dyDescent="0.25">
      <c r="A17520">
        <v>108054</v>
      </c>
      <c r="B17520">
        <v>236</v>
      </c>
      <c r="C17520">
        <v>1427777</v>
      </c>
    </row>
    <row r="17521" spans="1:3" x14ac:dyDescent="0.25">
      <c r="A17521">
        <v>108057</v>
      </c>
      <c r="B17521">
        <v>236</v>
      </c>
      <c r="C17521">
        <v>1444161</v>
      </c>
    </row>
    <row r="17522" spans="1:3" x14ac:dyDescent="0.25">
      <c r="A17522">
        <v>108058</v>
      </c>
      <c r="B17522">
        <v>236</v>
      </c>
      <c r="C17522">
        <v>1436464</v>
      </c>
    </row>
    <row r="17523" spans="1:3" x14ac:dyDescent="0.25">
      <c r="A17523">
        <v>108066</v>
      </c>
      <c r="B17523">
        <v>236</v>
      </c>
      <c r="C17523">
        <v>1436465</v>
      </c>
    </row>
    <row r="17524" spans="1:3" x14ac:dyDescent="0.25">
      <c r="A17524">
        <v>108067</v>
      </c>
      <c r="B17524">
        <v>236</v>
      </c>
      <c r="C17524">
        <v>1427785</v>
      </c>
    </row>
    <row r="17525" spans="1:3" x14ac:dyDescent="0.25">
      <c r="A17525">
        <v>108069</v>
      </c>
      <c r="B17525">
        <v>236</v>
      </c>
      <c r="C17525">
        <v>1459331</v>
      </c>
    </row>
    <row r="17526" spans="1:3" x14ac:dyDescent="0.25">
      <c r="A17526">
        <v>108070</v>
      </c>
      <c r="B17526">
        <v>236</v>
      </c>
      <c r="C17526">
        <v>1436466</v>
      </c>
    </row>
    <row r="17527" spans="1:3" x14ac:dyDescent="0.25">
      <c r="A17527">
        <v>108073</v>
      </c>
      <c r="B17527">
        <v>236</v>
      </c>
      <c r="C17527">
        <v>1436467</v>
      </c>
    </row>
    <row r="17528" spans="1:3" x14ac:dyDescent="0.25">
      <c r="A17528">
        <v>108074</v>
      </c>
      <c r="B17528">
        <v>236</v>
      </c>
      <c r="C17528">
        <v>1436468</v>
      </c>
    </row>
    <row r="17529" spans="1:3" x14ac:dyDescent="0.25">
      <c r="A17529">
        <v>108078</v>
      </c>
      <c r="B17529">
        <v>236</v>
      </c>
      <c r="C17529">
        <v>1427869</v>
      </c>
    </row>
    <row r="17530" spans="1:3" x14ac:dyDescent="0.25">
      <c r="A17530">
        <v>108079</v>
      </c>
      <c r="B17530">
        <v>236</v>
      </c>
      <c r="C17530">
        <v>1427868</v>
      </c>
    </row>
    <row r="17531" spans="1:3" x14ac:dyDescent="0.25">
      <c r="A17531">
        <v>108081</v>
      </c>
      <c r="B17531">
        <v>236</v>
      </c>
      <c r="C17531">
        <v>1427804</v>
      </c>
    </row>
    <row r="17532" spans="1:3" x14ac:dyDescent="0.25">
      <c r="A17532">
        <v>108082</v>
      </c>
      <c r="B17532">
        <v>236</v>
      </c>
      <c r="C17532">
        <v>1427802</v>
      </c>
    </row>
    <row r="17533" spans="1:3" x14ac:dyDescent="0.25">
      <c r="A17533">
        <v>108083</v>
      </c>
      <c r="B17533">
        <v>236</v>
      </c>
      <c r="C17533">
        <v>1427838</v>
      </c>
    </row>
    <row r="17534" spans="1:3" x14ac:dyDescent="0.25">
      <c r="A17534">
        <v>108084</v>
      </c>
      <c r="B17534">
        <v>236</v>
      </c>
      <c r="C17534">
        <v>1436469</v>
      </c>
    </row>
    <row r="17535" spans="1:3" x14ac:dyDescent="0.25">
      <c r="A17535">
        <v>108090</v>
      </c>
      <c r="B17535">
        <v>236</v>
      </c>
      <c r="C17535">
        <v>1436470</v>
      </c>
    </row>
    <row r="17536" spans="1:3" x14ac:dyDescent="0.25">
      <c r="A17536">
        <v>108095</v>
      </c>
      <c r="B17536">
        <v>236</v>
      </c>
      <c r="C17536">
        <v>1436471</v>
      </c>
    </row>
    <row r="17537" spans="1:3" x14ac:dyDescent="0.25">
      <c r="A17537">
        <v>108096</v>
      </c>
      <c r="B17537">
        <v>236</v>
      </c>
      <c r="C17537">
        <v>1436472</v>
      </c>
    </row>
    <row r="17538" spans="1:3" x14ac:dyDescent="0.25">
      <c r="A17538">
        <v>108101</v>
      </c>
      <c r="B17538">
        <v>236</v>
      </c>
      <c r="C17538">
        <v>1436473</v>
      </c>
    </row>
    <row r="17539" spans="1:3" x14ac:dyDescent="0.25">
      <c r="A17539">
        <v>108103</v>
      </c>
      <c r="B17539">
        <v>236</v>
      </c>
      <c r="C17539">
        <v>1410878</v>
      </c>
    </row>
    <row r="17540" spans="1:3" x14ac:dyDescent="0.25">
      <c r="A17540">
        <v>108104</v>
      </c>
      <c r="B17540">
        <v>236</v>
      </c>
      <c r="C17540">
        <v>1436474</v>
      </c>
    </row>
    <row r="17541" spans="1:3" x14ac:dyDescent="0.25">
      <c r="A17541">
        <v>108106</v>
      </c>
      <c r="B17541">
        <v>236</v>
      </c>
      <c r="C17541">
        <v>1436475</v>
      </c>
    </row>
    <row r="17542" spans="1:3" x14ac:dyDescent="0.25">
      <c r="A17542">
        <v>108107</v>
      </c>
      <c r="B17542">
        <v>236</v>
      </c>
      <c r="C17542">
        <v>1436476</v>
      </c>
    </row>
    <row r="17543" spans="1:3" x14ac:dyDescent="0.25">
      <c r="A17543">
        <v>108108</v>
      </c>
      <c r="B17543">
        <v>236</v>
      </c>
      <c r="C17543">
        <v>1436477</v>
      </c>
    </row>
    <row r="17544" spans="1:3" x14ac:dyDescent="0.25">
      <c r="A17544">
        <v>108109</v>
      </c>
      <c r="B17544">
        <v>236</v>
      </c>
      <c r="C17544">
        <v>1436478</v>
      </c>
    </row>
    <row r="17545" spans="1:3" x14ac:dyDescent="0.25">
      <c r="A17545">
        <v>108110</v>
      </c>
      <c r="B17545">
        <v>236</v>
      </c>
      <c r="C17545">
        <v>1436479</v>
      </c>
    </row>
    <row r="17546" spans="1:3" x14ac:dyDescent="0.25">
      <c r="A17546">
        <v>108112</v>
      </c>
      <c r="B17546">
        <v>236</v>
      </c>
      <c r="C17546">
        <v>1427867</v>
      </c>
    </row>
    <row r="17547" spans="1:3" x14ac:dyDescent="0.25">
      <c r="A17547">
        <v>108113</v>
      </c>
      <c r="B17547">
        <v>236</v>
      </c>
      <c r="C17547">
        <v>1436480</v>
      </c>
    </row>
    <row r="17548" spans="1:3" x14ac:dyDescent="0.25">
      <c r="A17548">
        <v>108114</v>
      </c>
      <c r="B17548">
        <v>236</v>
      </c>
      <c r="C17548">
        <v>1436481</v>
      </c>
    </row>
    <row r="17549" spans="1:3" x14ac:dyDescent="0.25">
      <c r="A17549">
        <v>108115</v>
      </c>
      <c r="B17549">
        <v>236</v>
      </c>
      <c r="C17549">
        <v>1436482</v>
      </c>
    </row>
    <row r="17550" spans="1:3" x14ac:dyDescent="0.25">
      <c r="A17550">
        <v>108116</v>
      </c>
      <c r="B17550">
        <v>236</v>
      </c>
      <c r="C17550">
        <v>1435895</v>
      </c>
    </row>
    <row r="17551" spans="1:3" x14ac:dyDescent="0.25">
      <c r="A17551">
        <v>108117</v>
      </c>
      <c r="B17551">
        <v>236</v>
      </c>
      <c r="C17551">
        <v>1435896</v>
      </c>
    </row>
    <row r="17552" spans="1:3" x14ac:dyDescent="0.25">
      <c r="A17552">
        <v>108118</v>
      </c>
      <c r="B17552">
        <v>236</v>
      </c>
      <c r="C17552">
        <v>1435887</v>
      </c>
    </row>
    <row r="17553" spans="1:3" x14ac:dyDescent="0.25">
      <c r="A17553">
        <v>108122</v>
      </c>
      <c r="B17553">
        <v>236</v>
      </c>
      <c r="C17553">
        <v>1436483</v>
      </c>
    </row>
    <row r="17554" spans="1:3" x14ac:dyDescent="0.25">
      <c r="A17554">
        <v>108126</v>
      </c>
      <c r="B17554">
        <v>236</v>
      </c>
      <c r="C17554">
        <v>1436484</v>
      </c>
    </row>
    <row r="17555" spans="1:3" x14ac:dyDescent="0.25">
      <c r="A17555">
        <v>108130</v>
      </c>
      <c r="B17555">
        <v>236</v>
      </c>
      <c r="C17555">
        <v>1427865</v>
      </c>
    </row>
    <row r="17556" spans="1:3" x14ac:dyDescent="0.25">
      <c r="A17556">
        <v>108141</v>
      </c>
      <c r="B17556">
        <v>236</v>
      </c>
      <c r="C17556">
        <v>1436485</v>
      </c>
    </row>
    <row r="17557" spans="1:3" x14ac:dyDescent="0.25">
      <c r="A17557">
        <v>108142</v>
      </c>
      <c r="B17557">
        <v>236</v>
      </c>
      <c r="C17557">
        <v>1436486</v>
      </c>
    </row>
    <row r="17558" spans="1:3" x14ac:dyDescent="0.25">
      <c r="A17558">
        <v>108144</v>
      </c>
      <c r="B17558">
        <v>236</v>
      </c>
      <c r="C17558">
        <v>1427878</v>
      </c>
    </row>
    <row r="17559" spans="1:3" x14ac:dyDescent="0.25">
      <c r="A17559">
        <v>108145</v>
      </c>
      <c r="B17559">
        <v>236</v>
      </c>
      <c r="C17559">
        <v>1443488</v>
      </c>
    </row>
    <row r="17560" spans="1:3" x14ac:dyDescent="0.25">
      <c r="A17560">
        <v>108147</v>
      </c>
      <c r="B17560">
        <v>236</v>
      </c>
      <c r="C17560">
        <v>1435852</v>
      </c>
    </row>
    <row r="17561" spans="1:3" x14ac:dyDescent="0.25">
      <c r="A17561">
        <v>108148</v>
      </c>
      <c r="B17561">
        <v>236</v>
      </c>
      <c r="C17561">
        <v>1436487</v>
      </c>
    </row>
    <row r="17562" spans="1:3" x14ac:dyDescent="0.25">
      <c r="A17562">
        <v>108151</v>
      </c>
      <c r="B17562">
        <v>236</v>
      </c>
      <c r="C17562">
        <v>1436488</v>
      </c>
    </row>
    <row r="17563" spans="1:3" x14ac:dyDescent="0.25">
      <c r="A17563">
        <v>108153</v>
      </c>
      <c r="B17563">
        <v>236</v>
      </c>
      <c r="C17563">
        <v>1436489</v>
      </c>
    </row>
    <row r="17564" spans="1:3" x14ac:dyDescent="0.25">
      <c r="A17564">
        <v>108154</v>
      </c>
      <c r="B17564">
        <v>236</v>
      </c>
      <c r="C17564">
        <v>1436490</v>
      </c>
    </row>
    <row r="17565" spans="1:3" x14ac:dyDescent="0.25">
      <c r="A17565">
        <v>108155</v>
      </c>
      <c r="B17565">
        <v>236</v>
      </c>
      <c r="C17565">
        <v>1436491</v>
      </c>
    </row>
    <row r="17566" spans="1:3" x14ac:dyDescent="0.25">
      <c r="A17566">
        <v>108156</v>
      </c>
      <c r="B17566">
        <v>236</v>
      </c>
      <c r="C17566">
        <v>1436492</v>
      </c>
    </row>
    <row r="17567" spans="1:3" x14ac:dyDescent="0.25">
      <c r="A17567">
        <v>108157</v>
      </c>
      <c r="B17567">
        <v>236</v>
      </c>
      <c r="C17567">
        <v>1436493</v>
      </c>
    </row>
    <row r="17568" spans="1:3" x14ac:dyDescent="0.25">
      <c r="A17568">
        <v>108165</v>
      </c>
      <c r="B17568">
        <v>236</v>
      </c>
      <c r="C17568">
        <v>1443983</v>
      </c>
    </row>
    <row r="17569" spans="1:3" x14ac:dyDescent="0.25">
      <c r="A17569">
        <v>108166</v>
      </c>
      <c r="B17569">
        <v>236</v>
      </c>
      <c r="C17569">
        <v>1427860</v>
      </c>
    </row>
    <row r="17570" spans="1:3" x14ac:dyDescent="0.25">
      <c r="A17570">
        <v>108167</v>
      </c>
      <c r="B17570">
        <v>236</v>
      </c>
      <c r="C17570">
        <v>1427896</v>
      </c>
    </row>
    <row r="17571" spans="1:3" x14ac:dyDescent="0.25">
      <c r="A17571">
        <v>108172</v>
      </c>
      <c r="B17571">
        <v>233</v>
      </c>
      <c r="C17571">
        <v>1427949</v>
      </c>
    </row>
    <row r="17572" spans="1:3" x14ac:dyDescent="0.25">
      <c r="A17572">
        <v>108177</v>
      </c>
      <c r="B17572">
        <v>236</v>
      </c>
      <c r="C17572">
        <v>1427904</v>
      </c>
    </row>
    <row r="17573" spans="1:3" x14ac:dyDescent="0.25">
      <c r="A17573">
        <v>108178</v>
      </c>
      <c r="B17573">
        <v>236</v>
      </c>
      <c r="C17573">
        <v>1427892</v>
      </c>
    </row>
    <row r="17574" spans="1:3" x14ac:dyDescent="0.25">
      <c r="A17574">
        <v>108185</v>
      </c>
      <c r="B17574">
        <v>236</v>
      </c>
      <c r="C17574">
        <v>1451670</v>
      </c>
    </row>
    <row r="17575" spans="1:3" x14ac:dyDescent="0.25">
      <c r="A17575">
        <v>108186</v>
      </c>
      <c r="B17575">
        <v>236</v>
      </c>
      <c r="C17575">
        <v>1427862</v>
      </c>
    </row>
    <row r="17576" spans="1:3" x14ac:dyDescent="0.25">
      <c r="A17576">
        <v>108195</v>
      </c>
      <c r="B17576">
        <v>236</v>
      </c>
      <c r="C17576">
        <v>1436494</v>
      </c>
    </row>
    <row r="17577" spans="1:3" x14ac:dyDescent="0.25">
      <c r="A17577">
        <v>108198</v>
      </c>
      <c r="B17577">
        <v>236</v>
      </c>
      <c r="C17577">
        <v>1436495</v>
      </c>
    </row>
    <row r="17578" spans="1:3" x14ac:dyDescent="0.25">
      <c r="A17578">
        <v>108199</v>
      </c>
      <c r="B17578">
        <v>236</v>
      </c>
      <c r="C17578">
        <v>1436496</v>
      </c>
    </row>
    <row r="17579" spans="1:3" x14ac:dyDescent="0.25">
      <c r="A17579">
        <v>108200</v>
      </c>
      <c r="B17579">
        <v>236</v>
      </c>
      <c r="C17579">
        <v>1436497</v>
      </c>
    </row>
    <row r="17580" spans="1:3" x14ac:dyDescent="0.25">
      <c r="A17580">
        <v>108201</v>
      </c>
      <c r="B17580">
        <v>236</v>
      </c>
      <c r="C17580">
        <v>1436498</v>
      </c>
    </row>
    <row r="17581" spans="1:3" x14ac:dyDescent="0.25">
      <c r="A17581">
        <v>108202</v>
      </c>
      <c r="B17581">
        <v>236</v>
      </c>
      <c r="C17581">
        <v>1436499</v>
      </c>
    </row>
    <row r="17582" spans="1:3" x14ac:dyDescent="0.25">
      <c r="A17582">
        <v>108203</v>
      </c>
      <c r="B17582">
        <v>236</v>
      </c>
      <c r="C17582">
        <v>1436500</v>
      </c>
    </row>
    <row r="17583" spans="1:3" x14ac:dyDescent="0.25">
      <c r="A17583">
        <v>108246</v>
      </c>
      <c r="B17583">
        <v>236</v>
      </c>
      <c r="C17583">
        <v>1436501</v>
      </c>
    </row>
    <row r="17584" spans="1:3" x14ac:dyDescent="0.25">
      <c r="A17584">
        <v>108249</v>
      </c>
      <c r="B17584">
        <v>236</v>
      </c>
      <c r="C17584">
        <v>1436502</v>
      </c>
    </row>
    <row r="17585" spans="1:3" x14ac:dyDescent="0.25">
      <c r="A17585">
        <v>108254</v>
      </c>
      <c r="B17585">
        <v>236</v>
      </c>
      <c r="C17585">
        <v>1436503</v>
      </c>
    </row>
    <row r="17586" spans="1:3" x14ac:dyDescent="0.25">
      <c r="A17586">
        <v>108277</v>
      </c>
      <c r="B17586">
        <v>236</v>
      </c>
      <c r="C17586">
        <v>1436504</v>
      </c>
    </row>
    <row r="17587" spans="1:3" x14ac:dyDescent="0.25">
      <c r="A17587">
        <v>108278</v>
      </c>
      <c r="B17587">
        <v>236</v>
      </c>
      <c r="C17587">
        <v>1436505</v>
      </c>
    </row>
    <row r="17588" spans="1:3" x14ac:dyDescent="0.25">
      <c r="A17588">
        <v>108288</v>
      </c>
      <c r="B17588">
        <v>233</v>
      </c>
      <c r="C17588">
        <v>1451501</v>
      </c>
    </row>
    <row r="17589" spans="1:3" x14ac:dyDescent="0.25">
      <c r="A17589">
        <v>108292</v>
      </c>
      <c r="B17589">
        <v>233</v>
      </c>
      <c r="C17589">
        <v>1436506</v>
      </c>
    </row>
    <row r="17590" spans="1:3" x14ac:dyDescent="0.25">
      <c r="A17590">
        <v>108293</v>
      </c>
      <c r="B17590">
        <v>236</v>
      </c>
      <c r="C17590">
        <v>1436507</v>
      </c>
    </row>
    <row r="17591" spans="1:3" x14ac:dyDescent="0.25">
      <c r="A17591">
        <v>108294</v>
      </c>
      <c r="B17591">
        <v>236</v>
      </c>
      <c r="C17591">
        <v>1436508</v>
      </c>
    </row>
    <row r="17592" spans="1:3" x14ac:dyDescent="0.25">
      <c r="A17592">
        <v>108295</v>
      </c>
      <c r="B17592">
        <v>236</v>
      </c>
      <c r="C17592">
        <v>1435915</v>
      </c>
    </row>
    <row r="17593" spans="1:3" x14ac:dyDescent="0.25">
      <c r="A17593">
        <v>108296</v>
      </c>
      <c r="B17593">
        <v>233</v>
      </c>
      <c r="C17593">
        <v>1427990</v>
      </c>
    </row>
    <row r="17594" spans="1:3" x14ac:dyDescent="0.25">
      <c r="A17594">
        <v>108297</v>
      </c>
      <c r="B17594">
        <v>236</v>
      </c>
      <c r="C17594">
        <v>1436509</v>
      </c>
    </row>
    <row r="17595" spans="1:3" x14ac:dyDescent="0.25">
      <c r="A17595">
        <v>108301</v>
      </c>
      <c r="B17595">
        <v>236</v>
      </c>
      <c r="C17595">
        <v>1435904</v>
      </c>
    </row>
    <row r="17596" spans="1:3" x14ac:dyDescent="0.25">
      <c r="A17596">
        <v>108302</v>
      </c>
      <c r="B17596">
        <v>233</v>
      </c>
      <c r="C17596">
        <v>1435863</v>
      </c>
    </row>
    <row r="17597" spans="1:3" x14ac:dyDescent="0.25">
      <c r="A17597">
        <v>108303</v>
      </c>
      <c r="B17597">
        <v>233</v>
      </c>
      <c r="C17597">
        <v>1435862</v>
      </c>
    </row>
    <row r="17598" spans="1:3" x14ac:dyDescent="0.25">
      <c r="A17598">
        <v>108304</v>
      </c>
      <c r="B17598">
        <v>236</v>
      </c>
      <c r="C17598">
        <v>1427938</v>
      </c>
    </row>
    <row r="17599" spans="1:3" x14ac:dyDescent="0.25">
      <c r="A17599">
        <v>108307</v>
      </c>
      <c r="B17599">
        <v>233</v>
      </c>
      <c r="C17599">
        <v>1435865</v>
      </c>
    </row>
    <row r="17600" spans="1:3" x14ac:dyDescent="0.25">
      <c r="A17600">
        <v>108309</v>
      </c>
      <c r="B17600">
        <v>236</v>
      </c>
      <c r="C17600">
        <v>1436510</v>
      </c>
    </row>
    <row r="17601" spans="1:3" x14ac:dyDescent="0.25">
      <c r="A17601">
        <v>108310</v>
      </c>
      <c r="B17601">
        <v>236</v>
      </c>
      <c r="C17601">
        <v>1436511</v>
      </c>
    </row>
    <row r="17602" spans="1:3" x14ac:dyDescent="0.25">
      <c r="A17602">
        <v>108311</v>
      </c>
      <c r="B17602">
        <v>236</v>
      </c>
      <c r="C17602">
        <v>1436512</v>
      </c>
    </row>
    <row r="17603" spans="1:3" x14ac:dyDescent="0.25">
      <c r="A17603">
        <v>108312</v>
      </c>
      <c r="B17603">
        <v>236</v>
      </c>
      <c r="C17603">
        <v>1427940</v>
      </c>
    </row>
    <row r="17604" spans="1:3" x14ac:dyDescent="0.25">
      <c r="A17604">
        <v>108313</v>
      </c>
      <c r="B17604">
        <v>236</v>
      </c>
      <c r="C17604">
        <v>1427933</v>
      </c>
    </row>
    <row r="17605" spans="1:3" x14ac:dyDescent="0.25">
      <c r="A17605">
        <v>108315</v>
      </c>
      <c r="B17605">
        <v>236</v>
      </c>
      <c r="C17605">
        <v>1427936</v>
      </c>
    </row>
    <row r="17606" spans="1:3" x14ac:dyDescent="0.25">
      <c r="A17606">
        <v>108326</v>
      </c>
      <c r="B17606">
        <v>236</v>
      </c>
      <c r="C17606">
        <v>1498330</v>
      </c>
    </row>
    <row r="17607" spans="1:3" x14ac:dyDescent="0.25">
      <c r="A17607">
        <v>108332</v>
      </c>
      <c r="B17607">
        <v>236</v>
      </c>
      <c r="C17607">
        <v>1436513</v>
      </c>
    </row>
    <row r="17608" spans="1:3" x14ac:dyDescent="0.25">
      <c r="A17608">
        <v>108333</v>
      </c>
      <c r="B17608">
        <v>236</v>
      </c>
      <c r="C17608">
        <v>1436514</v>
      </c>
    </row>
    <row r="17609" spans="1:3" x14ac:dyDescent="0.25">
      <c r="A17609">
        <v>108334</v>
      </c>
      <c r="B17609">
        <v>236</v>
      </c>
      <c r="C17609">
        <v>1436515</v>
      </c>
    </row>
    <row r="17610" spans="1:3" x14ac:dyDescent="0.25">
      <c r="A17610">
        <v>108336</v>
      </c>
      <c r="B17610">
        <v>236</v>
      </c>
      <c r="C17610">
        <v>1427973</v>
      </c>
    </row>
    <row r="17611" spans="1:3" x14ac:dyDescent="0.25">
      <c r="A17611">
        <v>108337</v>
      </c>
      <c r="B17611">
        <v>236</v>
      </c>
      <c r="C17611">
        <v>1427974</v>
      </c>
    </row>
    <row r="17612" spans="1:3" x14ac:dyDescent="0.25">
      <c r="A17612">
        <v>108338</v>
      </c>
      <c r="B17612">
        <v>236</v>
      </c>
      <c r="C17612">
        <v>1436516</v>
      </c>
    </row>
    <row r="17613" spans="1:3" x14ac:dyDescent="0.25">
      <c r="A17613">
        <v>108351</v>
      </c>
      <c r="B17613">
        <v>236</v>
      </c>
      <c r="C17613">
        <v>1459289</v>
      </c>
    </row>
    <row r="17614" spans="1:3" x14ac:dyDescent="0.25">
      <c r="A17614">
        <v>108352</v>
      </c>
      <c r="B17614">
        <v>236</v>
      </c>
      <c r="C17614">
        <v>1435821</v>
      </c>
    </row>
    <row r="17615" spans="1:3" x14ac:dyDescent="0.25">
      <c r="A17615">
        <v>108353</v>
      </c>
      <c r="B17615">
        <v>236</v>
      </c>
      <c r="C17615">
        <v>1435856</v>
      </c>
    </row>
    <row r="17616" spans="1:3" x14ac:dyDescent="0.25">
      <c r="A17616">
        <v>108354</v>
      </c>
      <c r="B17616">
        <v>236</v>
      </c>
      <c r="C17616">
        <v>1435857</v>
      </c>
    </row>
    <row r="17617" spans="1:3" x14ac:dyDescent="0.25">
      <c r="A17617">
        <v>108360</v>
      </c>
      <c r="B17617">
        <v>236</v>
      </c>
      <c r="C17617">
        <v>1459194</v>
      </c>
    </row>
    <row r="17618" spans="1:3" x14ac:dyDescent="0.25">
      <c r="A17618">
        <v>108361</v>
      </c>
      <c r="B17618">
        <v>236</v>
      </c>
      <c r="C17618">
        <v>1490592</v>
      </c>
    </row>
    <row r="17619" spans="1:3" x14ac:dyDescent="0.25">
      <c r="A17619">
        <v>108368</v>
      </c>
      <c r="B17619">
        <v>226</v>
      </c>
      <c r="C17619">
        <v>1435866</v>
      </c>
    </row>
    <row r="17620" spans="1:3" x14ac:dyDescent="0.25">
      <c r="A17620">
        <v>108370</v>
      </c>
      <c r="B17620">
        <v>236</v>
      </c>
      <c r="C17620">
        <v>1459110</v>
      </c>
    </row>
    <row r="17621" spans="1:3" x14ac:dyDescent="0.25">
      <c r="A17621">
        <v>108373</v>
      </c>
      <c r="B17621">
        <v>236</v>
      </c>
      <c r="C17621">
        <v>1435844</v>
      </c>
    </row>
    <row r="17622" spans="1:3" x14ac:dyDescent="0.25">
      <c r="A17622">
        <v>108380</v>
      </c>
      <c r="B17622">
        <v>233</v>
      </c>
      <c r="C17622">
        <v>1435864</v>
      </c>
    </row>
    <row r="17623" spans="1:3" x14ac:dyDescent="0.25">
      <c r="A17623">
        <v>108403</v>
      </c>
      <c r="B17623">
        <v>236</v>
      </c>
      <c r="C17623">
        <v>1435878</v>
      </c>
    </row>
    <row r="17624" spans="1:3" x14ac:dyDescent="0.25">
      <c r="A17624">
        <v>108414</v>
      </c>
      <c r="B17624">
        <v>236</v>
      </c>
      <c r="C17624">
        <v>1435799</v>
      </c>
    </row>
    <row r="17625" spans="1:3" x14ac:dyDescent="0.25">
      <c r="A17625">
        <v>108418</v>
      </c>
      <c r="B17625">
        <v>236</v>
      </c>
      <c r="C17625">
        <v>1459115</v>
      </c>
    </row>
    <row r="17626" spans="1:3" x14ac:dyDescent="0.25">
      <c r="A17626">
        <v>108420</v>
      </c>
      <c r="B17626">
        <v>236</v>
      </c>
      <c r="C17626">
        <v>1443959</v>
      </c>
    </row>
    <row r="17627" spans="1:3" x14ac:dyDescent="0.25">
      <c r="A17627">
        <v>108423</v>
      </c>
      <c r="B17627">
        <v>236</v>
      </c>
      <c r="C17627">
        <v>1443834</v>
      </c>
    </row>
    <row r="17628" spans="1:3" x14ac:dyDescent="0.25">
      <c r="A17628">
        <v>108424</v>
      </c>
      <c r="B17628">
        <v>236</v>
      </c>
      <c r="C17628">
        <v>1435820</v>
      </c>
    </row>
    <row r="17629" spans="1:3" x14ac:dyDescent="0.25">
      <c r="A17629">
        <v>108447</v>
      </c>
      <c r="B17629">
        <v>236</v>
      </c>
      <c r="C17629">
        <v>1443568</v>
      </c>
    </row>
    <row r="17630" spans="1:3" x14ac:dyDescent="0.25">
      <c r="A17630">
        <v>108448</v>
      </c>
      <c r="B17630">
        <v>236</v>
      </c>
      <c r="C17630">
        <v>1435828</v>
      </c>
    </row>
    <row r="17631" spans="1:3" x14ac:dyDescent="0.25">
      <c r="A17631">
        <v>108450</v>
      </c>
      <c r="B17631">
        <v>236</v>
      </c>
      <c r="C17631">
        <v>1451702</v>
      </c>
    </row>
    <row r="17632" spans="1:3" x14ac:dyDescent="0.25">
      <c r="A17632">
        <v>108451</v>
      </c>
      <c r="B17632">
        <v>236</v>
      </c>
      <c r="C17632">
        <v>1451703</v>
      </c>
    </row>
    <row r="17633" spans="1:3" x14ac:dyDescent="0.25">
      <c r="A17633">
        <v>108459</v>
      </c>
      <c r="B17633">
        <v>236</v>
      </c>
      <c r="C17633">
        <v>1435889</v>
      </c>
    </row>
    <row r="17634" spans="1:3" x14ac:dyDescent="0.25">
      <c r="A17634">
        <v>108460</v>
      </c>
      <c r="B17634">
        <v>236</v>
      </c>
      <c r="C17634">
        <v>1435891</v>
      </c>
    </row>
    <row r="17635" spans="1:3" x14ac:dyDescent="0.25">
      <c r="A17635">
        <v>108480</v>
      </c>
      <c r="B17635">
        <v>236</v>
      </c>
      <c r="C17635">
        <v>1459113</v>
      </c>
    </row>
    <row r="17636" spans="1:3" x14ac:dyDescent="0.25">
      <c r="A17636">
        <v>108491</v>
      </c>
      <c r="B17636">
        <v>236</v>
      </c>
      <c r="C17636">
        <v>1443885</v>
      </c>
    </row>
    <row r="17637" spans="1:3" x14ac:dyDescent="0.25">
      <c r="A17637">
        <v>108492</v>
      </c>
      <c r="B17637">
        <v>236</v>
      </c>
      <c r="C17637">
        <v>1435900</v>
      </c>
    </row>
    <row r="17638" spans="1:3" x14ac:dyDescent="0.25">
      <c r="A17638">
        <v>108493</v>
      </c>
      <c r="B17638">
        <v>236</v>
      </c>
      <c r="C17638">
        <v>1459166</v>
      </c>
    </row>
    <row r="17639" spans="1:3" x14ac:dyDescent="0.25">
      <c r="A17639">
        <v>108494</v>
      </c>
      <c r="B17639">
        <v>236</v>
      </c>
      <c r="C17639">
        <v>1459168</v>
      </c>
    </row>
    <row r="17640" spans="1:3" x14ac:dyDescent="0.25">
      <c r="A17640">
        <v>108495</v>
      </c>
      <c r="B17640">
        <v>236</v>
      </c>
      <c r="C17640">
        <v>1459169</v>
      </c>
    </row>
    <row r="17641" spans="1:3" x14ac:dyDescent="0.25">
      <c r="A17641">
        <v>108496</v>
      </c>
      <c r="B17641">
        <v>236</v>
      </c>
      <c r="C17641">
        <v>1459170</v>
      </c>
    </row>
    <row r="17642" spans="1:3" x14ac:dyDescent="0.25">
      <c r="A17642">
        <v>108497</v>
      </c>
      <c r="B17642">
        <v>236</v>
      </c>
      <c r="C17642">
        <v>1459171</v>
      </c>
    </row>
    <row r="17643" spans="1:3" x14ac:dyDescent="0.25">
      <c r="A17643">
        <v>108498</v>
      </c>
      <c r="B17643">
        <v>236</v>
      </c>
      <c r="C17643">
        <v>1459172</v>
      </c>
    </row>
    <row r="17644" spans="1:3" x14ac:dyDescent="0.25">
      <c r="A17644">
        <v>108499</v>
      </c>
      <c r="B17644">
        <v>236</v>
      </c>
      <c r="C17644">
        <v>1459173</v>
      </c>
    </row>
    <row r="17645" spans="1:3" x14ac:dyDescent="0.25">
      <c r="A17645">
        <v>108500</v>
      </c>
      <c r="B17645">
        <v>236</v>
      </c>
      <c r="C17645">
        <v>1459174</v>
      </c>
    </row>
    <row r="17646" spans="1:3" x14ac:dyDescent="0.25">
      <c r="A17646">
        <v>108501</v>
      </c>
      <c r="B17646">
        <v>236</v>
      </c>
      <c r="C17646">
        <v>1459175</v>
      </c>
    </row>
    <row r="17647" spans="1:3" x14ac:dyDescent="0.25">
      <c r="A17647">
        <v>108502</v>
      </c>
      <c r="B17647">
        <v>236</v>
      </c>
      <c r="C17647">
        <v>1459176</v>
      </c>
    </row>
    <row r="17648" spans="1:3" x14ac:dyDescent="0.25">
      <c r="A17648">
        <v>108508</v>
      </c>
      <c r="B17648">
        <v>236</v>
      </c>
      <c r="C17648">
        <v>1436522</v>
      </c>
    </row>
    <row r="17649" spans="1:3" x14ac:dyDescent="0.25">
      <c r="A17649">
        <v>108511</v>
      </c>
      <c r="B17649">
        <v>236</v>
      </c>
      <c r="C17649">
        <v>1498328</v>
      </c>
    </row>
    <row r="17650" spans="1:3" x14ac:dyDescent="0.25">
      <c r="A17650">
        <v>108514</v>
      </c>
      <c r="B17650">
        <v>236</v>
      </c>
      <c r="C17650">
        <v>1554999</v>
      </c>
    </row>
    <row r="17651" spans="1:3" x14ac:dyDescent="0.25">
      <c r="A17651">
        <v>108516</v>
      </c>
      <c r="B17651">
        <v>226</v>
      </c>
      <c r="C17651">
        <v>1334276</v>
      </c>
    </row>
    <row r="17652" spans="1:3" x14ac:dyDescent="0.25">
      <c r="A17652">
        <v>108517</v>
      </c>
      <c r="B17652">
        <v>226</v>
      </c>
      <c r="C17652">
        <v>1436523</v>
      </c>
    </row>
    <row r="17653" spans="1:3" x14ac:dyDescent="0.25">
      <c r="A17653">
        <v>108523</v>
      </c>
      <c r="B17653">
        <v>236</v>
      </c>
      <c r="C17653">
        <v>1435899</v>
      </c>
    </row>
    <row r="17654" spans="1:3" x14ac:dyDescent="0.25">
      <c r="A17654">
        <v>108538</v>
      </c>
      <c r="B17654">
        <v>236</v>
      </c>
      <c r="C17654">
        <v>1435918</v>
      </c>
    </row>
    <row r="17655" spans="1:3" x14ac:dyDescent="0.25">
      <c r="A17655">
        <v>108554</v>
      </c>
      <c r="B17655">
        <v>236</v>
      </c>
      <c r="C17655">
        <v>1451733</v>
      </c>
    </row>
    <row r="17656" spans="1:3" x14ac:dyDescent="0.25">
      <c r="A17656">
        <v>108557</v>
      </c>
      <c r="B17656">
        <v>236</v>
      </c>
      <c r="C17656">
        <v>1476052</v>
      </c>
    </row>
    <row r="17657" spans="1:3" x14ac:dyDescent="0.25">
      <c r="A17657">
        <v>108560</v>
      </c>
      <c r="B17657">
        <v>236</v>
      </c>
      <c r="C17657">
        <v>1443430</v>
      </c>
    </row>
    <row r="17658" spans="1:3" x14ac:dyDescent="0.25">
      <c r="A17658">
        <v>108561</v>
      </c>
      <c r="B17658">
        <v>236</v>
      </c>
      <c r="C17658">
        <v>1443441</v>
      </c>
    </row>
    <row r="17659" spans="1:3" x14ac:dyDescent="0.25">
      <c r="A17659">
        <v>108562</v>
      </c>
      <c r="B17659">
        <v>236</v>
      </c>
      <c r="C17659">
        <v>1443420</v>
      </c>
    </row>
    <row r="17660" spans="1:3" x14ac:dyDescent="0.25">
      <c r="A17660">
        <v>108573</v>
      </c>
      <c r="B17660">
        <v>236</v>
      </c>
      <c r="C17660">
        <v>1443458</v>
      </c>
    </row>
    <row r="17661" spans="1:3" x14ac:dyDescent="0.25">
      <c r="A17661">
        <v>108574</v>
      </c>
      <c r="B17661">
        <v>236</v>
      </c>
      <c r="C17661">
        <v>1443388</v>
      </c>
    </row>
    <row r="17662" spans="1:3" x14ac:dyDescent="0.25">
      <c r="A17662">
        <v>108579</v>
      </c>
      <c r="B17662">
        <v>236</v>
      </c>
      <c r="C17662">
        <v>1451594</v>
      </c>
    </row>
    <row r="17663" spans="1:3" x14ac:dyDescent="0.25">
      <c r="A17663">
        <v>108581</v>
      </c>
      <c r="B17663">
        <v>226</v>
      </c>
      <c r="C17663">
        <v>1443833</v>
      </c>
    </row>
    <row r="17664" spans="1:3" x14ac:dyDescent="0.25">
      <c r="A17664">
        <v>108587</v>
      </c>
      <c r="B17664">
        <v>236</v>
      </c>
      <c r="C17664">
        <v>1443835</v>
      </c>
    </row>
    <row r="17665" spans="1:3" x14ac:dyDescent="0.25">
      <c r="A17665">
        <v>108590</v>
      </c>
      <c r="B17665">
        <v>236</v>
      </c>
      <c r="C17665">
        <v>1468795</v>
      </c>
    </row>
    <row r="17666" spans="1:3" x14ac:dyDescent="0.25">
      <c r="A17666">
        <v>108628</v>
      </c>
      <c r="B17666">
        <v>236</v>
      </c>
      <c r="C17666">
        <v>1444169</v>
      </c>
    </row>
    <row r="17667" spans="1:3" x14ac:dyDescent="0.25">
      <c r="A17667">
        <v>108629</v>
      </c>
      <c r="B17667">
        <v>236</v>
      </c>
      <c r="C17667">
        <v>1444139</v>
      </c>
    </row>
    <row r="17668" spans="1:3" x14ac:dyDescent="0.25">
      <c r="A17668">
        <v>108630</v>
      </c>
      <c r="B17668">
        <v>236</v>
      </c>
      <c r="C17668">
        <v>1444140</v>
      </c>
    </row>
    <row r="17669" spans="1:3" x14ac:dyDescent="0.25">
      <c r="A17669">
        <v>108631</v>
      </c>
      <c r="B17669">
        <v>236</v>
      </c>
      <c r="C17669">
        <v>1444141</v>
      </c>
    </row>
    <row r="17670" spans="1:3" x14ac:dyDescent="0.25">
      <c r="A17670">
        <v>108633</v>
      </c>
      <c r="B17670">
        <v>236</v>
      </c>
      <c r="C17670">
        <v>1561922</v>
      </c>
    </row>
    <row r="17671" spans="1:3" x14ac:dyDescent="0.25">
      <c r="A17671">
        <v>108635</v>
      </c>
      <c r="B17671">
        <v>236</v>
      </c>
      <c r="C17671">
        <v>1443836</v>
      </c>
    </row>
    <row r="17672" spans="1:3" x14ac:dyDescent="0.25">
      <c r="A17672">
        <v>108636</v>
      </c>
      <c r="B17672">
        <v>236</v>
      </c>
      <c r="C17672">
        <v>1444142</v>
      </c>
    </row>
    <row r="17673" spans="1:3" x14ac:dyDescent="0.25">
      <c r="A17673">
        <v>108637</v>
      </c>
      <c r="B17673">
        <v>226</v>
      </c>
      <c r="C17673">
        <v>1443840</v>
      </c>
    </row>
    <row r="17674" spans="1:3" x14ac:dyDescent="0.25">
      <c r="A17674">
        <v>108638</v>
      </c>
      <c r="B17674">
        <v>236</v>
      </c>
      <c r="C17674">
        <v>1444143</v>
      </c>
    </row>
    <row r="17675" spans="1:3" x14ac:dyDescent="0.25">
      <c r="A17675">
        <v>108639</v>
      </c>
      <c r="B17675">
        <v>236</v>
      </c>
      <c r="C17675">
        <v>1444144</v>
      </c>
    </row>
    <row r="17676" spans="1:3" x14ac:dyDescent="0.25">
      <c r="A17676">
        <v>108640</v>
      </c>
      <c r="B17676">
        <v>236</v>
      </c>
      <c r="C17676">
        <v>1444145</v>
      </c>
    </row>
    <row r="17677" spans="1:3" x14ac:dyDescent="0.25">
      <c r="A17677">
        <v>108641</v>
      </c>
      <c r="B17677">
        <v>236</v>
      </c>
      <c r="C17677">
        <v>1444146</v>
      </c>
    </row>
    <row r="17678" spans="1:3" x14ac:dyDescent="0.25">
      <c r="A17678">
        <v>108642</v>
      </c>
      <c r="B17678">
        <v>236</v>
      </c>
      <c r="C17678">
        <v>1444147</v>
      </c>
    </row>
    <row r="17679" spans="1:3" x14ac:dyDescent="0.25">
      <c r="A17679">
        <v>108643</v>
      </c>
      <c r="B17679">
        <v>236</v>
      </c>
      <c r="C17679">
        <v>1444148</v>
      </c>
    </row>
    <row r="17680" spans="1:3" x14ac:dyDescent="0.25">
      <c r="A17680">
        <v>108644</v>
      </c>
      <c r="B17680">
        <v>236</v>
      </c>
      <c r="C17680">
        <v>1444149</v>
      </c>
    </row>
    <row r="17681" spans="1:3" x14ac:dyDescent="0.25">
      <c r="A17681">
        <v>108645</v>
      </c>
      <c r="B17681">
        <v>236</v>
      </c>
      <c r="C17681">
        <v>1444150</v>
      </c>
    </row>
    <row r="17682" spans="1:3" x14ac:dyDescent="0.25">
      <c r="A17682">
        <v>108646</v>
      </c>
      <c r="B17682">
        <v>236</v>
      </c>
      <c r="C17682">
        <v>1444180</v>
      </c>
    </row>
    <row r="17683" spans="1:3" x14ac:dyDescent="0.25">
      <c r="A17683">
        <v>108647</v>
      </c>
      <c r="B17683">
        <v>236</v>
      </c>
      <c r="C17683">
        <v>1444137</v>
      </c>
    </row>
    <row r="17684" spans="1:3" x14ac:dyDescent="0.25">
      <c r="A17684">
        <v>108649</v>
      </c>
      <c r="B17684">
        <v>236</v>
      </c>
      <c r="C17684">
        <v>1444175</v>
      </c>
    </row>
    <row r="17685" spans="1:3" x14ac:dyDescent="0.25">
      <c r="A17685">
        <v>108650</v>
      </c>
      <c r="B17685">
        <v>236</v>
      </c>
      <c r="C17685">
        <v>1444113</v>
      </c>
    </row>
    <row r="17686" spans="1:3" x14ac:dyDescent="0.25">
      <c r="A17686">
        <v>108652</v>
      </c>
      <c r="B17686">
        <v>236</v>
      </c>
      <c r="C17686">
        <v>1444082</v>
      </c>
    </row>
    <row r="17687" spans="1:3" x14ac:dyDescent="0.25">
      <c r="A17687">
        <v>108653</v>
      </c>
      <c r="B17687">
        <v>236</v>
      </c>
      <c r="C17687">
        <v>1444083</v>
      </c>
    </row>
    <row r="17688" spans="1:3" x14ac:dyDescent="0.25">
      <c r="A17688">
        <v>108654</v>
      </c>
      <c r="B17688">
        <v>236</v>
      </c>
      <c r="C17688">
        <v>1444176</v>
      </c>
    </row>
    <row r="17689" spans="1:3" x14ac:dyDescent="0.25">
      <c r="A17689">
        <v>108655</v>
      </c>
      <c r="B17689">
        <v>236</v>
      </c>
      <c r="C17689">
        <v>1444127</v>
      </c>
    </row>
    <row r="17690" spans="1:3" x14ac:dyDescent="0.25">
      <c r="A17690">
        <v>108656</v>
      </c>
      <c r="B17690">
        <v>236</v>
      </c>
      <c r="C17690">
        <v>1444128</v>
      </c>
    </row>
    <row r="17691" spans="1:3" x14ac:dyDescent="0.25">
      <c r="A17691">
        <v>108657</v>
      </c>
      <c r="B17691">
        <v>236</v>
      </c>
      <c r="C17691">
        <v>1444178</v>
      </c>
    </row>
    <row r="17692" spans="1:3" x14ac:dyDescent="0.25">
      <c r="A17692">
        <v>108658</v>
      </c>
      <c r="B17692">
        <v>236</v>
      </c>
      <c r="C17692">
        <v>1443838</v>
      </c>
    </row>
    <row r="17693" spans="1:3" x14ac:dyDescent="0.25">
      <c r="A17693">
        <v>108661</v>
      </c>
      <c r="B17693">
        <v>236</v>
      </c>
      <c r="C17693">
        <v>1443443</v>
      </c>
    </row>
    <row r="17694" spans="1:3" x14ac:dyDescent="0.25">
      <c r="A17694">
        <v>108665</v>
      </c>
      <c r="B17694">
        <v>236</v>
      </c>
      <c r="C17694">
        <v>1444129</v>
      </c>
    </row>
    <row r="17695" spans="1:3" x14ac:dyDescent="0.25">
      <c r="A17695">
        <v>108666</v>
      </c>
      <c r="B17695">
        <v>236</v>
      </c>
      <c r="C17695">
        <v>1443837</v>
      </c>
    </row>
    <row r="17696" spans="1:3" x14ac:dyDescent="0.25">
      <c r="A17696">
        <v>108667</v>
      </c>
      <c r="B17696">
        <v>236</v>
      </c>
      <c r="C17696">
        <v>1443855</v>
      </c>
    </row>
    <row r="17697" spans="1:3" x14ac:dyDescent="0.25">
      <c r="A17697">
        <v>108668</v>
      </c>
      <c r="B17697">
        <v>236</v>
      </c>
      <c r="C17697">
        <v>1443854</v>
      </c>
    </row>
    <row r="17698" spans="1:3" x14ac:dyDescent="0.25">
      <c r="A17698">
        <v>108669</v>
      </c>
      <c r="B17698">
        <v>236</v>
      </c>
      <c r="C17698">
        <v>1443688</v>
      </c>
    </row>
    <row r="17699" spans="1:3" x14ac:dyDescent="0.25">
      <c r="A17699">
        <v>108670</v>
      </c>
      <c r="B17699">
        <v>236</v>
      </c>
      <c r="C17699">
        <v>1444130</v>
      </c>
    </row>
    <row r="17700" spans="1:3" x14ac:dyDescent="0.25">
      <c r="A17700">
        <v>108671</v>
      </c>
      <c r="B17700">
        <v>236</v>
      </c>
      <c r="C17700">
        <v>1444177</v>
      </c>
    </row>
    <row r="17701" spans="1:3" x14ac:dyDescent="0.25">
      <c r="A17701">
        <v>108672</v>
      </c>
      <c r="B17701">
        <v>236</v>
      </c>
      <c r="C17701">
        <v>1444131</v>
      </c>
    </row>
    <row r="17702" spans="1:3" x14ac:dyDescent="0.25">
      <c r="A17702">
        <v>108674</v>
      </c>
      <c r="B17702">
        <v>236</v>
      </c>
      <c r="C17702">
        <v>1444133</v>
      </c>
    </row>
    <row r="17703" spans="1:3" x14ac:dyDescent="0.25">
      <c r="A17703">
        <v>108675</v>
      </c>
      <c r="B17703">
        <v>236</v>
      </c>
      <c r="C17703">
        <v>1444134</v>
      </c>
    </row>
    <row r="17704" spans="1:3" x14ac:dyDescent="0.25">
      <c r="A17704">
        <v>108676</v>
      </c>
      <c r="B17704">
        <v>236</v>
      </c>
      <c r="C17704">
        <v>1444135</v>
      </c>
    </row>
    <row r="17705" spans="1:3" x14ac:dyDescent="0.25">
      <c r="A17705">
        <v>108678</v>
      </c>
      <c r="B17705">
        <v>226</v>
      </c>
      <c r="C17705">
        <v>1443841</v>
      </c>
    </row>
    <row r="17706" spans="1:3" x14ac:dyDescent="0.25">
      <c r="A17706">
        <v>108679</v>
      </c>
      <c r="B17706">
        <v>236</v>
      </c>
      <c r="C17706">
        <v>1444136</v>
      </c>
    </row>
    <row r="17707" spans="1:3" x14ac:dyDescent="0.25">
      <c r="A17707">
        <v>108680</v>
      </c>
      <c r="B17707">
        <v>236</v>
      </c>
      <c r="C17707">
        <v>1444084</v>
      </c>
    </row>
    <row r="17708" spans="1:3" x14ac:dyDescent="0.25">
      <c r="A17708">
        <v>108682</v>
      </c>
      <c r="B17708">
        <v>236</v>
      </c>
      <c r="C17708">
        <v>1491112</v>
      </c>
    </row>
    <row r="17709" spans="1:3" x14ac:dyDescent="0.25">
      <c r="A17709">
        <v>108683</v>
      </c>
      <c r="B17709">
        <v>236</v>
      </c>
      <c r="C17709">
        <v>1444085</v>
      </c>
    </row>
    <row r="17710" spans="1:3" x14ac:dyDescent="0.25">
      <c r="A17710">
        <v>108685</v>
      </c>
      <c r="B17710">
        <v>236</v>
      </c>
      <c r="C17710">
        <v>1444086</v>
      </c>
    </row>
    <row r="17711" spans="1:3" x14ac:dyDescent="0.25">
      <c r="A17711">
        <v>108686</v>
      </c>
      <c r="B17711">
        <v>236</v>
      </c>
      <c r="C17711">
        <v>1444087</v>
      </c>
    </row>
    <row r="17712" spans="1:3" x14ac:dyDescent="0.25">
      <c r="A17712">
        <v>108687</v>
      </c>
      <c r="B17712">
        <v>236</v>
      </c>
      <c r="C17712">
        <v>1444088</v>
      </c>
    </row>
    <row r="17713" spans="1:3" x14ac:dyDescent="0.25">
      <c r="A17713">
        <v>108688</v>
      </c>
      <c r="B17713">
        <v>236</v>
      </c>
      <c r="C17713">
        <v>1444089</v>
      </c>
    </row>
    <row r="17714" spans="1:3" x14ac:dyDescent="0.25">
      <c r="A17714">
        <v>108689</v>
      </c>
      <c r="B17714">
        <v>236</v>
      </c>
      <c r="C17714">
        <v>1444090</v>
      </c>
    </row>
    <row r="17715" spans="1:3" x14ac:dyDescent="0.25">
      <c r="A17715">
        <v>108690</v>
      </c>
      <c r="B17715">
        <v>236</v>
      </c>
      <c r="C17715">
        <v>1444091</v>
      </c>
    </row>
    <row r="17716" spans="1:3" x14ac:dyDescent="0.25">
      <c r="A17716">
        <v>108692</v>
      </c>
      <c r="B17716">
        <v>236</v>
      </c>
      <c r="C17716">
        <v>1444092</v>
      </c>
    </row>
    <row r="17717" spans="1:3" x14ac:dyDescent="0.25">
      <c r="A17717">
        <v>108693</v>
      </c>
      <c r="B17717">
        <v>236</v>
      </c>
      <c r="C17717">
        <v>1444093</v>
      </c>
    </row>
    <row r="17718" spans="1:3" x14ac:dyDescent="0.25">
      <c r="A17718">
        <v>108695</v>
      </c>
      <c r="B17718">
        <v>236</v>
      </c>
      <c r="C17718">
        <v>1475967</v>
      </c>
    </row>
    <row r="17719" spans="1:3" x14ac:dyDescent="0.25">
      <c r="A17719">
        <v>108696</v>
      </c>
      <c r="B17719">
        <v>236</v>
      </c>
      <c r="C17719">
        <v>1444122</v>
      </c>
    </row>
    <row r="17720" spans="1:3" x14ac:dyDescent="0.25">
      <c r="A17720">
        <v>108697</v>
      </c>
      <c r="B17720">
        <v>236</v>
      </c>
      <c r="C17720">
        <v>1444123</v>
      </c>
    </row>
    <row r="17721" spans="1:3" x14ac:dyDescent="0.25">
      <c r="A17721">
        <v>108698</v>
      </c>
      <c r="B17721">
        <v>236</v>
      </c>
      <c r="C17721">
        <v>1444124</v>
      </c>
    </row>
    <row r="17722" spans="1:3" x14ac:dyDescent="0.25">
      <c r="A17722">
        <v>108699</v>
      </c>
      <c r="B17722">
        <v>236</v>
      </c>
      <c r="C17722">
        <v>1444125</v>
      </c>
    </row>
    <row r="17723" spans="1:3" x14ac:dyDescent="0.25">
      <c r="A17723">
        <v>108700</v>
      </c>
      <c r="B17723">
        <v>236</v>
      </c>
      <c r="C17723">
        <v>1444126</v>
      </c>
    </row>
    <row r="17724" spans="1:3" x14ac:dyDescent="0.25">
      <c r="A17724">
        <v>108703</v>
      </c>
      <c r="B17724">
        <v>236</v>
      </c>
      <c r="C17724">
        <v>1444094</v>
      </c>
    </row>
    <row r="17725" spans="1:3" x14ac:dyDescent="0.25">
      <c r="A17725">
        <v>108705</v>
      </c>
      <c r="B17725">
        <v>236</v>
      </c>
      <c r="C17725">
        <v>1444116</v>
      </c>
    </row>
    <row r="17726" spans="1:3" x14ac:dyDescent="0.25">
      <c r="A17726">
        <v>108707</v>
      </c>
      <c r="B17726">
        <v>236</v>
      </c>
      <c r="C17726">
        <v>1444117</v>
      </c>
    </row>
    <row r="17727" spans="1:3" x14ac:dyDescent="0.25">
      <c r="A17727">
        <v>108708</v>
      </c>
      <c r="B17727">
        <v>236</v>
      </c>
      <c r="C17727">
        <v>1444118</v>
      </c>
    </row>
    <row r="17728" spans="1:3" x14ac:dyDescent="0.25">
      <c r="A17728">
        <v>108709</v>
      </c>
      <c r="B17728">
        <v>236</v>
      </c>
      <c r="C17728">
        <v>1444119</v>
      </c>
    </row>
    <row r="17729" spans="1:3" x14ac:dyDescent="0.25">
      <c r="A17729">
        <v>108710</v>
      </c>
      <c r="B17729">
        <v>236</v>
      </c>
      <c r="C17729">
        <v>1444120</v>
      </c>
    </row>
    <row r="17730" spans="1:3" x14ac:dyDescent="0.25">
      <c r="A17730">
        <v>108711</v>
      </c>
      <c r="B17730">
        <v>236</v>
      </c>
      <c r="C17730">
        <v>1444121</v>
      </c>
    </row>
    <row r="17731" spans="1:3" x14ac:dyDescent="0.25">
      <c r="A17731">
        <v>108712</v>
      </c>
      <c r="B17731">
        <v>236</v>
      </c>
      <c r="C17731">
        <v>1444095</v>
      </c>
    </row>
    <row r="17732" spans="1:3" x14ac:dyDescent="0.25">
      <c r="A17732">
        <v>108713</v>
      </c>
      <c r="B17732">
        <v>236</v>
      </c>
      <c r="C17732">
        <v>1444096</v>
      </c>
    </row>
    <row r="17733" spans="1:3" x14ac:dyDescent="0.25">
      <c r="A17733">
        <v>108714</v>
      </c>
      <c r="B17733">
        <v>236</v>
      </c>
      <c r="C17733">
        <v>1444097</v>
      </c>
    </row>
    <row r="17734" spans="1:3" x14ac:dyDescent="0.25">
      <c r="A17734">
        <v>108717</v>
      </c>
      <c r="B17734">
        <v>236</v>
      </c>
      <c r="C17734">
        <v>1444098</v>
      </c>
    </row>
    <row r="17735" spans="1:3" x14ac:dyDescent="0.25">
      <c r="A17735">
        <v>108718</v>
      </c>
      <c r="B17735">
        <v>236</v>
      </c>
      <c r="C17735">
        <v>1444179</v>
      </c>
    </row>
    <row r="17736" spans="1:3" x14ac:dyDescent="0.25">
      <c r="A17736">
        <v>108719</v>
      </c>
      <c r="B17736">
        <v>236</v>
      </c>
      <c r="C17736">
        <v>1444114</v>
      </c>
    </row>
    <row r="17737" spans="1:3" x14ac:dyDescent="0.25">
      <c r="A17737">
        <v>108720</v>
      </c>
      <c r="B17737">
        <v>236</v>
      </c>
      <c r="C17737">
        <v>1443684</v>
      </c>
    </row>
    <row r="17738" spans="1:3" x14ac:dyDescent="0.25">
      <c r="A17738">
        <v>108721</v>
      </c>
      <c r="B17738">
        <v>236</v>
      </c>
      <c r="C17738">
        <v>1444099</v>
      </c>
    </row>
    <row r="17739" spans="1:3" x14ac:dyDescent="0.25">
      <c r="A17739">
        <v>108722</v>
      </c>
      <c r="B17739">
        <v>236</v>
      </c>
      <c r="C17739">
        <v>1444100</v>
      </c>
    </row>
    <row r="17740" spans="1:3" x14ac:dyDescent="0.25">
      <c r="A17740">
        <v>108723</v>
      </c>
      <c r="B17740">
        <v>236</v>
      </c>
      <c r="C17740">
        <v>1444101</v>
      </c>
    </row>
    <row r="17741" spans="1:3" x14ac:dyDescent="0.25">
      <c r="A17741">
        <v>108724</v>
      </c>
      <c r="B17741">
        <v>236</v>
      </c>
      <c r="C17741">
        <v>1444115</v>
      </c>
    </row>
    <row r="17742" spans="1:3" x14ac:dyDescent="0.25">
      <c r="A17742">
        <v>108725</v>
      </c>
      <c r="B17742">
        <v>236</v>
      </c>
      <c r="C17742">
        <v>1444102</v>
      </c>
    </row>
    <row r="17743" spans="1:3" x14ac:dyDescent="0.25">
      <c r="A17743">
        <v>108726</v>
      </c>
      <c r="B17743">
        <v>236</v>
      </c>
      <c r="C17743">
        <v>1444112</v>
      </c>
    </row>
    <row r="17744" spans="1:3" x14ac:dyDescent="0.25">
      <c r="A17744">
        <v>108727</v>
      </c>
      <c r="B17744">
        <v>236</v>
      </c>
      <c r="C17744">
        <v>1444103</v>
      </c>
    </row>
    <row r="17745" spans="1:3" x14ac:dyDescent="0.25">
      <c r="A17745">
        <v>108728</v>
      </c>
      <c r="B17745">
        <v>236</v>
      </c>
      <c r="C17745">
        <v>1444104</v>
      </c>
    </row>
    <row r="17746" spans="1:3" x14ac:dyDescent="0.25">
      <c r="A17746">
        <v>108729</v>
      </c>
      <c r="B17746">
        <v>236</v>
      </c>
      <c r="C17746">
        <v>1444105</v>
      </c>
    </row>
    <row r="17747" spans="1:3" x14ac:dyDescent="0.25">
      <c r="A17747">
        <v>108730</v>
      </c>
      <c r="B17747">
        <v>236</v>
      </c>
      <c r="C17747">
        <v>1444106</v>
      </c>
    </row>
    <row r="17748" spans="1:3" x14ac:dyDescent="0.25">
      <c r="A17748">
        <v>108731</v>
      </c>
      <c r="B17748">
        <v>236</v>
      </c>
      <c r="C17748">
        <v>1443557</v>
      </c>
    </row>
    <row r="17749" spans="1:3" x14ac:dyDescent="0.25">
      <c r="A17749">
        <v>108732</v>
      </c>
      <c r="B17749">
        <v>226</v>
      </c>
      <c r="C17749">
        <v>1443842</v>
      </c>
    </row>
    <row r="17750" spans="1:3" x14ac:dyDescent="0.25">
      <c r="A17750">
        <v>108734</v>
      </c>
      <c r="B17750">
        <v>236</v>
      </c>
      <c r="C17750">
        <v>1444107</v>
      </c>
    </row>
    <row r="17751" spans="1:3" x14ac:dyDescent="0.25">
      <c r="A17751">
        <v>108735</v>
      </c>
      <c r="B17751">
        <v>236</v>
      </c>
      <c r="C17751">
        <v>1444108</v>
      </c>
    </row>
    <row r="17752" spans="1:3" x14ac:dyDescent="0.25">
      <c r="A17752">
        <v>108737</v>
      </c>
      <c r="B17752">
        <v>236</v>
      </c>
      <c r="C17752">
        <v>1444109</v>
      </c>
    </row>
    <row r="17753" spans="1:3" x14ac:dyDescent="0.25">
      <c r="A17753">
        <v>108738</v>
      </c>
      <c r="B17753">
        <v>226</v>
      </c>
      <c r="C17753">
        <v>1443843</v>
      </c>
    </row>
    <row r="17754" spans="1:3" x14ac:dyDescent="0.25">
      <c r="A17754">
        <v>108739</v>
      </c>
      <c r="B17754">
        <v>236</v>
      </c>
      <c r="C17754">
        <v>1444110</v>
      </c>
    </row>
    <row r="17755" spans="1:3" x14ac:dyDescent="0.25">
      <c r="A17755">
        <v>108740</v>
      </c>
      <c r="B17755">
        <v>236</v>
      </c>
      <c r="C17755">
        <v>1444111</v>
      </c>
    </row>
    <row r="17756" spans="1:3" x14ac:dyDescent="0.25">
      <c r="A17756">
        <v>108743</v>
      </c>
      <c r="B17756">
        <v>236</v>
      </c>
      <c r="C17756">
        <v>1444162</v>
      </c>
    </row>
    <row r="17757" spans="1:3" x14ac:dyDescent="0.25">
      <c r="A17757">
        <v>108744</v>
      </c>
      <c r="B17757">
        <v>236</v>
      </c>
      <c r="C17757">
        <v>1444163</v>
      </c>
    </row>
    <row r="17758" spans="1:3" x14ac:dyDescent="0.25">
      <c r="A17758">
        <v>108745</v>
      </c>
      <c r="B17758">
        <v>236</v>
      </c>
      <c r="C17758">
        <v>1444164</v>
      </c>
    </row>
    <row r="17759" spans="1:3" x14ac:dyDescent="0.25">
      <c r="A17759">
        <v>108746</v>
      </c>
      <c r="B17759">
        <v>236</v>
      </c>
      <c r="C17759">
        <v>1444165</v>
      </c>
    </row>
    <row r="17760" spans="1:3" x14ac:dyDescent="0.25">
      <c r="A17760">
        <v>108747</v>
      </c>
      <c r="B17760">
        <v>236</v>
      </c>
      <c r="C17760">
        <v>1444166</v>
      </c>
    </row>
    <row r="17761" spans="1:3" x14ac:dyDescent="0.25">
      <c r="A17761">
        <v>108748</v>
      </c>
      <c r="B17761">
        <v>236</v>
      </c>
      <c r="C17761">
        <v>1444167</v>
      </c>
    </row>
    <row r="17762" spans="1:3" x14ac:dyDescent="0.25">
      <c r="A17762">
        <v>108749</v>
      </c>
      <c r="B17762">
        <v>236</v>
      </c>
      <c r="C17762">
        <v>1444040</v>
      </c>
    </row>
    <row r="17763" spans="1:3" x14ac:dyDescent="0.25">
      <c r="A17763">
        <v>108750</v>
      </c>
      <c r="B17763">
        <v>236</v>
      </c>
      <c r="C17763">
        <v>1444041</v>
      </c>
    </row>
    <row r="17764" spans="1:3" x14ac:dyDescent="0.25">
      <c r="A17764">
        <v>108751</v>
      </c>
      <c r="B17764">
        <v>236</v>
      </c>
      <c r="C17764">
        <v>1443490</v>
      </c>
    </row>
    <row r="17765" spans="1:3" x14ac:dyDescent="0.25">
      <c r="A17765">
        <v>108752</v>
      </c>
      <c r="B17765">
        <v>236</v>
      </c>
      <c r="C17765">
        <v>1444042</v>
      </c>
    </row>
    <row r="17766" spans="1:3" x14ac:dyDescent="0.25">
      <c r="A17766">
        <v>108753</v>
      </c>
      <c r="B17766">
        <v>236</v>
      </c>
      <c r="C17766">
        <v>1444043</v>
      </c>
    </row>
    <row r="17767" spans="1:3" x14ac:dyDescent="0.25">
      <c r="A17767">
        <v>108754</v>
      </c>
      <c r="B17767">
        <v>233</v>
      </c>
      <c r="C17767">
        <v>1444044</v>
      </c>
    </row>
    <row r="17768" spans="1:3" x14ac:dyDescent="0.25">
      <c r="A17768">
        <v>108755</v>
      </c>
      <c r="B17768">
        <v>236</v>
      </c>
      <c r="C17768">
        <v>1444045</v>
      </c>
    </row>
    <row r="17769" spans="1:3" x14ac:dyDescent="0.25">
      <c r="A17769">
        <v>108756</v>
      </c>
      <c r="B17769">
        <v>236</v>
      </c>
      <c r="C17769">
        <v>1444046</v>
      </c>
    </row>
    <row r="17770" spans="1:3" x14ac:dyDescent="0.25">
      <c r="A17770">
        <v>108757</v>
      </c>
      <c r="B17770">
        <v>236</v>
      </c>
      <c r="C17770">
        <v>1444047</v>
      </c>
    </row>
    <row r="17771" spans="1:3" x14ac:dyDescent="0.25">
      <c r="A17771">
        <v>108758</v>
      </c>
      <c r="B17771">
        <v>236</v>
      </c>
      <c r="C17771">
        <v>1444048</v>
      </c>
    </row>
    <row r="17772" spans="1:3" x14ac:dyDescent="0.25">
      <c r="A17772">
        <v>108759</v>
      </c>
      <c r="B17772">
        <v>236</v>
      </c>
      <c r="C17772">
        <v>1444168</v>
      </c>
    </row>
    <row r="17773" spans="1:3" x14ac:dyDescent="0.25">
      <c r="A17773">
        <v>108760</v>
      </c>
      <c r="B17773">
        <v>236</v>
      </c>
      <c r="C17773">
        <v>1444049</v>
      </c>
    </row>
    <row r="17774" spans="1:3" x14ac:dyDescent="0.25">
      <c r="A17774">
        <v>108761</v>
      </c>
      <c r="B17774">
        <v>236</v>
      </c>
      <c r="C17774">
        <v>1444160</v>
      </c>
    </row>
    <row r="17775" spans="1:3" x14ac:dyDescent="0.25">
      <c r="A17775">
        <v>108762</v>
      </c>
      <c r="B17775">
        <v>236</v>
      </c>
      <c r="C17775">
        <v>1444058</v>
      </c>
    </row>
    <row r="17776" spans="1:3" x14ac:dyDescent="0.25">
      <c r="A17776">
        <v>108763</v>
      </c>
      <c r="B17776">
        <v>236</v>
      </c>
      <c r="C17776">
        <v>1444156</v>
      </c>
    </row>
    <row r="17777" spans="1:3" x14ac:dyDescent="0.25">
      <c r="A17777">
        <v>108764</v>
      </c>
      <c r="B17777">
        <v>236</v>
      </c>
      <c r="C17777">
        <v>1444059</v>
      </c>
    </row>
    <row r="17778" spans="1:3" x14ac:dyDescent="0.25">
      <c r="A17778">
        <v>108765</v>
      </c>
      <c r="B17778">
        <v>236</v>
      </c>
      <c r="C17778">
        <v>1444060</v>
      </c>
    </row>
    <row r="17779" spans="1:3" x14ac:dyDescent="0.25">
      <c r="A17779">
        <v>108766</v>
      </c>
      <c r="B17779">
        <v>236</v>
      </c>
      <c r="C17779">
        <v>1444155</v>
      </c>
    </row>
    <row r="17780" spans="1:3" x14ac:dyDescent="0.25">
      <c r="A17780">
        <v>108767</v>
      </c>
      <c r="B17780">
        <v>236</v>
      </c>
      <c r="C17780">
        <v>1444050</v>
      </c>
    </row>
    <row r="17781" spans="1:3" x14ac:dyDescent="0.25">
      <c r="A17781">
        <v>108768</v>
      </c>
      <c r="B17781">
        <v>233</v>
      </c>
      <c r="C17781">
        <v>1444051</v>
      </c>
    </row>
    <row r="17782" spans="1:3" x14ac:dyDescent="0.25">
      <c r="A17782">
        <v>108769</v>
      </c>
      <c r="B17782">
        <v>233</v>
      </c>
      <c r="C17782">
        <v>1444052</v>
      </c>
    </row>
    <row r="17783" spans="1:3" x14ac:dyDescent="0.25">
      <c r="A17783">
        <v>108770</v>
      </c>
      <c r="B17783">
        <v>233</v>
      </c>
      <c r="C17783">
        <v>1444053</v>
      </c>
    </row>
    <row r="17784" spans="1:3" x14ac:dyDescent="0.25">
      <c r="A17784">
        <v>108771</v>
      </c>
      <c r="B17784">
        <v>236</v>
      </c>
      <c r="C17784">
        <v>1444054</v>
      </c>
    </row>
    <row r="17785" spans="1:3" x14ac:dyDescent="0.25">
      <c r="A17785">
        <v>108772</v>
      </c>
      <c r="B17785">
        <v>233</v>
      </c>
      <c r="C17785">
        <v>1444055</v>
      </c>
    </row>
    <row r="17786" spans="1:3" x14ac:dyDescent="0.25">
      <c r="A17786">
        <v>108773</v>
      </c>
      <c r="B17786">
        <v>233</v>
      </c>
      <c r="C17786">
        <v>1444056</v>
      </c>
    </row>
    <row r="17787" spans="1:3" x14ac:dyDescent="0.25">
      <c r="A17787">
        <v>108774</v>
      </c>
      <c r="B17787">
        <v>236</v>
      </c>
      <c r="C17787">
        <v>1444057</v>
      </c>
    </row>
    <row r="17788" spans="1:3" x14ac:dyDescent="0.25">
      <c r="A17788">
        <v>108776</v>
      </c>
      <c r="B17788">
        <v>236</v>
      </c>
      <c r="C17788">
        <v>1444157</v>
      </c>
    </row>
    <row r="17789" spans="1:3" x14ac:dyDescent="0.25">
      <c r="A17789">
        <v>108778</v>
      </c>
      <c r="B17789">
        <v>236</v>
      </c>
      <c r="C17789">
        <v>1444158</v>
      </c>
    </row>
    <row r="17790" spans="1:3" x14ac:dyDescent="0.25">
      <c r="A17790">
        <v>108789</v>
      </c>
      <c r="B17790">
        <v>236</v>
      </c>
      <c r="C17790">
        <v>1444237</v>
      </c>
    </row>
    <row r="17791" spans="1:3" x14ac:dyDescent="0.25">
      <c r="A17791">
        <v>108790</v>
      </c>
      <c r="B17791">
        <v>236</v>
      </c>
      <c r="C17791">
        <v>1443897</v>
      </c>
    </row>
    <row r="17792" spans="1:3" x14ac:dyDescent="0.25">
      <c r="A17792">
        <v>108791</v>
      </c>
      <c r="B17792">
        <v>236</v>
      </c>
      <c r="C17792">
        <v>1443870</v>
      </c>
    </row>
    <row r="17793" spans="1:3" x14ac:dyDescent="0.25">
      <c r="A17793">
        <v>108792</v>
      </c>
      <c r="B17793">
        <v>236</v>
      </c>
      <c r="C17793">
        <v>1444028</v>
      </c>
    </row>
    <row r="17794" spans="1:3" x14ac:dyDescent="0.25">
      <c r="A17794">
        <v>108793</v>
      </c>
      <c r="B17794">
        <v>236</v>
      </c>
      <c r="C17794">
        <v>1444027</v>
      </c>
    </row>
    <row r="17795" spans="1:3" x14ac:dyDescent="0.25">
      <c r="A17795">
        <v>108794</v>
      </c>
      <c r="B17795">
        <v>236</v>
      </c>
      <c r="C17795">
        <v>1443898</v>
      </c>
    </row>
    <row r="17796" spans="1:3" x14ac:dyDescent="0.25">
      <c r="A17796">
        <v>108796</v>
      </c>
      <c r="B17796">
        <v>236</v>
      </c>
      <c r="C17796">
        <v>1443878</v>
      </c>
    </row>
    <row r="17797" spans="1:3" x14ac:dyDescent="0.25">
      <c r="A17797">
        <v>108797</v>
      </c>
      <c r="B17797">
        <v>236</v>
      </c>
      <c r="C17797">
        <v>1443900</v>
      </c>
    </row>
    <row r="17798" spans="1:3" x14ac:dyDescent="0.25">
      <c r="A17798">
        <v>108798</v>
      </c>
      <c r="B17798">
        <v>236</v>
      </c>
      <c r="C17798">
        <v>1443871</v>
      </c>
    </row>
    <row r="17799" spans="1:3" x14ac:dyDescent="0.25">
      <c r="A17799">
        <v>108799</v>
      </c>
      <c r="B17799">
        <v>236</v>
      </c>
      <c r="C17799">
        <v>1443899</v>
      </c>
    </row>
    <row r="17800" spans="1:3" x14ac:dyDescent="0.25">
      <c r="A17800">
        <v>108800</v>
      </c>
      <c r="B17800">
        <v>236</v>
      </c>
      <c r="C17800">
        <v>1444029</v>
      </c>
    </row>
    <row r="17801" spans="1:3" x14ac:dyDescent="0.25">
      <c r="A17801">
        <v>108805</v>
      </c>
      <c r="B17801">
        <v>236</v>
      </c>
      <c r="C17801">
        <v>1444159</v>
      </c>
    </row>
    <row r="17802" spans="1:3" x14ac:dyDescent="0.25">
      <c r="A17802">
        <v>108809</v>
      </c>
      <c r="B17802">
        <v>236</v>
      </c>
      <c r="C17802">
        <v>1443656</v>
      </c>
    </row>
    <row r="17803" spans="1:3" x14ac:dyDescent="0.25">
      <c r="A17803">
        <v>108810</v>
      </c>
      <c r="B17803">
        <v>236</v>
      </c>
      <c r="C17803">
        <v>1443566</v>
      </c>
    </row>
    <row r="17804" spans="1:3" x14ac:dyDescent="0.25">
      <c r="A17804">
        <v>108826</v>
      </c>
      <c r="B17804">
        <v>233</v>
      </c>
      <c r="C17804">
        <v>1443564</v>
      </c>
    </row>
    <row r="17805" spans="1:3" x14ac:dyDescent="0.25">
      <c r="A17805">
        <v>108848</v>
      </c>
      <c r="B17805">
        <v>236</v>
      </c>
      <c r="C17805">
        <v>1444061</v>
      </c>
    </row>
    <row r="17806" spans="1:3" x14ac:dyDescent="0.25">
      <c r="A17806">
        <v>108849</v>
      </c>
      <c r="B17806">
        <v>236</v>
      </c>
      <c r="C17806">
        <v>1444062</v>
      </c>
    </row>
    <row r="17807" spans="1:3" x14ac:dyDescent="0.25">
      <c r="A17807">
        <v>108850</v>
      </c>
      <c r="B17807">
        <v>226</v>
      </c>
      <c r="C17807">
        <v>1444182</v>
      </c>
    </row>
    <row r="17808" spans="1:3" x14ac:dyDescent="0.25">
      <c r="A17808">
        <v>108851</v>
      </c>
      <c r="B17808">
        <v>236</v>
      </c>
      <c r="C17808">
        <v>1444063</v>
      </c>
    </row>
    <row r="17809" spans="1:3" x14ac:dyDescent="0.25">
      <c r="A17809">
        <v>108852</v>
      </c>
      <c r="B17809">
        <v>236</v>
      </c>
      <c r="C17809">
        <v>1444154</v>
      </c>
    </row>
    <row r="17810" spans="1:3" x14ac:dyDescent="0.25">
      <c r="A17810">
        <v>108853</v>
      </c>
      <c r="B17810">
        <v>236</v>
      </c>
      <c r="C17810">
        <v>1444076</v>
      </c>
    </row>
    <row r="17811" spans="1:3" x14ac:dyDescent="0.25">
      <c r="A17811">
        <v>108854</v>
      </c>
      <c r="B17811">
        <v>236</v>
      </c>
      <c r="C17811">
        <v>1444077</v>
      </c>
    </row>
    <row r="17812" spans="1:3" x14ac:dyDescent="0.25">
      <c r="A17812">
        <v>108855</v>
      </c>
      <c r="B17812">
        <v>236</v>
      </c>
      <c r="C17812">
        <v>1444078</v>
      </c>
    </row>
    <row r="17813" spans="1:3" x14ac:dyDescent="0.25">
      <c r="A17813">
        <v>108856</v>
      </c>
      <c r="B17813">
        <v>236</v>
      </c>
      <c r="C17813">
        <v>1444181</v>
      </c>
    </row>
    <row r="17814" spans="1:3" x14ac:dyDescent="0.25">
      <c r="A17814">
        <v>108857</v>
      </c>
      <c r="B17814">
        <v>236</v>
      </c>
      <c r="C17814">
        <v>1444064</v>
      </c>
    </row>
    <row r="17815" spans="1:3" x14ac:dyDescent="0.25">
      <c r="A17815">
        <v>108858</v>
      </c>
      <c r="B17815">
        <v>233</v>
      </c>
      <c r="C17815">
        <v>1444065</v>
      </c>
    </row>
    <row r="17816" spans="1:3" x14ac:dyDescent="0.25">
      <c r="A17816">
        <v>108859</v>
      </c>
      <c r="B17816">
        <v>236</v>
      </c>
      <c r="C17816">
        <v>1444066</v>
      </c>
    </row>
    <row r="17817" spans="1:3" x14ac:dyDescent="0.25">
      <c r="A17817">
        <v>108860</v>
      </c>
      <c r="B17817">
        <v>236</v>
      </c>
      <c r="C17817">
        <v>1444067</v>
      </c>
    </row>
    <row r="17818" spans="1:3" x14ac:dyDescent="0.25">
      <c r="A17818">
        <v>108861</v>
      </c>
      <c r="B17818">
        <v>236</v>
      </c>
      <c r="C17818">
        <v>1444068</v>
      </c>
    </row>
    <row r="17819" spans="1:3" x14ac:dyDescent="0.25">
      <c r="A17819">
        <v>108862</v>
      </c>
      <c r="B17819">
        <v>236</v>
      </c>
      <c r="C17819">
        <v>1444069</v>
      </c>
    </row>
    <row r="17820" spans="1:3" x14ac:dyDescent="0.25">
      <c r="A17820">
        <v>108863</v>
      </c>
      <c r="B17820">
        <v>236</v>
      </c>
      <c r="C17820">
        <v>1444070</v>
      </c>
    </row>
    <row r="17821" spans="1:3" x14ac:dyDescent="0.25">
      <c r="A17821">
        <v>108864</v>
      </c>
      <c r="B17821">
        <v>236</v>
      </c>
      <c r="C17821">
        <v>1444071</v>
      </c>
    </row>
    <row r="17822" spans="1:3" x14ac:dyDescent="0.25">
      <c r="A17822">
        <v>108865</v>
      </c>
      <c r="B17822">
        <v>236</v>
      </c>
      <c r="C17822">
        <v>1444072</v>
      </c>
    </row>
    <row r="17823" spans="1:3" x14ac:dyDescent="0.25">
      <c r="A17823">
        <v>108866</v>
      </c>
      <c r="B17823">
        <v>236</v>
      </c>
      <c r="C17823">
        <v>1444073</v>
      </c>
    </row>
    <row r="17824" spans="1:3" x14ac:dyDescent="0.25">
      <c r="A17824">
        <v>108867</v>
      </c>
      <c r="B17824">
        <v>236</v>
      </c>
      <c r="C17824">
        <v>1444074</v>
      </c>
    </row>
    <row r="17825" spans="1:3" x14ac:dyDescent="0.25">
      <c r="A17825">
        <v>108868</v>
      </c>
      <c r="B17825">
        <v>236</v>
      </c>
      <c r="C17825">
        <v>1444075</v>
      </c>
    </row>
    <row r="17826" spans="1:3" x14ac:dyDescent="0.25">
      <c r="A17826">
        <v>108869</v>
      </c>
      <c r="B17826">
        <v>233</v>
      </c>
      <c r="C17826">
        <v>1444151</v>
      </c>
    </row>
    <row r="17827" spans="1:3" x14ac:dyDescent="0.25">
      <c r="A17827">
        <v>108870</v>
      </c>
      <c r="B17827">
        <v>236</v>
      </c>
      <c r="C17827">
        <v>1444152</v>
      </c>
    </row>
    <row r="17828" spans="1:3" x14ac:dyDescent="0.25">
      <c r="A17828">
        <v>108871</v>
      </c>
      <c r="B17828">
        <v>236</v>
      </c>
      <c r="C17828">
        <v>1444153</v>
      </c>
    </row>
    <row r="17829" spans="1:3" x14ac:dyDescent="0.25">
      <c r="A17829">
        <v>108872</v>
      </c>
      <c r="B17829">
        <v>236</v>
      </c>
      <c r="C17829">
        <v>1444079</v>
      </c>
    </row>
    <row r="17830" spans="1:3" x14ac:dyDescent="0.25">
      <c r="A17830">
        <v>108873</v>
      </c>
      <c r="B17830">
        <v>236</v>
      </c>
      <c r="C17830">
        <v>1444235</v>
      </c>
    </row>
    <row r="17831" spans="1:3" x14ac:dyDescent="0.25">
      <c r="A17831">
        <v>108874</v>
      </c>
      <c r="B17831">
        <v>236</v>
      </c>
      <c r="C17831">
        <v>1444172</v>
      </c>
    </row>
    <row r="17832" spans="1:3" x14ac:dyDescent="0.25">
      <c r="A17832">
        <v>108875</v>
      </c>
      <c r="B17832">
        <v>236</v>
      </c>
      <c r="C17832">
        <v>1444080</v>
      </c>
    </row>
    <row r="17833" spans="1:3" x14ac:dyDescent="0.25">
      <c r="A17833">
        <v>108876</v>
      </c>
      <c r="B17833">
        <v>236</v>
      </c>
      <c r="C17833">
        <v>1444170</v>
      </c>
    </row>
    <row r="17834" spans="1:3" x14ac:dyDescent="0.25">
      <c r="A17834">
        <v>108877</v>
      </c>
      <c r="B17834">
        <v>236</v>
      </c>
      <c r="C17834">
        <v>1444171</v>
      </c>
    </row>
    <row r="17835" spans="1:3" x14ac:dyDescent="0.25">
      <c r="A17835">
        <v>108878</v>
      </c>
      <c r="B17835">
        <v>236</v>
      </c>
      <c r="C17835">
        <v>1444081</v>
      </c>
    </row>
    <row r="17836" spans="1:3" x14ac:dyDescent="0.25">
      <c r="A17836">
        <v>108879</v>
      </c>
      <c r="B17836">
        <v>236</v>
      </c>
      <c r="C17836">
        <v>1444174</v>
      </c>
    </row>
    <row r="17837" spans="1:3" x14ac:dyDescent="0.25">
      <c r="A17837">
        <v>108881</v>
      </c>
      <c r="B17837">
        <v>236</v>
      </c>
      <c r="C17837">
        <v>1444138</v>
      </c>
    </row>
    <row r="17838" spans="1:3" x14ac:dyDescent="0.25">
      <c r="A17838">
        <v>108882</v>
      </c>
      <c r="B17838">
        <v>236</v>
      </c>
      <c r="C17838">
        <v>1444173</v>
      </c>
    </row>
    <row r="17839" spans="1:3" x14ac:dyDescent="0.25">
      <c r="A17839">
        <v>108883</v>
      </c>
      <c r="B17839">
        <v>236</v>
      </c>
      <c r="C17839">
        <v>1443689</v>
      </c>
    </row>
    <row r="17840" spans="1:3" x14ac:dyDescent="0.25">
      <c r="A17840">
        <v>108885</v>
      </c>
      <c r="B17840">
        <v>236</v>
      </c>
      <c r="C17840">
        <v>1443690</v>
      </c>
    </row>
    <row r="17841" spans="1:3" x14ac:dyDescent="0.25">
      <c r="A17841">
        <v>108886</v>
      </c>
      <c r="B17841">
        <v>236</v>
      </c>
      <c r="C17841">
        <v>1443698</v>
      </c>
    </row>
    <row r="17842" spans="1:3" x14ac:dyDescent="0.25">
      <c r="A17842">
        <v>108887</v>
      </c>
      <c r="B17842">
        <v>236</v>
      </c>
      <c r="C17842">
        <v>1443691</v>
      </c>
    </row>
    <row r="17843" spans="1:3" x14ac:dyDescent="0.25">
      <c r="A17843">
        <v>108888</v>
      </c>
      <c r="B17843">
        <v>236</v>
      </c>
      <c r="C17843">
        <v>1443697</v>
      </c>
    </row>
    <row r="17844" spans="1:3" x14ac:dyDescent="0.25">
      <c r="A17844">
        <v>108889</v>
      </c>
      <c r="B17844">
        <v>236</v>
      </c>
      <c r="C17844">
        <v>1443695</v>
      </c>
    </row>
    <row r="17845" spans="1:3" x14ac:dyDescent="0.25">
      <c r="A17845">
        <v>108890</v>
      </c>
      <c r="B17845">
        <v>236</v>
      </c>
      <c r="C17845">
        <v>1443704</v>
      </c>
    </row>
    <row r="17846" spans="1:3" x14ac:dyDescent="0.25">
      <c r="A17846">
        <v>108894</v>
      </c>
      <c r="B17846">
        <v>236</v>
      </c>
      <c r="C17846">
        <v>1459306</v>
      </c>
    </row>
    <row r="17847" spans="1:3" x14ac:dyDescent="0.25">
      <c r="A17847">
        <v>108896</v>
      </c>
      <c r="B17847">
        <v>236</v>
      </c>
      <c r="C17847">
        <v>1443740</v>
      </c>
    </row>
    <row r="17848" spans="1:3" x14ac:dyDescent="0.25">
      <c r="A17848">
        <v>108897</v>
      </c>
      <c r="B17848">
        <v>236</v>
      </c>
      <c r="C17848">
        <v>1443726</v>
      </c>
    </row>
    <row r="17849" spans="1:3" x14ac:dyDescent="0.25">
      <c r="A17849">
        <v>108898</v>
      </c>
      <c r="B17849">
        <v>236</v>
      </c>
      <c r="C17849">
        <v>1443746</v>
      </c>
    </row>
    <row r="17850" spans="1:3" x14ac:dyDescent="0.25">
      <c r="A17850">
        <v>108899</v>
      </c>
      <c r="B17850">
        <v>236</v>
      </c>
      <c r="C17850">
        <v>1443739</v>
      </c>
    </row>
    <row r="17851" spans="1:3" x14ac:dyDescent="0.25">
      <c r="A17851">
        <v>108900</v>
      </c>
      <c r="B17851">
        <v>236</v>
      </c>
      <c r="C17851">
        <v>1443733</v>
      </c>
    </row>
    <row r="17852" spans="1:3" x14ac:dyDescent="0.25">
      <c r="A17852">
        <v>108904</v>
      </c>
      <c r="B17852">
        <v>236</v>
      </c>
      <c r="C17852">
        <v>1443734</v>
      </c>
    </row>
    <row r="17853" spans="1:3" x14ac:dyDescent="0.25">
      <c r="A17853">
        <v>108905</v>
      </c>
      <c r="B17853">
        <v>236</v>
      </c>
      <c r="C17853">
        <v>1443735</v>
      </c>
    </row>
    <row r="17854" spans="1:3" x14ac:dyDescent="0.25">
      <c r="A17854">
        <v>108906</v>
      </c>
      <c r="B17854">
        <v>236</v>
      </c>
      <c r="C17854">
        <v>1443574</v>
      </c>
    </row>
    <row r="17855" spans="1:3" x14ac:dyDescent="0.25">
      <c r="A17855">
        <v>108907</v>
      </c>
      <c r="B17855">
        <v>236</v>
      </c>
      <c r="C17855">
        <v>1443770</v>
      </c>
    </row>
    <row r="17856" spans="1:3" x14ac:dyDescent="0.25">
      <c r="A17856">
        <v>108908</v>
      </c>
      <c r="B17856">
        <v>236</v>
      </c>
      <c r="C17856">
        <v>1443736</v>
      </c>
    </row>
    <row r="17857" spans="1:3" x14ac:dyDescent="0.25">
      <c r="A17857">
        <v>108909</v>
      </c>
      <c r="B17857">
        <v>236</v>
      </c>
      <c r="C17857">
        <v>1443737</v>
      </c>
    </row>
    <row r="17858" spans="1:3" x14ac:dyDescent="0.25">
      <c r="A17858">
        <v>108914</v>
      </c>
      <c r="B17858">
        <v>236</v>
      </c>
      <c r="C17858">
        <v>1443738</v>
      </c>
    </row>
    <row r="17859" spans="1:3" x14ac:dyDescent="0.25">
      <c r="A17859">
        <v>108934</v>
      </c>
      <c r="B17859">
        <v>233</v>
      </c>
      <c r="C17859">
        <v>1334097</v>
      </c>
    </row>
    <row r="17860" spans="1:3" x14ac:dyDescent="0.25">
      <c r="A17860">
        <v>108935</v>
      </c>
      <c r="B17860">
        <v>226</v>
      </c>
      <c r="C17860">
        <v>1334095</v>
      </c>
    </row>
    <row r="17861" spans="1:3" x14ac:dyDescent="0.25">
      <c r="A17861">
        <v>108943</v>
      </c>
      <c r="B17861">
        <v>236</v>
      </c>
      <c r="C17861">
        <v>1459121</v>
      </c>
    </row>
    <row r="17862" spans="1:3" x14ac:dyDescent="0.25">
      <c r="A17862">
        <v>108946</v>
      </c>
      <c r="B17862">
        <v>236</v>
      </c>
      <c r="C17862">
        <v>1444020</v>
      </c>
    </row>
    <row r="17863" spans="1:3" x14ac:dyDescent="0.25">
      <c r="A17863">
        <v>108951</v>
      </c>
      <c r="B17863">
        <v>236</v>
      </c>
      <c r="C17863">
        <v>1444213</v>
      </c>
    </row>
    <row r="17864" spans="1:3" x14ac:dyDescent="0.25">
      <c r="A17864">
        <v>108952</v>
      </c>
      <c r="B17864">
        <v>236</v>
      </c>
      <c r="C17864">
        <v>1444214</v>
      </c>
    </row>
    <row r="17865" spans="1:3" x14ac:dyDescent="0.25">
      <c r="A17865">
        <v>108954</v>
      </c>
      <c r="B17865">
        <v>236</v>
      </c>
      <c r="C17865">
        <v>1443585</v>
      </c>
    </row>
    <row r="17866" spans="1:3" x14ac:dyDescent="0.25">
      <c r="A17866">
        <v>108955</v>
      </c>
      <c r="B17866">
        <v>236</v>
      </c>
      <c r="C17866">
        <v>1443586</v>
      </c>
    </row>
    <row r="17867" spans="1:3" x14ac:dyDescent="0.25">
      <c r="A17867">
        <v>108956</v>
      </c>
      <c r="B17867">
        <v>236</v>
      </c>
      <c r="C17867">
        <v>1443587</v>
      </c>
    </row>
    <row r="17868" spans="1:3" x14ac:dyDescent="0.25">
      <c r="A17868">
        <v>108959</v>
      </c>
      <c r="B17868">
        <v>236</v>
      </c>
      <c r="C17868">
        <v>1443588</v>
      </c>
    </row>
    <row r="17869" spans="1:3" x14ac:dyDescent="0.25">
      <c r="A17869">
        <v>108966</v>
      </c>
      <c r="B17869">
        <v>236</v>
      </c>
      <c r="C17869">
        <v>1443589</v>
      </c>
    </row>
    <row r="17870" spans="1:3" x14ac:dyDescent="0.25">
      <c r="A17870">
        <v>108976</v>
      </c>
      <c r="B17870">
        <v>236</v>
      </c>
      <c r="C17870">
        <v>1451621</v>
      </c>
    </row>
    <row r="17871" spans="1:3" x14ac:dyDescent="0.25">
      <c r="A17871">
        <v>108978</v>
      </c>
      <c r="B17871">
        <v>236</v>
      </c>
      <c r="C17871">
        <v>1451607</v>
      </c>
    </row>
    <row r="17872" spans="1:3" x14ac:dyDescent="0.25">
      <c r="A17872">
        <v>108980</v>
      </c>
      <c r="B17872">
        <v>236</v>
      </c>
      <c r="C17872">
        <v>1443590</v>
      </c>
    </row>
    <row r="17873" spans="1:3" x14ac:dyDescent="0.25">
      <c r="A17873">
        <v>108981</v>
      </c>
      <c r="B17873">
        <v>236</v>
      </c>
      <c r="C17873">
        <v>1443594</v>
      </c>
    </row>
    <row r="17874" spans="1:3" x14ac:dyDescent="0.25">
      <c r="A17874">
        <v>108982</v>
      </c>
      <c r="B17874">
        <v>236</v>
      </c>
      <c r="C17874">
        <v>1443591</v>
      </c>
    </row>
    <row r="17875" spans="1:3" x14ac:dyDescent="0.25">
      <c r="A17875">
        <v>108983</v>
      </c>
      <c r="B17875">
        <v>236</v>
      </c>
      <c r="C17875">
        <v>1443592</v>
      </c>
    </row>
    <row r="17876" spans="1:3" x14ac:dyDescent="0.25">
      <c r="A17876">
        <v>108984</v>
      </c>
      <c r="B17876">
        <v>236</v>
      </c>
      <c r="C17876">
        <v>1443593</v>
      </c>
    </row>
    <row r="17877" spans="1:3" x14ac:dyDescent="0.25">
      <c r="A17877">
        <v>108991</v>
      </c>
      <c r="B17877">
        <v>236</v>
      </c>
      <c r="C17877">
        <v>1451556</v>
      </c>
    </row>
    <row r="17878" spans="1:3" x14ac:dyDescent="0.25">
      <c r="A17878">
        <v>109024</v>
      </c>
      <c r="B17878">
        <v>236</v>
      </c>
      <c r="C17878">
        <v>1451707</v>
      </c>
    </row>
    <row r="17879" spans="1:3" x14ac:dyDescent="0.25">
      <c r="A17879">
        <v>109025</v>
      </c>
      <c r="B17879">
        <v>236</v>
      </c>
      <c r="C17879">
        <v>1451705</v>
      </c>
    </row>
    <row r="17880" spans="1:3" x14ac:dyDescent="0.25">
      <c r="A17880">
        <v>109026</v>
      </c>
      <c r="B17880">
        <v>236</v>
      </c>
      <c r="C17880">
        <v>1451706</v>
      </c>
    </row>
    <row r="17881" spans="1:3" x14ac:dyDescent="0.25">
      <c r="A17881">
        <v>109053</v>
      </c>
      <c r="B17881">
        <v>236</v>
      </c>
      <c r="C17881">
        <v>1451713</v>
      </c>
    </row>
    <row r="17882" spans="1:3" x14ac:dyDescent="0.25">
      <c r="A17882">
        <v>109054</v>
      </c>
      <c r="B17882">
        <v>236</v>
      </c>
      <c r="C17882">
        <v>1451714</v>
      </c>
    </row>
    <row r="17883" spans="1:3" x14ac:dyDescent="0.25">
      <c r="A17883">
        <v>109055</v>
      </c>
      <c r="B17883">
        <v>236</v>
      </c>
      <c r="C17883">
        <v>1451715</v>
      </c>
    </row>
    <row r="17884" spans="1:3" x14ac:dyDescent="0.25">
      <c r="A17884">
        <v>109056</v>
      </c>
      <c r="B17884">
        <v>236</v>
      </c>
      <c r="C17884">
        <v>1451727</v>
      </c>
    </row>
    <row r="17885" spans="1:3" x14ac:dyDescent="0.25">
      <c r="A17885">
        <v>109057</v>
      </c>
      <c r="B17885">
        <v>236</v>
      </c>
      <c r="C17885">
        <v>1451724</v>
      </c>
    </row>
    <row r="17886" spans="1:3" x14ac:dyDescent="0.25">
      <c r="A17886">
        <v>109059</v>
      </c>
      <c r="B17886">
        <v>236</v>
      </c>
      <c r="C17886">
        <v>1451711</v>
      </c>
    </row>
    <row r="17887" spans="1:3" x14ac:dyDescent="0.25">
      <c r="A17887">
        <v>109061</v>
      </c>
      <c r="B17887">
        <v>236</v>
      </c>
      <c r="C17887">
        <v>1443406</v>
      </c>
    </row>
    <row r="17888" spans="1:3" x14ac:dyDescent="0.25">
      <c r="A17888">
        <v>109062</v>
      </c>
      <c r="B17888">
        <v>236</v>
      </c>
      <c r="C17888">
        <v>1443639</v>
      </c>
    </row>
    <row r="17889" spans="1:3" x14ac:dyDescent="0.25">
      <c r="A17889">
        <v>109067</v>
      </c>
      <c r="B17889">
        <v>236</v>
      </c>
      <c r="C17889">
        <v>1443876</v>
      </c>
    </row>
    <row r="17890" spans="1:3" x14ac:dyDescent="0.25">
      <c r="A17890">
        <v>109068</v>
      </c>
      <c r="B17890">
        <v>236</v>
      </c>
      <c r="C17890">
        <v>1443640</v>
      </c>
    </row>
    <row r="17891" spans="1:3" x14ac:dyDescent="0.25">
      <c r="A17891">
        <v>109069</v>
      </c>
      <c r="B17891">
        <v>236</v>
      </c>
      <c r="C17891">
        <v>1443641</v>
      </c>
    </row>
    <row r="17892" spans="1:3" x14ac:dyDescent="0.25">
      <c r="A17892">
        <v>109070</v>
      </c>
      <c r="B17892">
        <v>236</v>
      </c>
      <c r="C17892">
        <v>1443643</v>
      </c>
    </row>
    <row r="17893" spans="1:3" x14ac:dyDescent="0.25">
      <c r="A17893">
        <v>109071</v>
      </c>
      <c r="B17893">
        <v>236</v>
      </c>
      <c r="C17893">
        <v>1444034</v>
      </c>
    </row>
    <row r="17894" spans="1:3" x14ac:dyDescent="0.25">
      <c r="A17894">
        <v>109072</v>
      </c>
      <c r="B17894">
        <v>236</v>
      </c>
      <c r="C17894">
        <v>1444036</v>
      </c>
    </row>
    <row r="17895" spans="1:3" x14ac:dyDescent="0.25">
      <c r="A17895">
        <v>109073</v>
      </c>
      <c r="B17895">
        <v>236</v>
      </c>
      <c r="C17895">
        <v>1443851</v>
      </c>
    </row>
    <row r="17896" spans="1:3" x14ac:dyDescent="0.25">
      <c r="A17896">
        <v>109074</v>
      </c>
      <c r="B17896">
        <v>236</v>
      </c>
      <c r="C17896">
        <v>1451721</v>
      </c>
    </row>
    <row r="17897" spans="1:3" x14ac:dyDescent="0.25">
      <c r="A17897">
        <v>109075</v>
      </c>
      <c r="B17897">
        <v>236</v>
      </c>
      <c r="C17897">
        <v>1468820</v>
      </c>
    </row>
    <row r="17898" spans="1:3" x14ac:dyDescent="0.25">
      <c r="A17898">
        <v>109076</v>
      </c>
      <c r="B17898">
        <v>236</v>
      </c>
      <c r="C17898">
        <v>1468821</v>
      </c>
    </row>
    <row r="17899" spans="1:3" x14ac:dyDescent="0.25">
      <c r="A17899">
        <v>109081</v>
      </c>
      <c r="B17899">
        <v>236</v>
      </c>
      <c r="C17899">
        <v>1451499</v>
      </c>
    </row>
    <row r="17900" spans="1:3" x14ac:dyDescent="0.25">
      <c r="A17900">
        <v>109082</v>
      </c>
      <c r="B17900">
        <v>236</v>
      </c>
      <c r="C17900">
        <v>1451604</v>
      </c>
    </row>
    <row r="17901" spans="1:3" x14ac:dyDescent="0.25">
      <c r="A17901">
        <v>109083</v>
      </c>
      <c r="B17901">
        <v>236</v>
      </c>
      <c r="C17901">
        <v>1490681</v>
      </c>
    </row>
    <row r="17902" spans="1:3" x14ac:dyDescent="0.25">
      <c r="A17902">
        <v>109084</v>
      </c>
      <c r="B17902">
        <v>236</v>
      </c>
      <c r="C17902">
        <v>1451609</v>
      </c>
    </row>
    <row r="17903" spans="1:3" x14ac:dyDescent="0.25">
      <c r="A17903">
        <v>109085</v>
      </c>
      <c r="B17903">
        <v>236</v>
      </c>
      <c r="C17903">
        <v>1451610</v>
      </c>
    </row>
    <row r="17904" spans="1:3" x14ac:dyDescent="0.25">
      <c r="A17904">
        <v>109086</v>
      </c>
      <c r="B17904">
        <v>236</v>
      </c>
      <c r="C17904">
        <v>1451611</v>
      </c>
    </row>
    <row r="17905" spans="1:3" x14ac:dyDescent="0.25">
      <c r="A17905">
        <v>109090</v>
      </c>
      <c r="B17905">
        <v>236</v>
      </c>
      <c r="C17905">
        <v>1459278</v>
      </c>
    </row>
    <row r="17906" spans="1:3" x14ac:dyDescent="0.25">
      <c r="A17906">
        <v>109145</v>
      </c>
      <c r="B17906">
        <v>236</v>
      </c>
      <c r="C17906">
        <v>1451658</v>
      </c>
    </row>
    <row r="17907" spans="1:3" x14ac:dyDescent="0.25">
      <c r="A17907">
        <v>109146</v>
      </c>
      <c r="B17907">
        <v>236</v>
      </c>
      <c r="C17907">
        <v>1459319</v>
      </c>
    </row>
    <row r="17908" spans="1:3" x14ac:dyDescent="0.25">
      <c r="A17908">
        <v>109155</v>
      </c>
      <c r="B17908">
        <v>236</v>
      </c>
      <c r="C17908">
        <v>1444023</v>
      </c>
    </row>
    <row r="17909" spans="1:3" x14ac:dyDescent="0.25">
      <c r="A17909">
        <v>109161</v>
      </c>
      <c r="B17909">
        <v>236</v>
      </c>
      <c r="C17909">
        <v>1451521</v>
      </c>
    </row>
    <row r="17910" spans="1:3" x14ac:dyDescent="0.25">
      <c r="A17910">
        <v>109162</v>
      </c>
      <c r="B17910">
        <v>236</v>
      </c>
      <c r="C17910">
        <v>1451516</v>
      </c>
    </row>
    <row r="17911" spans="1:3" x14ac:dyDescent="0.25">
      <c r="A17911">
        <v>109163</v>
      </c>
      <c r="B17911">
        <v>233</v>
      </c>
      <c r="C17911">
        <v>1451519</v>
      </c>
    </row>
    <row r="17912" spans="1:3" x14ac:dyDescent="0.25">
      <c r="A17912">
        <v>109164</v>
      </c>
      <c r="B17912">
        <v>236</v>
      </c>
      <c r="C17912">
        <v>1443909</v>
      </c>
    </row>
    <row r="17913" spans="1:3" x14ac:dyDescent="0.25">
      <c r="A17913">
        <v>109165</v>
      </c>
      <c r="B17913">
        <v>236</v>
      </c>
      <c r="C17913">
        <v>1443997</v>
      </c>
    </row>
    <row r="17914" spans="1:3" x14ac:dyDescent="0.25">
      <c r="A17914">
        <v>109166</v>
      </c>
      <c r="B17914">
        <v>236</v>
      </c>
      <c r="C17914">
        <v>1451518</v>
      </c>
    </row>
    <row r="17915" spans="1:3" x14ac:dyDescent="0.25">
      <c r="A17915">
        <v>109167</v>
      </c>
      <c r="B17915">
        <v>236</v>
      </c>
      <c r="C17915">
        <v>1443998</v>
      </c>
    </row>
    <row r="17916" spans="1:3" x14ac:dyDescent="0.25">
      <c r="A17916">
        <v>109168</v>
      </c>
      <c r="B17916">
        <v>236</v>
      </c>
      <c r="C17916">
        <v>1451517</v>
      </c>
    </row>
    <row r="17917" spans="1:3" x14ac:dyDescent="0.25">
      <c r="A17917">
        <v>109169</v>
      </c>
      <c r="B17917">
        <v>236</v>
      </c>
      <c r="C17917">
        <v>1444001</v>
      </c>
    </row>
    <row r="17918" spans="1:3" x14ac:dyDescent="0.25">
      <c r="A17918">
        <v>109170</v>
      </c>
      <c r="B17918">
        <v>236</v>
      </c>
      <c r="C17918">
        <v>1451515</v>
      </c>
    </row>
    <row r="17919" spans="1:3" x14ac:dyDescent="0.25">
      <c r="A17919">
        <v>109171</v>
      </c>
      <c r="B17919">
        <v>236</v>
      </c>
      <c r="C17919">
        <v>1451520</v>
      </c>
    </row>
    <row r="17920" spans="1:3" x14ac:dyDescent="0.25">
      <c r="A17920">
        <v>109172</v>
      </c>
      <c r="B17920">
        <v>236</v>
      </c>
      <c r="C17920">
        <v>1451538</v>
      </c>
    </row>
    <row r="17921" spans="1:3" x14ac:dyDescent="0.25">
      <c r="A17921">
        <v>109173</v>
      </c>
      <c r="B17921">
        <v>236</v>
      </c>
      <c r="C17921">
        <v>1451543</v>
      </c>
    </row>
    <row r="17922" spans="1:3" x14ac:dyDescent="0.25">
      <c r="A17922">
        <v>109174</v>
      </c>
      <c r="B17922">
        <v>236</v>
      </c>
      <c r="C17922">
        <v>1451542</v>
      </c>
    </row>
    <row r="17923" spans="1:3" x14ac:dyDescent="0.25">
      <c r="A17923">
        <v>109175</v>
      </c>
      <c r="B17923">
        <v>236</v>
      </c>
      <c r="C17923">
        <v>1451541</v>
      </c>
    </row>
    <row r="17924" spans="1:3" x14ac:dyDescent="0.25">
      <c r="A17924">
        <v>109176</v>
      </c>
      <c r="B17924">
        <v>236</v>
      </c>
      <c r="C17924">
        <v>1451540</v>
      </c>
    </row>
    <row r="17925" spans="1:3" x14ac:dyDescent="0.25">
      <c r="A17925">
        <v>109177</v>
      </c>
      <c r="B17925">
        <v>236</v>
      </c>
      <c r="C17925">
        <v>1459317</v>
      </c>
    </row>
    <row r="17926" spans="1:3" x14ac:dyDescent="0.25">
      <c r="A17926">
        <v>109178</v>
      </c>
      <c r="B17926">
        <v>236</v>
      </c>
      <c r="C17926">
        <v>1451535</v>
      </c>
    </row>
    <row r="17927" spans="1:3" x14ac:dyDescent="0.25">
      <c r="A17927">
        <v>109179</v>
      </c>
      <c r="B17927">
        <v>236</v>
      </c>
      <c r="C17927">
        <v>1451534</v>
      </c>
    </row>
    <row r="17928" spans="1:3" x14ac:dyDescent="0.25">
      <c r="A17928">
        <v>109180</v>
      </c>
      <c r="B17928">
        <v>236</v>
      </c>
      <c r="C17928">
        <v>1451532</v>
      </c>
    </row>
    <row r="17929" spans="1:3" x14ac:dyDescent="0.25">
      <c r="A17929">
        <v>109181</v>
      </c>
      <c r="B17929">
        <v>236</v>
      </c>
      <c r="C17929">
        <v>1451533</v>
      </c>
    </row>
    <row r="17930" spans="1:3" x14ac:dyDescent="0.25">
      <c r="A17930">
        <v>109182</v>
      </c>
      <c r="B17930">
        <v>236</v>
      </c>
      <c r="C17930">
        <v>1451564</v>
      </c>
    </row>
    <row r="17931" spans="1:3" x14ac:dyDescent="0.25">
      <c r="A17931">
        <v>109183</v>
      </c>
      <c r="B17931">
        <v>236</v>
      </c>
      <c r="C17931">
        <v>1451539</v>
      </c>
    </row>
    <row r="17932" spans="1:3" x14ac:dyDescent="0.25">
      <c r="A17932">
        <v>109184</v>
      </c>
      <c r="B17932">
        <v>236</v>
      </c>
      <c r="C17932">
        <v>1451537</v>
      </c>
    </row>
    <row r="17933" spans="1:3" x14ac:dyDescent="0.25">
      <c r="A17933">
        <v>109185</v>
      </c>
      <c r="B17933">
        <v>236</v>
      </c>
      <c r="C17933">
        <v>1444002</v>
      </c>
    </row>
    <row r="17934" spans="1:3" x14ac:dyDescent="0.25">
      <c r="A17934">
        <v>109186</v>
      </c>
      <c r="B17934">
        <v>236</v>
      </c>
      <c r="C17934">
        <v>1451536</v>
      </c>
    </row>
    <row r="17935" spans="1:3" x14ac:dyDescent="0.25">
      <c r="A17935">
        <v>109187</v>
      </c>
      <c r="B17935">
        <v>236</v>
      </c>
      <c r="C17935">
        <v>1444014</v>
      </c>
    </row>
    <row r="17936" spans="1:3" x14ac:dyDescent="0.25">
      <c r="A17936">
        <v>109189</v>
      </c>
      <c r="B17936">
        <v>236</v>
      </c>
      <c r="C17936">
        <v>1443975</v>
      </c>
    </row>
    <row r="17937" spans="1:3" x14ac:dyDescent="0.25">
      <c r="A17937">
        <v>109190</v>
      </c>
      <c r="B17937">
        <v>236</v>
      </c>
      <c r="C17937">
        <v>1443823</v>
      </c>
    </row>
    <row r="17938" spans="1:3" x14ac:dyDescent="0.25">
      <c r="A17938">
        <v>109191</v>
      </c>
      <c r="B17938">
        <v>236</v>
      </c>
      <c r="C17938">
        <v>1443792</v>
      </c>
    </row>
    <row r="17939" spans="1:3" x14ac:dyDescent="0.25">
      <c r="A17939">
        <v>109193</v>
      </c>
      <c r="B17939">
        <v>236</v>
      </c>
      <c r="C17939">
        <v>1443789</v>
      </c>
    </row>
    <row r="17940" spans="1:3" x14ac:dyDescent="0.25">
      <c r="A17940">
        <v>109194</v>
      </c>
      <c r="B17940">
        <v>236</v>
      </c>
      <c r="C17940">
        <v>1443824</v>
      </c>
    </row>
    <row r="17941" spans="1:3" x14ac:dyDescent="0.25">
      <c r="A17941">
        <v>109198</v>
      </c>
      <c r="B17941">
        <v>236</v>
      </c>
      <c r="C17941">
        <v>1451659</v>
      </c>
    </row>
    <row r="17942" spans="1:3" x14ac:dyDescent="0.25">
      <c r="A17942">
        <v>109202</v>
      </c>
      <c r="B17942">
        <v>236</v>
      </c>
      <c r="C17942">
        <v>1451551</v>
      </c>
    </row>
    <row r="17943" spans="1:3" x14ac:dyDescent="0.25">
      <c r="A17943">
        <v>109229</v>
      </c>
      <c r="B17943">
        <v>236</v>
      </c>
      <c r="C17943">
        <v>1443829</v>
      </c>
    </row>
    <row r="17944" spans="1:3" x14ac:dyDescent="0.25">
      <c r="A17944">
        <v>109230</v>
      </c>
      <c r="B17944">
        <v>236</v>
      </c>
      <c r="C17944">
        <v>1443832</v>
      </c>
    </row>
    <row r="17945" spans="1:3" x14ac:dyDescent="0.25">
      <c r="A17945">
        <v>109231</v>
      </c>
      <c r="B17945">
        <v>236</v>
      </c>
      <c r="C17945">
        <v>1443793</v>
      </c>
    </row>
    <row r="17946" spans="1:3" x14ac:dyDescent="0.25">
      <c r="A17946">
        <v>109232</v>
      </c>
      <c r="B17946">
        <v>236</v>
      </c>
      <c r="C17946">
        <v>1443905</v>
      </c>
    </row>
    <row r="17947" spans="1:3" x14ac:dyDescent="0.25">
      <c r="A17947">
        <v>109233</v>
      </c>
      <c r="B17947">
        <v>236</v>
      </c>
      <c r="C17947">
        <v>1451660</v>
      </c>
    </row>
    <row r="17948" spans="1:3" x14ac:dyDescent="0.25">
      <c r="A17948">
        <v>109239</v>
      </c>
      <c r="B17948">
        <v>236</v>
      </c>
      <c r="C17948">
        <v>1451571</v>
      </c>
    </row>
    <row r="17949" spans="1:3" x14ac:dyDescent="0.25">
      <c r="A17949">
        <v>109240</v>
      </c>
      <c r="B17949">
        <v>236</v>
      </c>
      <c r="C17949">
        <v>1451572</v>
      </c>
    </row>
    <row r="17950" spans="1:3" x14ac:dyDescent="0.25">
      <c r="A17950">
        <v>109241</v>
      </c>
      <c r="B17950">
        <v>236</v>
      </c>
      <c r="C17950">
        <v>1451573</v>
      </c>
    </row>
    <row r="17951" spans="1:3" x14ac:dyDescent="0.25">
      <c r="A17951">
        <v>109242</v>
      </c>
      <c r="B17951">
        <v>236</v>
      </c>
      <c r="C17951">
        <v>1451574</v>
      </c>
    </row>
    <row r="17952" spans="1:3" x14ac:dyDescent="0.25">
      <c r="A17952">
        <v>109243</v>
      </c>
      <c r="B17952">
        <v>236</v>
      </c>
      <c r="C17952">
        <v>1451575</v>
      </c>
    </row>
    <row r="17953" spans="1:3" x14ac:dyDescent="0.25">
      <c r="A17953">
        <v>109244</v>
      </c>
      <c r="B17953">
        <v>236</v>
      </c>
      <c r="C17953">
        <v>1451576</v>
      </c>
    </row>
    <row r="17954" spans="1:3" x14ac:dyDescent="0.25">
      <c r="A17954">
        <v>109245</v>
      </c>
      <c r="B17954">
        <v>236</v>
      </c>
      <c r="C17954">
        <v>1451577</v>
      </c>
    </row>
    <row r="17955" spans="1:3" x14ac:dyDescent="0.25">
      <c r="A17955">
        <v>109246</v>
      </c>
      <c r="B17955">
        <v>236</v>
      </c>
      <c r="C17955">
        <v>1451578</v>
      </c>
    </row>
    <row r="17956" spans="1:3" x14ac:dyDescent="0.25">
      <c r="A17956">
        <v>109247</v>
      </c>
      <c r="B17956">
        <v>236</v>
      </c>
      <c r="C17956">
        <v>1451579</v>
      </c>
    </row>
    <row r="17957" spans="1:3" x14ac:dyDescent="0.25">
      <c r="A17957">
        <v>109248</v>
      </c>
      <c r="B17957">
        <v>236</v>
      </c>
      <c r="C17957">
        <v>1451580</v>
      </c>
    </row>
    <row r="17958" spans="1:3" x14ac:dyDescent="0.25">
      <c r="A17958">
        <v>109249</v>
      </c>
      <c r="B17958">
        <v>236</v>
      </c>
      <c r="C17958">
        <v>1451612</v>
      </c>
    </row>
    <row r="17959" spans="1:3" x14ac:dyDescent="0.25">
      <c r="A17959">
        <v>109250</v>
      </c>
      <c r="B17959">
        <v>236</v>
      </c>
      <c r="C17959">
        <v>1451613</v>
      </c>
    </row>
    <row r="17960" spans="1:3" x14ac:dyDescent="0.25">
      <c r="A17960">
        <v>109251</v>
      </c>
      <c r="B17960">
        <v>236</v>
      </c>
      <c r="C17960">
        <v>1451661</v>
      </c>
    </row>
    <row r="17961" spans="1:3" x14ac:dyDescent="0.25">
      <c r="A17961">
        <v>109257</v>
      </c>
      <c r="B17961">
        <v>236</v>
      </c>
      <c r="C17961">
        <v>1451662</v>
      </c>
    </row>
    <row r="17962" spans="1:3" x14ac:dyDescent="0.25">
      <c r="A17962">
        <v>109258</v>
      </c>
      <c r="B17962">
        <v>236</v>
      </c>
      <c r="C17962">
        <v>1451663</v>
      </c>
    </row>
    <row r="17963" spans="1:3" x14ac:dyDescent="0.25">
      <c r="A17963">
        <v>109259</v>
      </c>
      <c r="B17963">
        <v>236</v>
      </c>
      <c r="C17963">
        <v>1451664</v>
      </c>
    </row>
    <row r="17964" spans="1:3" x14ac:dyDescent="0.25">
      <c r="A17964">
        <v>109260</v>
      </c>
      <c r="B17964">
        <v>236</v>
      </c>
      <c r="C17964">
        <v>1443821</v>
      </c>
    </row>
    <row r="17965" spans="1:3" x14ac:dyDescent="0.25">
      <c r="A17965">
        <v>109261</v>
      </c>
      <c r="B17965">
        <v>236</v>
      </c>
      <c r="C17965">
        <v>1444008</v>
      </c>
    </row>
    <row r="17966" spans="1:3" x14ac:dyDescent="0.25">
      <c r="A17966">
        <v>109263</v>
      </c>
      <c r="B17966">
        <v>236</v>
      </c>
      <c r="C17966">
        <v>1443709</v>
      </c>
    </row>
    <row r="17967" spans="1:3" x14ac:dyDescent="0.25">
      <c r="A17967">
        <v>109264</v>
      </c>
      <c r="B17967">
        <v>236</v>
      </c>
      <c r="C17967">
        <v>1443712</v>
      </c>
    </row>
    <row r="17968" spans="1:3" x14ac:dyDescent="0.25">
      <c r="A17968">
        <v>109265</v>
      </c>
      <c r="B17968">
        <v>236</v>
      </c>
      <c r="C17968">
        <v>1443830</v>
      </c>
    </row>
    <row r="17969" spans="1:3" x14ac:dyDescent="0.25">
      <c r="A17969">
        <v>109266</v>
      </c>
      <c r="B17969">
        <v>236</v>
      </c>
      <c r="C17969">
        <v>1443825</v>
      </c>
    </row>
    <row r="17970" spans="1:3" x14ac:dyDescent="0.25">
      <c r="A17970">
        <v>109267</v>
      </c>
      <c r="B17970">
        <v>236</v>
      </c>
      <c r="C17970">
        <v>1451641</v>
      </c>
    </row>
    <row r="17971" spans="1:3" x14ac:dyDescent="0.25">
      <c r="A17971">
        <v>109272</v>
      </c>
      <c r="B17971">
        <v>236</v>
      </c>
      <c r="C17971">
        <v>1451631</v>
      </c>
    </row>
    <row r="17972" spans="1:3" x14ac:dyDescent="0.25">
      <c r="A17972">
        <v>109273</v>
      </c>
      <c r="B17972">
        <v>236</v>
      </c>
      <c r="C17972">
        <v>1451627</v>
      </c>
    </row>
    <row r="17973" spans="1:3" x14ac:dyDescent="0.25">
      <c r="A17973">
        <v>109274</v>
      </c>
      <c r="B17973">
        <v>236</v>
      </c>
      <c r="C17973">
        <v>1451629</v>
      </c>
    </row>
    <row r="17974" spans="1:3" x14ac:dyDescent="0.25">
      <c r="A17974">
        <v>109278</v>
      </c>
      <c r="B17974">
        <v>236</v>
      </c>
      <c r="C17974">
        <v>1451671</v>
      </c>
    </row>
    <row r="17975" spans="1:3" x14ac:dyDescent="0.25">
      <c r="A17975">
        <v>109279</v>
      </c>
      <c r="B17975">
        <v>236</v>
      </c>
      <c r="C17975">
        <v>1443976</v>
      </c>
    </row>
    <row r="17976" spans="1:3" x14ac:dyDescent="0.25">
      <c r="A17976">
        <v>109280</v>
      </c>
      <c r="B17976">
        <v>233</v>
      </c>
      <c r="C17976">
        <v>1444003</v>
      </c>
    </row>
    <row r="17977" spans="1:3" x14ac:dyDescent="0.25">
      <c r="A17977">
        <v>109281</v>
      </c>
      <c r="B17977">
        <v>233</v>
      </c>
      <c r="C17977">
        <v>1444004</v>
      </c>
    </row>
    <row r="17978" spans="1:3" x14ac:dyDescent="0.25">
      <c r="A17978">
        <v>109282</v>
      </c>
      <c r="B17978">
        <v>236</v>
      </c>
      <c r="C17978">
        <v>1443923</v>
      </c>
    </row>
    <row r="17979" spans="1:3" x14ac:dyDescent="0.25">
      <c r="A17979">
        <v>109283</v>
      </c>
      <c r="B17979">
        <v>236</v>
      </c>
      <c r="C17979">
        <v>1443941</v>
      </c>
    </row>
    <row r="17980" spans="1:3" x14ac:dyDescent="0.25">
      <c r="A17980">
        <v>109284</v>
      </c>
      <c r="B17980">
        <v>236</v>
      </c>
      <c r="C17980">
        <v>1443940</v>
      </c>
    </row>
    <row r="17981" spans="1:3" x14ac:dyDescent="0.25">
      <c r="A17981">
        <v>109286</v>
      </c>
      <c r="B17981">
        <v>236</v>
      </c>
      <c r="C17981">
        <v>1443727</v>
      </c>
    </row>
    <row r="17982" spans="1:3" x14ac:dyDescent="0.25">
      <c r="A17982">
        <v>109287</v>
      </c>
      <c r="B17982">
        <v>236</v>
      </c>
      <c r="C17982">
        <v>1443732</v>
      </c>
    </row>
    <row r="17983" spans="1:3" x14ac:dyDescent="0.25">
      <c r="A17983">
        <v>109288</v>
      </c>
      <c r="B17983">
        <v>236</v>
      </c>
      <c r="C17983">
        <v>1443743</v>
      </c>
    </row>
    <row r="17984" spans="1:3" x14ac:dyDescent="0.25">
      <c r="A17984">
        <v>109289</v>
      </c>
      <c r="B17984">
        <v>236</v>
      </c>
      <c r="C17984">
        <v>1443673</v>
      </c>
    </row>
    <row r="17985" spans="1:3" x14ac:dyDescent="0.25">
      <c r="A17985">
        <v>109293</v>
      </c>
      <c r="B17985">
        <v>236</v>
      </c>
      <c r="C17985">
        <v>1443683</v>
      </c>
    </row>
    <row r="17986" spans="1:3" x14ac:dyDescent="0.25">
      <c r="A17986">
        <v>109294</v>
      </c>
      <c r="B17986">
        <v>236</v>
      </c>
      <c r="C17986">
        <v>1451614</v>
      </c>
    </row>
    <row r="17987" spans="1:3" x14ac:dyDescent="0.25">
      <c r="A17987">
        <v>109295</v>
      </c>
      <c r="B17987">
        <v>236</v>
      </c>
      <c r="C17987">
        <v>1451615</v>
      </c>
    </row>
    <row r="17988" spans="1:3" x14ac:dyDescent="0.25">
      <c r="A17988">
        <v>109296</v>
      </c>
      <c r="B17988">
        <v>236</v>
      </c>
      <c r="C17988">
        <v>1443675</v>
      </c>
    </row>
    <row r="17989" spans="1:3" x14ac:dyDescent="0.25">
      <c r="A17989">
        <v>109297</v>
      </c>
      <c r="B17989">
        <v>236</v>
      </c>
      <c r="C17989">
        <v>1443678</v>
      </c>
    </row>
    <row r="17990" spans="1:3" x14ac:dyDescent="0.25">
      <c r="A17990">
        <v>109299</v>
      </c>
      <c r="B17990">
        <v>236</v>
      </c>
      <c r="C17990">
        <v>1443679</v>
      </c>
    </row>
    <row r="17991" spans="1:3" x14ac:dyDescent="0.25">
      <c r="A17991">
        <v>109302</v>
      </c>
      <c r="B17991">
        <v>236</v>
      </c>
      <c r="C17991">
        <v>1443552</v>
      </c>
    </row>
    <row r="17992" spans="1:3" x14ac:dyDescent="0.25">
      <c r="A17992">
        <v>109303</v>
      </c>
      <c r="B17992">
        <v>236</v>
      </c>
      <c r="C17992">
        <v>1443558</v>
      </c>
    </row>
    <row r="17993" spans="1:3" x14ac:dyDescent="0.25">
      <c r="A17993">
        <v>109304</v>
      </c>
      <c r="B17993">
        <v>236</v>
      </c>
      <c r="C17993">
        <v>1443560</v>
      </c>
    </row>
    <row r="17994" spans="1:3" x14ac:dyDescent="0.25">
      <c r="A17994">
        <v>109305</v>
      </c>
      <c r="B17994">
        <v>236</v>
      </c>
      <c r="C17994">
        <v>1443808</v>
      </c>
    </row>
    <row r="17995" spans="1:3" x14ac:dyDescent="0.25">
      <c r="A17995">
        <v>109306</v>
      </c>
      <c r="B17995">
        <v>236</v>
      </c>
      <c r="C17995">
        <v>1443809</v>
      </c>
    </row>
    <row r="17996" spans="1:3" x14ac:dyDescent="0.25">
      <c r="A17996">
        <v>109307</v>
      </c>
      <c r="B17996">
        <v>236</v>
      </c>
      <c r="C17996">
        <v>1443680</v>
      </c>
    </row>
    <row r="17997" spans="1:3" x14ac:dyDescent="0.25">
      <c r="A17997">
        <v>109308</v>
      </c>
      <c r="B17997">
        <v>236</v>
      </c>
      <c r="C17997">
        <v>1443814</v>
      </c>
    </row>
    <row r="17998" spans="1:3" x14ac:dyDescent="0.25">
      <c r="A17998">
        <v>109309</v>
      </c>
      <c r="B17998">
        <v>236</v>
      </c>
      <c r="C17998">
        <v>1443682</v>
      </c>
    </row>
    <row r="17999" spans="1:3" x14ac:dyDescent="0.25">
      <c r="A17999">
        <v>109310</v>
      </c>
      <c r="B17999">
        <v>236</v>
      </c>
      <c r="C17999">
        <v>1443801</v>
      </c>
    </row>
    <row r="18000" spans="1:3" x14ac:dyDescent="0.25">
      <c r="A18000">
        <v>109311</v>
      </c>
      <c r="B18000">
        <v>236</v>
      </c>
      <c r="C18000">
        <v>1443810</v>
      </c>
    </row>
    <row r="18001" spans="1:3" x14ac:dyDescent="0.25">
      <c r="A18001">
        <v>109312</v>
      </c>
      <c r="B18001">
        <v>236</v>
      </c>
      <c r="C18001">
        <v>1443556</v>
      </c>
    </row>
    <row r="18002" spans="1:3" x14ac:dyDescent="0.25">
      <c r="A18002">
        <v>109313</v>
      </c>
      <c r="B18002">
        <v>236</v>
      </c>
      <c r="C18002">
        <v>1443807</v>
      </c>
    </row>
    <row r="18003" spans="1:3" x14ac:dyDescent="0.25">
      <c r="A18003">
        <v>109314</v>
      </c>
      <c r="B18003">
        <v>236</v>
      </c>
      <c r="C18003">
        <v>1443553</v>
      </c>
    </row>
    <row r="18004" spans="1:3" x14ac:dyDescent="0.25">
      <c r="A18004">
        <v>109315</v>
      </c>
      <c r="B18004">
        <v>236</v>
      </c>
      <c r="C18004">
        <v>1443803</v>
      </c>
    </row>
    <row r="18005" spans="1:3" x14ac:dyDescent="0.25">
      <c r="A18005">
        <v>109317</v>
      </c>
      <c r="B18005">
        <v>236</v>
      </c>
      <c r="C18005">
        <v>1443802</v>
      </c>
    </row>
    <row r="18006" spans="1:3" x14ac:dyDescent="0.25">
      <c r="A18006">
        <v>109319</v>
      </c>
      <c r="B18006">
        <v>236</v>
      </c>
      <c r="C18006">
        <v>1443797</v>
      </c>
    </row>
    <row r="18007" spans="1:3" x14ac:dyDescent="0.25">
      <c r="A18007">
        <v>109320</v>
      </c>
      <c r="B18007">
        <v>236</v>
      </c>
      <c r="C18007">
        <v>1443798</v>
      </c>
    </row>
    <row r="18008" spans="1:3" x14ac:dyDescent="0.25">
      <c r="A18008">
        <v>109321</v>
      </c>
      <c r="B18008">
        <v>236</v>
      </c>
      <c r="C18008">
        <v>1443799</v>
      </c>
    </row>
    <row r="18009" spans="1:3" x14ac:dyDescent="0.25">
      <c r="A18009">
        <v>109322</v>
      </c>
      <c r="B18009">
        <v>236</v>
      </c>
      <c r="C18009">
        <v>1443800</v>
      </c>
    </row>
    <row r="18010" spans="1:3" x14ac:dyDescent="0.25">
      <c r="A18010">
        <v>109325</v>
      </c>
      <c r="B18010">
        <v>236</v>
      </c>
      <c r="C18010">
        <v>1443653</v>
      </c>
    </row>
    <row r="18011" spans="1:3" x14ac:dyDescent="0.25">
      <c r="A18011">
        <v>109326</v>
      </c>
      <c r="B18011">
        <v>236</v>
      </c>
      <c r="C18011">
        <v>1443654</v>
      </c>
    </row>
    <row r="18012" spans="1:3" x14ac:dyDescent="0.25">
      <c r="A18012">
        <v>109356</v>
      </c>
      <c r="B18012">
        <v>236</v>
      </c>
      <c r="C18012">
        <v>1459240</v>
      </c>
    </row>
    <row r="18013" spans="1:3" x14ac:dyDescent="0.25">
      <c r="A18013">
        <v>109357</v>
      </c>
      <c r="B18013">
        <v>236</v>
      </c>
      <c r="C18013">
        <v>1459241</v>
      </c>
    </row>
    <row r="18014" spans="1:3" x14ac:dyDescent="0.25">
      <c r="A18014">
        <v>109358</v>
      </c>
      <c r="B18014">
        <v>236</v>
      </c>
      <c r="C18014">
        <v>1459243</v>
      </c>
    </row>
    <row r="18015" spans="1:3" x14ac:dyDescent="0.25">
      <c r="A18015">
        <v>109359</v>
      </c>
      <c r="B18015">
        <v>236</v>
      </c>
      <c r="C18015">
        <v>1459244</v>
      </c>
    </row>
    <row r="18016" spans="1:3" x14ac:dyDescent="0.25">
      <c r="A18016">
        <v>109361</v>
      </c>
      <c r="B18016">
        <v>236</v>
      </c>
      <c r="C18016">
        <v>1443794</v>
      </c>
    </row>
    <row r="18017" spans="1:3" x14ac:dyDescent="0.25">
      <c r="A18017">
        <v>109362</v>
      </c>
      <c r="B18017">
        <v>236</v>
      </c>
      <c r="C18017">
        <v>1443787</v>
      </c>
    </row>
    <row r="18018" spans="1:3" x14ac:dyDescent="0.25">
      <c r="A18018">
        <v>109363</v>
      </c>
      <c r="B18018">
        <v>236</v>
      </c>
      <c r="C18018">
        <v>1443393</v>
      </c>
    </row>
    <row r="18019" spans="1:3" x14ac:dyDescent="0.25">
      <c r="A18019">
        <v>109364</v>
      </c>
      <c r="B18019">
        <v>236</v>
      </c>
      <c r="C18019">
        <v>1443400</v>
      </c>
    </row>
    <row r="18020" spans="1:3" x14ac:dyDescent="0.25">
      <c r="A18020">
        <v>109365</v>
      </c>
      <c r="B18020">
        <v>236</v>
      </c>
      <c r="C18020">
        <v>1443396</v>
      </c>
    </row>
    <row r="18021" spans="1:3" x14ac:dyDescent="0.25">
      <c r="A18021">
        <v>109366</v>
      </c>
      <c r="B18021">
        <v>236</v>
      </c>
      <c r="C18021">
        <v>1443411</v>
      </c>
    </row>
    <row r="18022" spans="1:3" x14ac:dyDescent="0.25">
      <c r="A18022">
        <v>109367</v>
      </c>
      <c r="B18022">
        <v>236</v>
      </c>
      <c r="C18022">
        <v>1443957</v>
      </c>
    </row>
    <row r="18023" spans="1:3" x14ac:dyDescent="0.25">
      <c r="A18023">
        <v>109368</v>
      </c>
      <c r="B18023">
        <v>236</v>
      </c>
      <c r="C18023">
        <v>1443749</v>
      </c>
    </row>
    <row r="18024" spans="1:3" x14ac:dyDescent="0.25">
      <c r="A18024">
        <v>109369</v>
      </c>
      <c r="B18024">
        <v>236</v>
      </c>
      <c r="C18024">
        <v>1444032</v>
      </c>
    </row>
    <row r="18025" spans="1:3" x14ac:dyDescent="0.25">
      <c r="A18025">
        <v>109370</v>
      </c>
      <c r="B18025">
        <v>236</v>
      </c>
      <c r="C18025">
        <v>1443424</v>
      </c>
    </row>
    <row r="18026" spans="1:3" x14ac:dyDescent="0.25">
      <c r="A18026">
        <v>109371</v>
      </c>
      <c r="B18026">
        <v>236</v>
      </c>
      <c r="C18026">
        <v>1443394</v>
      </c>
    </row>
    <row r="18027" spans="1:3" x14ac:dyDescent="0.25">
      <c r="A18027">
        <v>109376</v>
      </c>
      <c r="B18027">
        <v>236</v>
      </c>
      <c r="C18027">
        <v>1443751</v>
      </c>
    </row>
    <row r="18028" spans="1:3" x14ac:dyDescent="0.25">
      <c r="A18028">
        <v>109377</v>
      </c>
      <c r="B18028">
        <v>236</v>
      </c>
      <c r="C18028">
        <v>1443752</v>
      </c>
    </row>
    <row r="18029" spans="1:3" x14ac:dyDescent="0.25">
      <c r="A18029">
        <v>109378</v>
      </c>
      <c r="B18029">
        <v>236</v>
      </c>
      <c r="C18029">
        <v>1443655</v>
      </c>
    </row>
    <row r="18030" spans="1:3" x14ac:dyDescent="0.25">
      <c r="A18030">
        <v>109379</v>
      </c>
      <c r="B18030">
        <v>236</v>
      </c>
      <c r="C18030">
        <v>1443657</v>
      </c>
    </row>
    <row r="18031" spans="1:3" x14ac:dyDescent="0.25">
      <c r="A18031">
        <v>109380</v>
      </c>
      <c r="B18031">
        <v>236</v>
      </c>
      <c r="C18031">
        <v>1443631</v>
      </c>
    </row>
    <row r="18032" spans="1:3" x14ac:dyDescent="0.25">
      <c r="A18032">
        <v>109381</v>
      </c>
      <c r="B18032">
        <v>236</v>
      </c>
      <c r="C18032">
        <v>1443559</v>
      </c>
    </row>
    <row r="18033" spans="1:3" x14ac:dyDescent="0.25">
      <c r="A18033">
        <v>109382</v>
      </c>
      <c r="B18033">
        <v>236</v>
      </c>
      <c r="C18033">
        <v>1491146</v>
      </c>
    </row>
    <row r="18034" spans="1:3" x14ac:dyDescent="0.25">
      <c r="A18034">
        <v>109383</v>
      </c>
      <c r="B18034">
        <v>236</v>
      </c>
      <c r="C18034">
        <v>1459112</v>
      </c>
    </row>
    <row r="18035" spans="1:3" x14ac:dyDescent="0.25">
      <c r="A18035">
        <v>109384</v>
      </c>
      <c r="B18035">
        <v>236</v>
      </c>
      <c r="C18035">
        <v>1459245</v>
      </c>
    </row>
    <row r="18036" spans="1:3" x14ac:dyDescent="0.25">
      <c r="A18036">
        <v>109385</v>
      </c>
      <c r="B18036">
        <v>236</v>
      </c>
      <c r="C18036">
        <v>1459239</v>
      </c>
    </row>
    <row r="18037" spans="1:3" x14ac:dyDescent="0.25">
      <c r="A18037">
        <v>109396</v>
      </c>
      <c r="B18037">
        <v>236</v>
      </c>
      <c r="C18037">
        <v>1443920</v>
      </c>
    </row>
    <row r="18038" spans="1:3" x14ac:dyDescent="0.25">
      <c r="A18038">
        <v>109397</v>
      </c>
      <c r="B18038">
        <v>236</v>
      </c>
      <c r="C18038">
        <v>1444021</v>
      </c>
    </row>
    <row r="18039" spans="1:3" x14ac:dyDescent="0.25">
      <c r="A18039">
        <v>109400</v>
      </c>
      <c r="B18039">
        <v>236</v>
      </c>
      <c r="C18039">
        <v>1451708</v>
      </c>
    </row>
    <row r="18040" spans="1:3" x14ac:dyDescent="0.25">
      <c r="A18040">
        <v>109401</v>
      </c>
      <c r="B18040">
        <v>226</v>
      </c>
      <c r="C18040">
        <v>1451709</v>
      </c>
    </row>
    <row r="18041" spans="1:3" x14ac:dyDescent="0.25">
      <c r="A18041">
        <v>109402</v>
      </c>
      <c r="B18041">
        <v>236</v>
      </c>
      <c r="C18041">
        <v>1459207</v>
      </c>
    </row>
    <row r="18042" spans="1:3" x14ac:dyDescent="0.25">
      <c r="A18042">
        <v>109403</v>
      </c>
      <c r="B18042">
        <v>236</v>
      </c>
      <c r="C18042">
        <v>1459209</v>
      </c>
    </row>
    <row r="18043" spans="1:3" x14ac:dyDescent="0.25">
      <c r="A18043">
        <v>109404</v>
      </c>
      <c r="B18043">
        <v>233</v>
      </c>
      <c r="C18043">
        <v>1459211</v>
      </c>
    </row>
    <row r="18044" spans="1:3" x14ac:dyDescent="0.25">
      <c r="A18044">
        <v>109405</v>
      </c>
      <c r="B18044">
        <v>233</v>
      </c>
      <c r="C18044">
        <v>1459212</v>
      </c>
    </row>
    <row r="18045" spans="1:3" x14ac:dyDescent="0.25">
      <c r="A18045">
        <v>109406</v>
      </c>
      <c r="B18045">
        <v>236</v>
      </c>
      <c r="C18045">
        <v>1459213</v>
      </c>
    </row>
    <row r="18046" spans="1:3" x14ac:dyDescent="0.25">
      <c r="A18046">
        <v>109407</v>
      </c>
      <c r="B18046">
        <v>233</v>
      </c>
      <c r="C18046">
        <v>1459214</v>
      </c>
    </row>
    <row r="18047" spans="1:3" x14ac:dyDescent="0.25">
      <c r="A18047">
        <v>109408</v>
      </c>
      <c r="B18047">
        <v>236</v>
      </c>
      <c r="C18047">
        <v>1459224</v>
      </c>
    </row>
    <row r="18048" spans="1:3" x14ac:dyDescent="0.25">
      <c r="A18048">
        <v>109409</v>
      </c>
      <c r="B18048">
        <v>236</v>
      </c>
      <c r="C18048">
        <v>1443595</v>
      </c>
    </row>
    <row r="18049" spans="1:3" x14ac:dyDescent="0.25">
      <c r="A18049">
        <v>109410</v>
      </c>
      <c r="B18049">
        <v>236</v>
      </c>
      <c r="C18049">
        <v>1443583</v>
      </c>
    </row>
    <row r="18050" spans="1:3" x14ac:dyDescent="0.25">
      <c r="A18050">
        <v>109412</v>
      </c>
      <c r="B18050">
        <v>236</v>
      </c>
      <c r="C18050">
        <v>1459218</v>
      </c>
    </row>
    <row r="18051" spans="1:3" x14ac:dyDescent="0.25">
      <c r="A18051">
        <v>109414</v>
      </c>
      <c r="B18051">
        <v>236</v>
      </c>
      <c r="C18051">
        <v>1459276</v>
      </c>
    </row>
    <row r="18052" spans="1:3" x14ac:dyDescent="0.25">
      <c r="A18052">
        <v>109415</v>
      </c>
      <c r="B18052">
        <v>236</v>
      </c>
      <c r="C18052">
        <v>1459215</v>
      </c>
    </row>
    <row r="18053" spans="1:3" x14ac:dyDescent="0.25">
      <c r="A18053">
        <v>109416</v>
      </c>
      <c r="B18053">
        <v>236</v>
      </c>
      <c r="C18053">
        <v>1459217</v>
      </c>
    </row>
    <row r="18054" spans="1:3" x14ac:dyDescent="0.25">
      <c r="A18054">
        <v>109417</v>
      </c>
      <c r="B18054">
        <v>236</v>
      </c>
      <c r="C18054">
        <v>1459247</v>
      </c>
    </row>
    <row r="18055" spans="1:3" x14ac:dyDescent="0.25">
      <c r="A18055">
        <v>109418</v>
      </c>
      <c r="B18055">
        <v>236</v>
      </c>
      <c r="C18055">
        <v>1443584</v>
      </c>
    </row>
    <row r="18056" spans="1:3" x14ac:dyDescent="0.25">
      <c r="A18056">
        <v>109419</v>
      </c>
      <c r="B18056">
        <v>236</v>
      </c>
      <c r="C18056">
        <v>1443500</v>
      </c>
    </row>
    <row r="18057" spans="1:3" x14ac:dyDescent="0.25">
      <c r="A18057">
        <v>109433</v>
      </c>
      <c r="B18057">
        <v>236</v>
      </c>
      <c r="C18057">
        <v>1459210</v>
      </c>
    </row>
    <row r="18058" spans="1:3" x14ac:dyDescent="0.25">
      <c r="A18058">
        <v>109435</v>
      </c>
      <c r="B18058">
        <v>236</v>
      </c>
      <c r="C18058">
        <v>1459223</v>
      </c>
    </row>
    <row r="18059" spans="1:3" x14ac:dyDescent="0.25">
      <c r="A18059">
        <v>109436</v>
      </c>
      <c r="B18059">
        <v>236</v>
      </c>
      <c r="C18059">
        <v>1443495</v>
      </c>
    </row>
    <row r="18060" spans="1:3" x14ac:dyDescent="0.25">
      <c r="A18060">
        <v>109437</v>
      </c>
      <c r="B18060">
        <v>236</v>
      </c>
      <c r="C18060">
        <v>1443498</v>
      </c>
    </row>
    <row r="18061" spans="1:3" x14ac:dyDescent="0.25">
      <c r="A18061">
        <v>109438</v>
      </c>
      <c r="B18061">
        <v>236</v>
      </c>
      <c r="C18061">
        <v>1443497</v>
      </c>
    </row>
    <row r="18062" spans="1:3" x14ac:dyDescent="0.25">
      <c r="A18062">
        <v>109439</v>
      </c>
      <c r="B18062">
        <v>236</v>
      </c>
      <c r="C18062">
        <v>1443496</v>
      </c>
    </row>
    <row r="18063" spans="1:3" x14ac:dyDescent="0.25">
      <c r="A18063">
        <v>109440</v>
      </c>
      <c r="B18063">
        <v>236</v>
      </c>
      <c r="C18063">
        <v>1443499</v>
      </c>
    </row>
    <row r="18064" spans="1:3" x14ac:dyDescent="0.25">
      <c r="A18064">
        <v>109441</v>
      </c>
      <c r="B18064">
        <v>236</v>
      </c>
      <c r="C18064">
        <v>1459219</v>
      </c>
    </row>
    <row r="18065" spans="1:3" x14ac:dyDescent="0.25">
      <c r="A18065">
        <v>109442</v>
      </c>
      <c r="B18065">
        <v>236</v>
      </c>
      <c r="C18065">
        <v>1459220</v>
      </c>
    </row>
    <row r="18066" spans="1:3" x14ac:dyDescent="0.25">
      <c r="A18066">
        <v>109443</v>
      </c>
      <c r="B18066">
        <v>236</v>
      </c>
      <c r="C18066">
        <v>1459221</v>
      </c>
    </row>
    <row r="18067" spans="1:3" x14ac:dyDescent="0.25">
      <c r="A18067">
        <v>109444</v>
      </c>
      <c r="B18067">
        <v>236</v>
      </c>
      <c r="C18067">
        <v>1459222</v>
      </c>
    </row>
    <row r="18068" spans="1:3" x14ac:dyDescent="0.25">
      <c r="A18068">
        <v>109445</v>
      </c>
      <c r="B18068">
        <v>236</v>
      </c>
      <c r="C18068">
        <v>1459225</v>
      </c>
    </row>
    <row r="18069" spans="1:3" x14ac:dyDescent="0.25">
      <c r="A18069">
        <v>109446</v>
      </c>
      <c r="B18069">
        <v>236</v>
      </c>
      <c r="C18069">
        <v>1459226</v>
      </c>
    </row>
    <row r="18070" spans="1:3" x14ac:dyDescent="0.25">
      <c r="A18070">
        <v>109447</v>
      </c>
      <c r="B18070">
        <v>236</v>
      </c>
      <c r="C18070">
        <v>1459230</v>
      </c>
    </row>
    <row r="18071" spans="1:3" x14ac:dyDescent="0.25">
      <c r="A18071">
        <v>109448</v>
      </c>
      <c r="B18071">
        <v>236</v>
      </c>
      <c r="C18071">
        <v>1459235</v>
      </c>
    </row>
    <row r="18072" spans="1:3" x14ac:dyDescent="0.25">
      <c r="A18072">
        <v>109449</v>
      </c>
      <c r="B18072">
        <v>236</v>
      </c>
      <c r="C18072">
        <v>1459231</v>
      </c>
    </row>
    <row r="18073" spans="1:3" x14ac:dyDescent="0.25">
      <c r="A18073">
        <v>109450</v>
      </c>
      <c r="B18073">
        <v>236</v>
      </c>
      <c r="C18073">
        <v>1459237</v>
      </c>
    </row>
    <row r="18074" spans="1:3" x14ac:dyDescent="0.25">
      <c r="A18074">
        <v>109451</v>
      </c>
      <c r="B18074">
        <v>236</v>
      </c>
      <c r="C18074">
        <v>1476098</v>
      </c>
    </row>
    <row r="18075" spans="1:3" x14ac:dyDescent="0.25">
      <c r="A18075">
        <v>109452</v>
      </c>
      <c r="B18075">
        <v>236</v>
      </c>
      <c r="C18075">
        <v>1459229</v>
      </c>
    </row>
    <row r="18076" spans="1:3" x14ac:dyDescent="0.25">
      <c r="A18076">
        <v>109454</v>
      </c>
      <c r="B18076">
        <v>236</v>
      </c>
      <c r="C18076">
        <v>1451655</v>
      </c>
    </row>
    <row r="18077" spans="1:3" x14ac:dyDescent="0.25">
      <c r="A18077">
        <v>109455</v>
      </c>
      <c r="B18077">
        <v>236</v>
      </c>
      <c r="C18077">
        <v>1451654</v>
      </c>
    </row>
    <row r="18078" spans="1:3" x14ac:dyDescent="0.25">
      <c r="A18078">
        <v>109456</v>
      </c>
      <c r="B18078">
        <v>236</v>
      </c>
      <c r="C18078">
        <v>1451653</v>
      </c>
    </row>
    <row r="18079" spans="1:3" x14ac:dyDescent="0.25">
      <c r="A18079">
        <v>109458</v>
      </c>
      <c r="B18079">
        <v>236</v>
      </c>
      <c r="C18079">
        <v>1459238</v>
      </c>
    </row>
    <row r="18080" spans="1:3" x14ac:dyDescent="0.25">
      <c r="A18080">
        <v>109459</v>
      </c>
      <c r="B18080">
        <v>236</v>
      </c>
      <c r="C18080">
        <v>1459233</v>
      </c>
    </row>
    <row r="18081" spans="1:3" x14ac:dyDescent="0.25">
      <c r="A18081">
        <v>109460</v>
      </c>
      <c r="B18081">
        <v>236</v>
      </c>
      <c r="C18081">
        <v>1459232</v>
      </c>
    </row>
    <row r="18082" spans="1:3" x14ac:dyDescent="0.25">
      <c r="A18082">
        <v>109463</v>
      </c>
      <c r="B18082">
        <v>236</v>
      </c>
      <c r="C18082">
        <v>1459242</v>
      </c>
    </row>
    <row r="18083" spans="1:3" x14ac:dyDescent="0.25">
      <c r="A18083">
        <v>109466</v>
      </c>
      <c r="B18083">
        <v>236</v>
      </c>
      <c r="C18083">
        <v>1443449</v>
      </c>
    </row>
    <row r="18084" spans="1:3" x14ac:dyDescent="0.25">
      <c r="A18084">
        <v>109467</v>
      </c>
      <c r="B18084">
        <v>236</v>
      </c>
      <c r="C18084">
        <v>1443454</v>
      </c>
    </row>
    <row r="18085" spans="1:3" x14ac:dyDescent="0.25">
      <c r="A18085">
        <v>109468</v>
      </c>
      <c r="B18085">
        <v>236</v>
      </c>
      <c r="C18085">
        <v>1443459</v>
      </c>
    </row>
    <row r="18086" spans="1:3" x14ac:dyDescent="0.25">
      <c r="A18086">
        <v>109469</v>
      </c>
      <c r="B18086">
        <v>236</v>
      </c>
      <c r="C18086">
        <v>1443681</v>
      </c>
    </row>
    <row r="18087" spans="1:3" x14ac:dyDescent="0.25">
      <c r="A18087">
        <v>109470</v>
      </c>
      <c r="B18087">
        <v>236</v>
      </c>
      <c r="C18087">
        <v>1443450</v>
      </c>
    </row>
    <row r="18088" spans="1:3" x14ac:dyDescent="0.25">
      <c r="A18088">
        <v>109471</v>
      </c>
      <c r="B18088">
        <v>236</v>
      </c>
      <c r="C18088">
        <v>1443446</v>
      </c>
    </row>
    <row r="18089" spans="1:3" x14ac:dyDescent="0.25">
      <c r="A18089">
        <v>109472</v>
      </c>
      <c r="B18089">
        <v>226</v>
      </c>
      <c r="C18089">
        <v>1334179</v>
      </c>
    </row>
    <row r="18090" spans="1:3" x14ac:dyDescent="0.25">
      <c r="A18090">
        <v>109473</v>
      </c>
      <c r="B18090">
        <v>236</v>
      </c>
      <c r="C18090">
        <v>1444185</v>
      </c>
    </row>
    <row r="18091" spans="1:3" x14ac:dyDescent="0.25">
      <c r="A18091">
        <v>109474</v>
      </c>
      <c r="B18091">
        <v>236</v>
      </c>
      <c r="C18091">
        <v>1443452</v>
      </c>
    </row>
    <row r="18092" spans="1:3" x14ac:dyDescent="0.25">
      <c r="A18092">
        <v>109475</v>
      </c>
      <c r="B18092">
        <v>236</v>
      </c>
      <c r="C18092">
        <v>1443705</v>
      </c>
    </row>
    <row r="18093" spans="1:3" x14ac:dyDescent="0.25">
      <c r="A18093">
        <v>109477</v>
      </c>
      <c r="B18093">
        <v>236</v>
      </c>
      <c r="C18093">
        <v>1443730</v>
      </c>
    </row>
    <row r="18094" spans="1:3" x14ac:dyDescent="0.25">
      <c r="A18094">
        <v>109478</v>
      </c>
      <c r="B18094">
        <v>236</v>
      </c>
      <c r="C18094">
        <v>1443644</v>
      </c>
    </row>
    <row r="18095" spans="1:3" x14ac:dyDescent="0.25">
      <c r="A18095">
        <v>109479</v>
      </c>
      <c r="B18095">
        <v>236</v>
      </c>
      <c r="C18095">
        <v>1443861</v>
      </c>
    </row>
    <row r="18096" spans="1:3" x14ac:dyDescent="0.25">
      <c r="A18096">
        <v>109480</v>
      </c>
      <c r="B18096">
        <v>236</v>
      </c>
      <c r="C18096">
        <v>1443811</v>
      </c>
    </row>
    <row r="18097" spans="1:3" x14ac:dyDescent="0.25">
      <c r="A18097">
        <v>109481</v>
      </c>
      <c r="B18097">
        <v>236</v>
      </c>
      <c r="C18097">
        <v>1443554</v>
      </c>
    </row>
    <row r="18098" spans="1:3" x14ac:dyDescent="0.25">
      <c r="A18098">
        <v>109482</v>
      </c>
      <c r="B18098">
        <v>236</v>
      </c>
      <c r="C18098">
        <v>1443839</v>
      </c>
    </row>
    <row r="18099" spans="1:3" x14ac:dyDescent="0.25">
      <c r="A18099">
        <v>109483</v>
      </c>
      <c r="B18099">
        <v>236</v>
      </c>
      <c r="C18099">
        <v>1443942</v>
      </c>
    </row>
    <row r="18100" spans="1:3" x14ac:dyDescent="0.25">
      <c r="A18100">
        <v>109484</v>
      </c>
      <c r="B18100">
        <v>236</v>
      </c>
      <c r="C18100">
        <v>1443813</v>
      </c>
    </row>
    <row r="18101" spans="1:3" x14ac:dyDescent="0.25">
      <c r="A18101">
        <v>109486</v>
      </c>
      <c r="B18101">
        <v>236</v>
      </c>
      <c r="C18101">
        <v>1459123</v>
      </c>
    </row>
    <row r="18102" spans="1:3" x14ac:dyDescent="0.25">
      <c r="A18102">
        <v>109487</v>
      </c>
      <c r="B18102">
        <v>236</v>
      </c>
      <c r="C18102">
        <v>1451601</v>
      </c>
    </row>
    <row r="18103" spans="1:3" x14ac:dyDescent="0.25">
      <c r="A18103">
        <v>109488</v>
      </c>
      <c r="B18103">
        <v>236</v>
      </c>
      <c r="C18103">
        <v>1443944</v>
      </c>
    </row>
    <row r="18104" spans="1:3" x14ac:dyDescent="0.25">
      <c r="A18104">
        <v>109493</v>
      </c>
      <c r="B18104">
        <v>236</v>
      </c>
      <c r="C18104">
        <v>1459216</v>
      </c>
    </row>
    <row r="18105" spans="1:3" x14ac:dyDescent="0.25">
      <c r="A18105">
        <v>109495</v>
      </c>
      <c r="B18105">
        <v>236</v>
      </c>
      <c r="C18105">
        <v>1451643</v>
      </c>
    </row>
    <row r="18106" spans="1:3" x14ac:dyDescent="0.25">
      <c r="A18106">
        <v>109496</v>
      </c>
      <c r="B18106">
        <v>236</v>
      </c>
      <c r="C18106">
        <v>1451649</v>
      </c>
    </row>
    <row r="18107" spans="1:3" x14ac:dyDescent="0.25">
      <c r="A18107">
        <v>109497</v>
      </c>
      <c r="B18107">
        <v>236</v>
      </c>
      <c r="C18107">
        <v>1451650</v>
      </c>
    </row>
    <row r="18108" spans="1:3" x14ac:dyDescent="0.25">
      <c r="A18108">
        <v>109499</v>
      </c>
      <c r="B18108">
        <v>236</v>
      </c>
      <c r="C18108">
        <v>1451651</v>
      </c>
    </row>
    <row r="18109" spans="1:3" x14ac:dyDescent="0.25">
      <c r="A18109">
        <v>109500</v>
      </c>
      <c r="B18109">
        <v>236</v>
      </c>
      <c r="C18109">
        <v>1451652</v>
      </c>
    </row>
    <row r="18110" spans="1:3" x14ac:dyDescent="0.25">
      <c r="A18110">
        <v>109504</v>
      </c>
      <c r="B18110">
        <v>236</v>
      </c>
      <c r="C18110">
        <v>1475891</v>
      </c>
    </row>
    <row r="18111" spans="1:3" x14ac:dyDescent="0.25">
      <c r="A18111">
        <v>109505</v>
      </c>
      <c r="B18111">
        <v>236</v>
      </c>
      <c r="C18111">
        <v>1443503</v>
      </c>
    </row>
    <row r="18112" spans="1:3" x14ac:dyDescent="0.25">
      <c r="A18112">
        <v>109506</v>
      </c>
      <c r="B18112">
        <v>236</v>
      </c>
      <c r="C18112">
        <v>1443647</v>
      </c>
    </row>
    <row r="18113" spans="1:3" x14ac:dyDescent="0.25">
      <c r="A18113">
        <v>109507</v>
      </c>
      <c r="B18113">
        <v>236</v>
      </c>
      <c r="C18113">
        <v>1443519</v>
      </c>
    </row>
    <row r="18114" spans="1:3" x14ac:dyDescent="0.25">
      <c r="A18114">
        <v>109508</v>
      </c>
      <c r="B18114">
        <v>236</v>
      </c>
      <c r="C18114">
        <v>1443521</v>
      </c>
    </row>
    <row r="18115" spans="1:3" x14ac:dyDescent="0.25">
      <c r="A18115">
        <v>109509</v>
      </c>
      <c r="B18115">
        <v>236</v>
      </c>
      <c r="C18115">
        <v>1443522</v>
      </c>
    </row>
    <row r="18116" spans="1:3" x14ac:dyDescent="0.25">
      <c r="A18116">
        <v>109510</v>
      </c>
      <c r="B18116">
        <v>236</v>
      </c>
      <c r="C18116">
        <v>1443523</v>
      </c>
    </row>
    <row r="18117" spans="1:3" x14ac:dyDescent="0.25">
      <c r="A18117">
        <v>109511</v>
      </c>
      <c r="B18117">
        <v>236</v>
      </c>
      <c r="C18117">
        <v>1443524</v>
      </c>
    </row>
    <row r="18118" spans="1:3" x14ac:dyDescent="0.25">
      <c r="A18118">
        <v>109512</v>
      </c>
      <c r="B18118">
        <v>236</v>
      </c>
      <c r="C18118">
        <v>1443516</v>
      </c>
    </row>
    <row r="18119" spans="1:3" x14ac:dyDescent="0.25">
      <c r="A18119">
        <v>109513</v>
      </c>
      <c r="B18119">
        <v>236</v>
      </c>
      <c r="C18119">
        <v>1443515</v>
      </c>
    </row>
    <row r="18120" spans="1:3" x14ac:dyDescent="0.25">
      <c r="A18120">
        <v>109514</v>
      </c>
      <c r="B18120">
        <v>236</v>
      </c>
      <c r="C18120">
        <v>1443520</v>
      </c>
    </row>
    <row r="18121" spans="1:3" x14ac:dyDescent="0.25">
      <c r="A18121">
        <v>109515</v>
      </c>
      <c r="B18121">
        <v>233</v>
      </c>
      <c r="C18121">
        <v>1443731</v>
      </c>
    </row>
    <row r="18122" spans="1:3" x14ac:dyDescent="0.25">
      <c r="A18122">
        <v>109516</v>
      </c>
      <c r="B18122">
        <v>236</v>
      </c>
      <c r="C18122">
        <v>1443722</v>
      </c>
    </row>
    <row r="18123" spans="1:3" x14ac:dyDescent="0.25">
      <c r="A18123">
        <v>109518</v>
      </c>
      <c r="B18123">
        <v>236</v>
      </c>
      <c r="C18123">
        <v>1459384</v>
      </c>
    </row>
    <row r="18124" spans="1:3" x14ac:dyDescent="0.25">
      <c r="A18124">
        <v>109519</v>
      </c>
      <c r="B18124">
        <v>236</v>
      </c>
      <c r="C18124">
        <v>1443806</v>
      </c>
    </row>
    <row r="18125" spans="1:3" x14ac:dyDescent="0.25">
      <c r="A18125">
        <v>109520</v>
      </c>
      <c r="B18125">
        <v>236</v>
      </c>
      <c r="C18125">
        <v>1443804</v>
      </c>
    </row>
    <row r="18126" spans="1:3" x14ac:dyDescent="0.25">
      <c r="A18126">
        <v>109521</v>
      </c>
      <c r="B18126">
        <v>236</v>
      </c>
      <c r="C18126">
        <v>1468787</v>
      </c>
    </row>
    <row r="18127" spans="1:3" x14ac:dyDescent="0.25">
      <c r="A18127">
        <v>109522</v>
      </c>
      <c r="B18127">
        <v>236</v>
      </c>
      <c r="C18127">
        <v>1334120</v>
      </c>
    </row>
    <row r="18128" spans="1:3" x14ac:dyDescent="0.25">
      <c r="A18128">
        <v>109523</v>
      </c>
      <c r="B18128">
        <v>236</v>
      </c>
      <c r="C18128">
        <v>1443805</v>
      </c>
    </row>
    <row r="18129" spans="1:3" x14ac:dyDescent="0.25">
      <c r="A18129">
        <v>109528</v>
      </c>
      <c r="B18129">
        <v>236</v>
      </c>
      <c r="C18129">
        <v>1443469</v>
      </c>
    </row>
    <row r="18130" spans="1:3" x14ac:dyDescent="0.25">
      <c r="A18130">
        <v>109529</v>
      </c>
      <c r="B18130">
        <v>236</v>
      </c>
      <c r="C18130">
        <v>1443468</v>
      </c>
    </row>
    <row r="18131" spans="1:3" x14ac:dyDescent="0.25">
      <c r="A18131">
        <v>109530</v>
      </c>
      <c r="B18131">
        <v>236</v>
      </c>
      <c r="C18131">
        <v>1443478</v>
      </c>
    </row>
    <row r="18132" spans="1:3" x14ac:dyDescent="0.25">
      <c r="A18132">
        <v>109531</v>
      </c>
      <c r="B18132">
        <v>236</v>
      </c>
      <c r="C18132">
        <v>1443461</v>
      </c>
    </row>
    <row r="18133" spans="1:3" x14ac:dyDescent="0.25">
      <c r="A18133">
        <v>109534</v>
      </c>
      <c r="B18133">
        <v>236</v>
      </c>
      <c r="C18133">
        <v>1443463</v>
      </c>
    </row>
    <row r="18134" spans="1:3" x14ac:dyDescent="0.25">
      <c r="A18134">
        <v>109535</v>
      </c>
      <c r="B18134">
        <v>236</v>
      </c>
      <c r="C18134">
        <v>1443472</v>
      </c>
    </row>
    <row r="18135" spans="1:3" x14ac:dyDescent="0.25">
      <c r="A18135">
        <v>109536</v>
      </c>
      <c r="B18135">
        <v>236</v>
      </c>
      <c r="C18135">
        <v>1459145</v>
      </c>
    </row>
    <row r="18136" spans="1:3" x14ac:dyDescent="0.25">
      <c r="A18136">
        <v>109537</v>
      </c>
      <c r="B18136">
        <v>236</v>
      </c>
      <c r="C18136">
        <v>1443501</v>
      </c>
    </row>
    <row r="18137" spans="1:3" x14ac:dyDescent="0.25">
      <c r="A18137">
        <v>109538</v>
      </c>
      <c r="B18137">
        <v>236</v>
      </c>
      <c r="C18137">
        <v>1443480</v>
      </c>
    </row>
    <row r="18138" spans="1:3" x14ac:dyDescent="0.25">
      <c r="A18138">
        <v>109540</v>
      </c>
      <c r="B18138">
        <v>236</v>
      </c>
      <c r="C18138">
        <v>1459146</v>
      </c>
    </row>
    <row r="18139" spans="1:3" x14ac:dyDescent="0.25">
      <c r="A18139">
        <v>109541</v>
      </c>
      <c r="B18139">
        <v>236</v>
      </c>
      <c r="C18139">
        <v>1443676</v>
      </c>
    </row>
    <row r="18140" spans="1:3" x14ac:dyDescent="0.25">
      <c r="A18140">
        <v>109542</v>
      </c>
      <c r="B18140">
        <v>236</v>
      </c>
      <c r="C18140">
        <v>1459147</v>
      </c>
    </row>
    <row r="18141" spans="1:3" x14ac:dyDescent="0.25">
      <c r="A18141">
        <v>109543</v>
      </c>
      <c r="B18141">
        <v>236</v>
      </c>
      <c r="C18141">
        <v>1443479</v>
      </c>
    </row>
    <row r="18142" spans="1:3" x14ac:dyDescent="0.25">
      <c r="A18142">
        <v>109544</v>
      </c>
      <c r="B18142">
        <v>236</v>
      </c>
      <c r="C18142">
        <v>1443477</v>
      </c>
    </row>
    <row r="18143" spans="1:3" x14ac:dyDescent="0.25">
      <c r="A18143">
        <v>109545</v>
      </c>
      <c r="B18143">
        <v>236</v>
      </c>
      <c r="C18143">
        <v>1459148</v>
      </c>
    </row>
    <row r="18144" spans="1:3" x14ac:dyDescent="0.25">
      <c r="A18144">
        <v>109546</v>
      </c>
      <c r="B18144">
        <v>236</v>
      </c>
      <c r="C18144">
        <v>1443476</v>
      </c>
    </row>
    <row r="18145" spans="1:3" x14ac:dyDescent="0.25">
      <c r="A18145">
        <v>109547</v>
      </c>
      <c r="B18145">
        <v>236</v>
      </c>
      <c r="C18145">
        <v>1459149</v>
      </c>
    </row>
    <row r="18146" spans="1:3" x14ac:dyDescent="0.25">
      <c r="A18146">
        <v>109549</v>
      </c>
      <c r="B18146">
        <v>236</v>
      </c>
      <c r="C18146">
        <v>1443826</v>
      </c>
    </row>
    <row r="18147" spans="1:3" x14ac:dyDescent="0.25">
      <c r="A18147">
        <v>109550</v>
      </c>
      <c r="B18147">
        <v>236</v>
      </c>
      <c r="C18147">
        <v>1443481</v>
      </c>
    </row>
    <row r="18148" spans="1:3" x14ac:dyDescent="0.25">
      <c r="A18148">
        <v>109551</v>
      </c>
      <c r="B18148">
        <v>236</v>
      </c>
      <c r="C18148">
        <v>1443550</v>
      </c>
    </row>
    <row r="18149" spans="1:3" x14ac:dyDescent="0.25">
      <c r="A18149">
        <v>109554</v>
      </c>
      <c r="B18149">
        <v>236</v>
      </c>
      <c r="C18149">
        <v>1443482</v>
      </c>
    </row>
    <row r="18150" spans="1:3" x14ac:dyDescent="0.25">
      <c r="A18150">
        <v>109555</v>
      </c>
      <c r="B18150">
        <v>236</v>
      </c>
      <c r="C18150">
        <v>1443464</v>
      </c>
    </row>
    <row r="18151" spans="1:3" x14ac:dyDescent="0.25">
      <c r="A18151">
        <v>109556</v>
      </c>
      <c r="B18151">
        <v>236</v>
      </c>
      <c r="C18151">
        <v>1443650</v>
      </c>
    </row>
    <row r="18152" spans="1:3" x14ac:dyDescent="0.25">
      <c r="A18152">
        <v>109557</v>
      </c>
      <c r="B18152">
        <v>236</v>
      </c>
      <c r="C18152">
        <v>1451648</v>
      </c>
    </row>
    <row r="18153" spans="1:3" x14ac:dyDescent="0.25">
      <c r="A18153">
        <v>109558</v>
      </c>
      <c r="B18153">
        <v>236</v>
      </c>
      <c r="C18153">
        <v>1443630</v>
      </c>
    </row>
    <row r="18154" spans="1:3" x14ac:dyDescent="0.25">
      <c r="A18154">
        <v>109559</v>
      </c>
      <c r="B18154">
        <v>236</v>
      </c>
      <c r="C18154">
        <v>1451647</v>
      </c>
    </row>
    <row r="18155" spans="1:3" x14ac:dyDescent="0.25">
      <c r="A18155">
        <v>109560</v>
      </c>
      <c r="B18155">
        <v>236</v>
      </c>
      <c r="C18155">
        <v>1443748</v>
      </c>
    </row>
    <row r="18156" spans="1:3" x14ac:dyDescent="0.25">
      <c r="A18156">
        <v>109561</v>
      </c>
      <c r="B18156">
        <v>236</v>
      </c>
      <c r="C18156">
        <v>1451646</v>
      </c>
    </row>
    <row r="18157" spans="1:3" x14ac:dyDescent="0.25">
      <c r="A18157">
        <v>109562</v>
      </c>
      <c r="B18157">
        <v>236</v>
      </c>
      <c r="C18157">
        <v>1443621</v>
      </c>
    </row>
    <row r="18158" spans="1:3" x14ac:dyDescent="0.25">
      <c r="A18158">
        <v>109563</v>
      </c>
      <c r="B18158">
        <v>236</v>
      </c>
      <c r="C18158">
        <v>1451645</v>
      </c>
    </row>
    <row r="18159" spans="1:3" x14ac:dyDescent="0.25">
      <c r="A18159">
        <v>109564</v>
      </c>
      <c r="B18159">
        <v>236</v>
      </c>
      <c r="C18159">
        <v>1451644</v>
      </c>
    </row>
    <row r="18160" spans="1:3" x14ac:dyDescent="0.25">
      <c r="A18160">
        <v>109565</v>
      </c>
      <c r="B18160">
        <v>236</v>
      </c>
      <c r="C18160">
        <v>1468790</v>
      </c>
    </row>
    <row r="18161" spans="1:3" x14ac:dyDescent="0.25">
      <c r="A18161">
        <v>109566</v>
      </c>
      <c r="B18161">
        <v>236</v>
      </c>
      <c r="C18161">
        <v>1443622</v>
      </c>
    </row>
    <row r="18162" spans="1:3" x14ac:dyDescent="0.25">
      <c r="A18162">
        <v>109567</v>
      </c>
      <c r="B18162">
        <v>236</v>
      </c>
      <c r="C18162">
        <v>1443623</v>
      </c>
    </row>
    <row r="18163" spans="1:3" x14ac:dyDescent="0.25">
      <c r="A18163">
        <v>109568</v>
      </c>
      <c r="B18163">
        <v>236</v>
      </c>
      <c r="C18163">
        <v>1468791</v>
      </c>
    </row>
    <row r="18164" spans="1:3" x14ac:dyDescent="0.25">
      <c r="A18164">
        <v>109569</v>
      </c>
      <c r="B18164">
        <v>236</v>
      </c>
      <c r="C18164">
        <v>1443624</v>
      </c>
    </row>
    <row r="18165" spans="1:3" x14ac:dyDescent="0.25">
      <c r="A18165">
        <v>109570</v>
      </c>
      <c r="B18165">
        <v>236</v>
      </c>
      <c r="C18165">
        <v>1443625</v>
      </c>
    </row>
    <row r="18166" spans="1:3" x14ac:dyDescent="0.25">
      <c r="A18166">
        <v>109571</v>
      </c>
      <c r="B18166">
        <v>236</v>
      </c>
      <c r="C18166">
        <v>1444038</v>
      </c>
    </row>
    <row r="18167" spans="1:3" x14ac:dyDescent="0.25">
      <c r="A18167">
        <v>109572</v>
      </c>
      <c r="B18167">
        <v>236</v>
      </c>
      <c r="C18167">
        <v>1443582</v>
      </c>
    </row>
    <row r="18168" spans="1:3" x14ac:dyDescent="0.25">
      <c r="A18168">
        <v>109573</v>
      </c>
      <c r="B18168">
        <v>236</v>
      </c>
      <c r="C18168">
        <v>1443636</v>
      </c>
    </row>
    <row r="18169" spans="1:3" x14ac:dyDescent="0.25">
      <c r="A18169">
        <v>109574</v>
      </c>
      <c r="B18169">
        <v>236</v>
      </c>
      <c r="C18169">
        <v>1443455</v>
      </c>
    </row>
    <row r="18170" spans="1:3" x14ac:dyDescent="0.25">
      <c r="A18170">
        <v>109575</v>
      </c>
      <c r="B18170">
        <v>236</v>
      </c>
      <c r="C18170">
        <v>1443536</v>
      </c>
    </row>
    <row r="18171" spans="1:3" x14ac:dyDescent="0.25">
      <c r="A18171">
        <v>109576</v>
      </c>
      <c r="B18171">
        <v>236</v>
      </c>
      <c r="C18171">
        <v>1443444</v>
      </c>
    </row>
    <row r="18172" spans="1:3" x14ac:dyDescent="0.25">
      <c r="A18172">
        <v>109577</v>
      </c>
      <c r="B18172">
        <v>236</v>
      </c>
      <c r="C18172">
        <v>1443537</v>
      </c>
    </row>
    <row r="18173" spans="1:3" x14ac:dyDescent="0.25">
      <c r="A18173">
        <v>109578</v>
      </c>
      <c r="B18173">
        <v>236</v>
      </c>
      <c r="C18173">
        <v>1443448</v>
      </c>
    </row>
    <row r="18174" spans="1:3" x14ac:dyDescent="0.25">
      <c r="A18174">
        <v>109579</v>
      </c>
      <c r="B18174">
        <v>236</v>
      </c>
      <c r="C18174">
        <v>1443626</v>
      </c>
    </row>
    <row r="18175" spans="1:3" x14ac:dyDescent="0.25">
      <c r="A18175">
        <v>109580</v>
      </c>
      <c r="B18175">
        <v>236</v>
      </c>
      <c r="C18175">
        <v>1443627</v>
      </c>
    </row>
    <row r="18176" spans="1:3" x14ac:dyDescent="0.25">
      <c r="A18176">
        <v>109581</v>
      </c>
      <c r="B18176">
        <v>236</v>
      </c>
      <c r="C18176">
        <v>1443456</v>
      </c>
    </row>
    <row r="18177" spans="1:3" x14ac:dyDescent="0.25">
      <c r="A18177">
        <v>109582</v>
      </c>
      <c r="B18177">
        <v>236</v>
      </c>
      <c r="C18177">
        <v>1443628</v>
      </c>
    </row>
    <row r="18178" spans="1:3" x14ac:dyDescent="0.25">
      <c r="A18178">
        <v>109583</v>
      </c>
      <c r="B18178">
        <v>236</v>
      </c>
      <c r="C18178">
        <v>1443620</v>
      </c>
    </row>
    <row r="18179" spans="1:3" x14ac:dyDescent="0.25">
      <c r="A18179">
        <v>109584</v>
      </c>
      <c r="B18179">
        <v>236</v>
      </c>
      <c r="C18179">
        <v>1443902</v>
      </c>
    </row>
    <row r="18180" spans="1:3" x14ac:dyDescent="0.25">
      <c r="A18180">
        <v>109586</v>
      </c>
      <c r="B18180">
        <v>236</v>
      </c>
      <c r="C18180">
        <v>1443538</v>
      </c>
    </row>
    <row r="18181" spans="1:3" x14ac:dyDescent="0.25">
      <c r="A18181">
        <v>109587</v>
      </c>
      <c r="B18181">
        <v>236</v>
      </c>
      <c r="C18181">
        <v>1443632</v>
      </c>
    </row>
    <row r="18182" spans="1:3" x14ac:dyDescent="0.25">
      <c r="A18182">
        <v>109588</v>
      </c>
      <c r="B18182">
        <v>236</v>
      </c>
      <c r="C18182">
        <v>1443633</v>
      </c>
    </row>
    <row r="18183" spans="1:3" x14ac:dyDescent="0.25">
      <c r="A18183">
        <v>109589</v>
      </c>
      <c r="B18183">
        <v>236</v>
      </c>
      <c r="C18183">
        <v>1443651</v>
      </c>
    </row>
    <row r="18184" spans="1:3" x14ac:dyDescent="0.25">
      <c r="A18184">
        <v>109590</v>
      </c>
      <c r="B18184">
        <v>236</v>
      </c>
      <c r="C18184">
        <v>1443546</v>
      </c>
    </row>
    <row r="18185" spans="1:3" x14ac:dyDescent="0.25">
      <c r="A18185">
        <v>109591</v>
      </c>
      <c r="B18185">
        <v>236</v>
      </c>
      <c r="C18185">
        <v>1410771</v>
      </c>
    </row>
    <row r="18186" spans="1:3" x14ac:dyDescent="0.25">
      <c r="A18186">
        <v>109593</v>
      </c>
      <c r="B18186">
        <v>236</v>
      </c>
      <c r="C18186">
        <v>1443542</v>
      </c>
    </row>
    <row r="18187" spans="1:3" x14ac:dyDescent="0.25">
      <c r="A18187">
        <v>109594</v>
      </c>
      <c r="B18187">
        <v>236</v>
      </c>
      <c r="C18187">
        <v>1443901</v>
      </c>
    </row>
    <row r="18188" spans="1:3" x14ac:dyDescent="0.25">
      <c r="A18188">
        <v>109595</v>
      </c>
      <c r="B18188">
        <v>236</v>
      </c>
      <c r="C18188">
        <v>1443395</v>
      </c>
    </row>
    <row r="18189" spans="1:3" x14ac:dyDescent="0.25">
      <c r="A18189">
        <v>109596</v>
      </c>
      <c r="B18189">
        <v>236</v>
      </c>
      <c r="C18189">
        <v>1443392</v>
      </c>
    </row>
    <row r="18190" spans="1:3" x14ac:dyDescent="0.25">
      <c r="A18190">
        <v>109597</v>
      </c>
      <c r="B18190">
        <v>236</v>
      </c>
      <c r="C18190">
        <v>1443398</v>
      </c>
    </row>
    <row r="18191" spans="1:3" x14ac:dyDescent="0.25">
      <c r="A18191">
        <v>109598</v>
      </c>
      <c r="B18191">
        <v>236</v>
      </c>
      <c r="C18191">
        <v>1443390</v>
      </c>
    </row>
    <row r="18192" spans="1:3" x14ac:dyDescent="0.25">
      <c r="A18192">
        <v>109599</v>
      </c>
      <c r="B18192">
        <v>236</v>
      </c>
      <c r="C18192">
        <v>1451690</v>
      </c>
    </row>
    <row r="18193" spans="1:3" x14ac:dyDescent="0.25">
      <c r="A18193">
        <v>109600</v>
      </c>
      <c r="B18193">
        <v>236</v>
      </c>
      <c r="C18193">
        <v>1451691</v>
      </c>
    </row>
    <row r="18194" spans="1:3" x14ac:dyDescent="0.25">
      <c r="A18194">
        <v>109601</v>
      </c>
      <c r="B18194">
        <v>236</v>
      </c>
      <c r="C18194">
        <v>1451692</v>
      </c>
    </row>
    <row r="18195" spans="1:3" x14ac:dyDescent="0.25">
      <c r="A18195">
        <v>109602</v>
      </c>
      <c r="B18195">
        <v>236</v>
      </c>
      <c r="C18195">
        <v>1451725</v>
      </c>
    </row>
    <row r="18196" spans="1:3" x14ac:dyDescent="0.25">
      <c r="A18196">
        <v>109603</v>
      </c>
      <c r="B18196">
        <v>236</v>
      </c>
      <c r="C18196">
        <v>1451722</v>
      </c>
    </row>
    <row r="18197" spans="1:3" x14ac:dyDescent="0.25">
      <c r="A18197">
        <v>109604</v>
      </c>
      <c r="B18197">
        <v>236</v>
      </c>
      <c r="C18197">
        <v>1451723</v>
      </c>
    </row>
    <row r="18198" spans="1:3" x14ac:dyDescent="0.25">
      <c r="A18198">
        <v>109606</v>
      </c>
      <c r="B18198">
        <v>236</v>
      </c>
      <c r="C18198">
        <v>1451726</v>
      </c>
    </row>
    <row r="18199" spans="1:3" x14ac:dyDescent="0.25">
      <c r="A18199">
        <v>109607</v>
      </c>
      <c r="B18199">
        <v>236</v>
      </c>
      <c r="C18199">
        <v>1451718</v>
      </c>
    </row>
    <row r="18200" spans="1:3" x14ac:dyDescent="0.25">
      <c r="A18200">
        <v>109608</v>
      </c>
      <c r="B18200">
        <v>236</v>
      </c>
      <c r="C18200">
        <v>1451719</v>
      </c>
    </row>
    <row r="18201" spans="1:3" x14ac:dyDescent="0.25">
      <c r="A18201">
        <v>109609</v>
      </c>
      <c r="B18201">
        <v>236</v>
      </c>
      <c r="C18201">
        <v>1451710</v>
      </c>
    </row>
    <row r="18202" spans="1:3" x14ac:dyDescent="0.25">
      <c r="A18202">
        <v>109610</v>
      </c>
      <c r="B18202">
        <v>236</v>
      </c>
      <c r="C18202">
        <v>1451712</v>
      </c>
    </row>
    <row r="18203" spans="1:3" x14ac:dyDescent="0.25">
      <c r="A18203">
        <v>109611</v>
      </c>
      <c r="B18203">
        <v>236</v>
      </c>
      <c r="C18203">
        <v>1451619</v>
      </c>
    </row>
    <row r="18204" spans="1:3" x14ac:dyDescent="0.25">
      <c r="A18204">
        <v>109612</v>
      </c>
      <c r="B18204">
        <v>236</v>
      </c>
      <c r="C18204">
        <v>1451618</v>
      </c>
    </row>
    <row r="18205" spans="1:3" x14ac:dyDescent="0.25">
      <c r="A18205">
        <v>109613</v>
      </c>
      <c r="B18205">
        <v>226</v>
      </c>
      <c r="C18205">
        <v>1335228</v>
      </c>
    </row>
    <row r="18206" spans="1:3" x14ac:dyDescent="0.25">
      <c r="A18206">
        <v>109614</v>
      </c>
      <c r="B18206">
        <v>226</v>
      </c>
      <c r="C18206">
        <v>1334104</v>
      </c>
    </row>
    <row r="18207" spans="1:3" x14ac:dyDescent="0.25">
      <c r="A18207">
        <v>109615</v>
      </c>
      <c r="B18207">
        <v>226</v>
      </c>
      <c r="C18207">
        <v>1334094</v>
      </c>
    </row>
    <row r="18208" spans="1:3" x14ac:dyDescent="0.25">
      <c r="A18208">
        <v>109620</v>
      </c>
      <c r="B18208">
        <v>236</v>
      </c>
      <c r="C18208">
        <v>1443783</v>
      </c>
    </row>
    <row r="18209" spans="1:3" x14ac:dyDescent="0.25">
      <c r="A18209">
        <v>109621</v>
      </c>
      <c r="B18209">
        <v>233</v>
      </c>
      <c r="C18209">
        <v>1451688</v>
      </c>
    </row>
    <row r="18210" spans="1:3" x14ac:dyDescent="0.25">
      <c r="A18210">
        <v>109623</v>
      </c>
      <c r="B18210">
        <v>236</v>
      </c>
      <c r="C18210">
        <v>1459234</v>
      </c>
    </row>
    <row r="18211" spans="1:3" x14ac:dyDescent="0.25">
      <c r="A18211">
        <v>109624</v>
      </c>
      <c r="B18211">
        <v>236</v>
      </c>
      <c r="C18211">
        <v>1459228</v>
      </c>
    </row>
    <row r="18212" spans="1:3" x14ac:dyDescent="0.25">
      <c r="A18212">
        <v>109625</v>
      </c>
      <c r="B18212">
        <v>236</v>
      </c>
      <c r="C18212">
        <v>1459227</v>
      </c>
    </row>
    <row r="18213" spans="1:3" x14ac:dyDescent="0.25">
      <c r="A18213">
        <v>109626</v>
      </c>
      <c r="B18213">
        <v>236</v>
      </c>
      <c r="C18213">
        <v>1459236</v>
      </c>
    </row>
    <row r="18214" spans="1:3" x14ac:dyDescent="0.25">
      <c r="A18214">
        <v>109628</v>
      </c>
      <c r="B18214">
        <v>236</v>
      </c>
      <c r="C18214">
        <v>1443702</v>
      </c>
    </row>
    <row r="18215" spans="1:3" x14ac:dyDescent="0.25">
      <c r="A18215">
        <v>109642</v>
      </c>
      <c r="B18215">
        <v>236</v>
      </c>
      <c r="C18215">
        <v>1459163</v>
      </c>
    </row>
    <row r="18216" spans="1:3" x14ac:dyDescent="0.25">
      <c r="A18216">
        <v>109644</v>
      </c>
      <c r="B18216">
        <v>236</v>
      </c>
      <c r="C18216">
        <v>1459382</v>
      </c>
    </row>
    <row r="18217" spans="1:3" x14ac:dyDescent="0.25">
      <c r="A18217">
        <v>109645</v>
      </c>
      <c r="B18217">
        <v>236</v>
      </c>
      <c r="C18217">
        <v>1459373</v>
      </c>
    </row>
    <row r="18218" spans="1:3" x14ac:dyDescent="0.25">
      <c r="A18218">
        <v>109646</v>
      </c>
      <c r="B18218">
        <v>236</v>
      </c>
      <c r="C18218">
        <v>1459383</v>
      </c>
    </row>
    <row r="18219" spans="1:3" x14ac:dyDescent="0.25">
      <c r="A18219">
        <v>109647</v>
      </c>
      <c r="B18219">
        <v>236</v>
      </c>
      <c r="C18219">
        <v>1459381</v>
      </c>
    </row>
    <row r="18220" spans="1:3" x14ac:dyDescent="0.25">
      <c r="A18220">
        <v>109648</v>
      </c>
      <c r="B18220">
        <v>236</v>
      </c>
      <c r="C18220">
        <v>1459376</v>
      </c>
    </row>
    <row r="18221" spans="1:3" x14ac:dyDescent="0.25">
      <c r="A18221">
        <v>109649</v>
      </c>
      <c r="B18221">
        <v>236</v>
      </c>
      <c r="C18221">
        <v>1451687</v>
      </c>
    </row>
    <row r="18222" spans="1:3" x14ac:dyDescent="0.25">
      <c r="A18222">
        <v>109650</v>
      </c>
      <c r="B18222">
        <v>236</v>
      </c>
      <c r="C18222">
        <v>1459385</v>
      </c>
    </row>
    <row r="18223" spans="1:3" x14ac:dyDescent="0.25">
      <c r="A18223">
        <v>109651</v>
      </c>
      <c r="B18223">
        <v>236</v>
      </c>
      <c r="C18223">
        <v>1459374</v>
      </c>
    </row>
    <row r="18224" spans="1:3" x14ac:dyDescent="0.25">
      <c r="A18224">
        <v>109652</v>
      </c>
      <c r="B18224">
        <v>236</v>
      </c>
      <c r="C18224">
        <v>1459375</v>
      </c>
    </row>
    <row r="18225" spans="1:3" x14ac:dyDescent="0.25">
      <c r="A18225">
        <v>109660</v>
      </c>
      <c r="B18225">
        <v>236</v>
      </c>
      <c r="C18225">
        <v>1451689</v>
      </c>
    </row>
    <row r="18226" spans="1:3" x14ac:dyDescent="0.25">
      <c r="A18226">
        <v>109665</v>
      </c>
      <c r="B18226">
        <v>236</v>
      </c>
      <c r="C18226">
        <v>1491104</v>
      </c>
    </row>
    <row r="18227" spans="1:3" x14ac:dyDescent="0.25">
      <c r="A18227">
        <v>109670</v>
      </c>
      <c r="B18227">
        <v>236</v>
      </c>
      <c r="C18227">
        <v>1443686</v>
      </c>
    </row>
    <row r="18228" spans="1:3" x14ac:dyDescent="0.25">
      <c r="A18228">
        <v>109671</v>
      </c>
      <c r="B18228">
        <v>226</v>
      </c>
      <c r="C18228">
        <v>1180278</v>
      </c>
    </row>
    <row r="18229" spans="1:3" x14ac:dyDescent="0.25">
      <c r="A18229">
        <v>109672</v>
      </c>
      <c r="B18229">
        <v>236</v>
      </c>
      <c r="C18229">
        <v>1451668</v>
      </c>
    </row>
    <row r="18230" spans="1:3" x14ac:dyDescent="0.25">
      <c r="A18230">
        <v>109682</v>
      </c>
      <c r="B18230">
        <v>236</v>
      </c>
      <c r="C18230">
        <v>1443943</v>
      </c>
    </row>
    <row r="18231" spans="1:3" x14ac:dyDescent="0.25">
      <c r="A18231">
        <v>109685</v>
      </c>
      <c r="B18231">
        <v>236</v>
      </c>
      <c r="C18231">
        <v>1443984</v>
      </c>
    </row>
    <row r="18232" spans="1:3" x14ac:dyDescent="0.25">
      <c r="A18232">
        <v>109686</v>
      </c>
      <c r="B18232">
        <v>226</v>
      </c>
      <c r="C18232">
        <v>1451684</v>
      </c>
    </row>
    <row r="18233" spans="1:3" x14ac:dyDescent="0.25">
      <c r="A18233">
        <v>109687</v>
      </c>
      <c r="B18233">
        <v>236</v>
      </c>
      <c r="C18233">
        <v>1451495</v>
      </c>
    </row>
    <row r="18234" spans="1:3" x14ac:dyDescent="0.25">
      <c r="A18234">
        <v>109691</v>
      </c>
      <c r="B18234">
        <v>236</v>
      </c>
      <c r="C18234">
        <v>1419383</v>
      </c>
    </row>
    <row r="18235" spans="1:3" x14ac:dyDescent="0.25">
      <c r="A18235">
        <v>109697</v>
      </c>
      <c r="B18235">
        <v>236</v>
      </c>
      <c r="C18235">
        <v>1419382</v>
      </c>
    </row>
    <row r="18236" spans="1:3" x14ac:dyDescent="0.25">
      <c r="A18236">
        <v>109698</v>
      </c>
      <c r="B18236">
        <v>236</v>
      </c>
      <c r="C18236">
        <v>1451546</v>
      </c>
    </row>
    <row r="18237" spans="1:3" x14ac:dyDescent="0.25">
      <c r="A18237">
        <v>109699</v>
      </c>
      <c r="B18237">
        <v>236</v>
      </c>
      <c r="C18237">
        <v>1451548</v>
      </c>
    </row>
    <row r="18238" spans="1:3" x14ac:dyDescent="0.25">
      <c r="A18238">
        <v>109700</v>
      </c>
      <c r="B18238">
        <v>236</v>
      </c>
      <c r="C18238">
        <v>1444220</v>
      </c>
    </row>
    <row r="18239" spans="1:3" x14ac:dyDescent="0.25">
      <c r="A18239">
        <v>109701</v>
      </c>
      <c r="B18239">
        <v>236</v>
      </c>
      <c r="C18239">
        <v>1443540</v>
      </c>
    </row>
    <row r="18240" spans="1:3" x14ac:dyDescent="0.25">
      <c r="A18240">
        <v>109702</v>
      </c>
      <c r="B18240">
        <v>236</v>
      </c>
      <c r="C18240">
        <v>1443541</v>
      </c>
    </row>
    <row r="18241" spans="1:3" x14ac:dyDescent="0.25">
      <c r="A18241">
        <v>109703</v>
      </c>
      <c r="B18241">
        <v>236</v>
      </c>
      <c r="C18241">
        <v>1443473</v>
      </c>
    </row>
    <row r="18242" spans="1:3" x14ac:dyDescent="0.25">
      <c r="A18242">
        <v>109704</v>
      </c>
      <c r="B18242">
        <v>236</v>
      </c>
      <c r="C18242">
        <v>1443470</v>
      </c>
    </row>
    <row r="18243" spans="1:3" x14ac:dyDescent="0.25">
      <c r="A18243">
        <v>109705</v>
      </c>
      <c r="B18243">
        <v>236</v>
      </c>
      <c r="C18243">
        <v>1418865</v>
      </c>
    </row>
    <row r="18244" spans="1:3" x14ac:dyDescent="0.25">
      <c r="A18244">
        <v>109706</v>
      </c>
      <c r="B18244">
        <v>233</v>
      </c>
      <c r="C18244">
        <v>1335247</v>
      </c>
    </row>
    <row r="18245" spans="1:3" x14ac:dyDescent="0.25">
      <c r="A18245">
        <v>109707</v>
      </c>
      <c r="B18245">
        <v>226</v>
      </c>
      <c r="C18245">
        <v>1334175</v>
      </c>
    </row>
    <row r="18246" spans="1:3" x14ac:dyDescent="0.25">
      <c r="A18246">
        <v>109708</v>
      </c>
      <c r="B18246">
        <v>226</v>
      </c>
      <c r="C18246">
        <v>847410</v>
      </c>
    </row>
    <row r="18247" spans="1:3" x14ac:dyDescent="0.25">
      <c r="A18247">
        <v>109730</v>
      </c>
      <c r="B18247">
        <v>236</v>
      </c>
      <c r="C18247">
        <v>1459409</v>
      </c>
    </row>
    <row r="18248" spans="1:3" x14ac:dyDescent="0.25">
      <c r="A18248">
        <v>109731</v>
      </c>
      <c r="B18248">
        <v>236</v>
      </c>
      <c r="C18248">
        <v>1459315</v>
      </c>
    </row>
    <row r="18249" spans="1:3" x14ac:dyDescent="0.25">
      <c r="A18249">
        <v>109744</v>
      </c>
      <c r="B18249">
        <v>226</v>
      </c>
      <c r="C18249">
        <v>1451678</v>
      </c>
    </row>
    <row r="18250" spans="1:3" x14ac:dyDescent="0.25">
      <c r="A18250">
        <v>109745</v>
      </c>
      <c r="B18250">
        <v>226</v>
      </c>
      <c r="C18250">
        <v>1451681</v>
      </c>
    </row>
    <row r="18251" spans="1:3" x14ac:dyDescent="0.25">
      <c r="A18251">
        <v>109746</v>
      </c>
      <c r="B18251">
        <v>226</v>
      </c>
      <c r="C18251">
        <v>1451682</v>
      </c>
    </row>
    <row r="18252" spans="1:3" x14ac:dyDescent="0.25">
      <c r="A18252">
        <v>109747</v>
      </c>
      <c r="B18252">
        <v>226</v>
      </c>
      <c r="C18252">
        <v>1451683</v>
      </c>
    </row>
    <row r="18253" spans="1:3" x14ac:dyDescent="0.25">
      <c r="A18253">
        <v>109748</v>
      </c>
      <c r="B18253">
        <v>226</v>
      </c>
      <c r="C18253">
        <v>1451686</v>
      </c>
    </row>
    <row r="18254" spans="1:3" x14ac:dyDescent="0.25">
      <c r="A18254">
        <v>109749</v>
      </c>
      <c r="B18254">
        <v>236</v>
      </c>
      <c r="C18254">
        <v>1443677</v>
      </c>
    </row>
    <row r="18255" spans="1:3" x14ac:dyDescent="0.25">
      <c r="A18255">
        <v>109786</v>
      </c>
      <c r="B18255">
        <v>236</v>
      </c>
      <c r="C18255">
        <v>1459111</v>
      </c>
    </row>
    <row r="18256" spans="1:3" x14ac:dyDescent="0.25">
      <c r="A18256">
        <v>109789</v>
      </c>
      <c r="B18256">
        <v>226</v>
      </c>
      <c r="C18256">
        <v>1451679</v>
      </c>
    </row>
    <row r="18257" spans="1:3" x14ac:dyDescent="0.25">
      <c r="A18257">
        <v>109791</v>
      </c>
      <c r="B18257">
        <v>236</v>
      </c>
      <c r="C18257">
        <v>1443465</v>
      </c>
    </row>
    <row r="18258" spans="1:3" x14ac:dyDescent="0.25">
      <c r="A18258">
        <v>109792</v>
      </c>
      <c r="B18258">
        <v>226</v>
      </c>
      <c r="C18258">
        <v>1443535</v>
      </c>
    </row>
    <row r="18259" spans="1:3" x14ac:dyDescent="0.25">
      <c r="A18259">
        <v>109793</v>
      </c>
      <c r="B18259">
        <v>236</v>
      </c>
      <c r="C18259">
        <v>1443613</v>
      </c>
    </row>
    <row r="18260" spans="1:3" x14ac:dyDescent="0.25">
      <c r="A18260">
        <v>109794</v>
      </c>
      <c r="B18260">
        <v>236</v>
      </c>
      <c r="C18260">
        <v>1443616</v>
      </c>
    </row>
    <row r="18261" spans="1:3" x14ac:dyDescent="0.25">
      <c r="A18261">
        <v>109795</v>
      </c>
      <c r="B18261">
        <v>236</v>
      </c>
      <c r="C18261">
        <v>1443618</v>
      </c>
    </row>
    <row r="18262" spans="1:3" x14ac:dyDescent="0.25">
      <c r="A18262">
        <v>109800</v>
      </c>
      <c r="B18262">
        <v>236</v>
      </c>
      <c r="C18262">
        <v>1459363</v>
      </c>
    </row>
    <row r="18263" spans="1:3" x14ac:dyDescent="0.25">
      <c r="A18263">
        <v>109801</v>
      </c>
      <c r="B18263">
        <v>236</v>
      </c>
      <c r="C18263">
        <v>1459432</v>
      </c>
    </row>
    <row r="18264" spans="1:3" x14ac:dyDescent="0.25">
      <c r="A18264">
        <v>109805</v>
      </c>
      <c r="B18264">
        <v>236</v>
      </c>
      <c r="C18264">
        <v>1459368</v>
      </c>
    </row>
    <row r="18265" spans="1:3" x14ac:dyDescent="0.25">
      <c r="A18265">
        <v>109806</v>
      </c>
      <c r="B18265">
        <v>236</v>
      </c>
      <c r="C18265">
        <v>1459370</v>
      </c>
    </row>
    <row r="18266" spans="1:3" x14ac:dyDescent="0.25">
      <c r="A18266">
        <v>109807</v>
      </c>
      <c r="B18266">
        <v>236</v>
      </c>
      <c r="C18266">
        <v>1459371</v>
      </c>
    </row>
    <row r="18267" spans="1:3" x14ac:dyDescent="0.25">
      <c r="A18267">
        <v>109808</v>
      </c>
      <c r="B18267">
        <v>236</v>
      </c>
      <c r="C18267">
        <v>1459378</v>
      </c>
    </row>
    <row r="18268" spans="1:3" x14ac:dyDescent="0.25">
      <c r="A18268">
        <v>109809</v>
      </c>
      <c r="B18268">
        <v>236</v>
      </c>
      <c r="C18268">
        <v>1459379</v>
      </c>
    </row>
    <row r="18269" spans="1:3" x14ac:dyDescent="0.25">
      <c r="A18269">
        <v>109810</v>
      </c>
      <c r="B18269">
        <v>236</v>
      </c>
      <c r="C18269">
        <v>1459387</v>
      </c>
    </row>
    <row r="18270" spans="1:3" x14ac:dyDescent="0.25">
      <c r="A18270">
        <v>109811</v>
      </c>
      <c r="B18270">
        <v>236</v>
      </c>
      <c r="C18270">
        <v>1451625</v>
      </c>
    </row>
    <row r="18271" spans="1:3" x14ac:dyDescent="0.25">
      <c r="A18271">
        <v>109812</v>
      </c>
      <c r="B18271">
        <v>236</v>
      </c>
      <c r="C18271">
        <v>1459328</v>
      </c>
    </row>
    <row r="18272" spans="1:3" x14ac:dyDescent="0.25">
      <c r="A18272">
        <v>109813</v>
      </c>
      <c r="B18272">
        <v>236</v>
      </c>
      <c r="C18272">
        <v>1483608</v>
      </c>
    </row>
    <row r="18273" spans="1:3" x14ac:dyDescent="0.25">
      <c r="A18273">
        <v>109814</v>
      </c>
      <c r="B18273">
        <v>236</v>
      </c>
      <c r="C18273">
        <v>1476186</v>
      </c>
    </row>
    <row r="18274" spans="1:3" x14ac:dyDescent="0.25">
      <c r="A18274">
        <v>109816</v>
      </c>
      <c r="B18274">
        <v>236</v>
      </c>
      <c r="C18274">
        <v>1459283</v>
      </c>
    </row>
    <row r="18275" spans="1:3" x14ac:dyDescent="0.25">
      <c r="A18275">
        <v>109817</v>
      </c>
      <c r="B18275">
        <v>236</v>
      </c>
      <c r="C18275">
        <v>1459287</v>
      </c>
    </row>
    <row r="18276" spans="1:3" x14ac:dyDescent="0.25">
      <c r="A18276">
        <v>109819</v>
      </c>
      <c r="B18276">
        <v>236</v>
      </c>
      <c r="C18276">
        <v>1459372</v>
      </c>
    </row>
    <row r="18277" spans="1:3" x14ac:dyDescent="0.25">
      <c r="A18277">
        <v>109821</v>
      </c>
      <c r="B18277">
        <v>236</v>
      </c>
      <c r="C18277">
        <v>1459380</v>
      </c>
    </row>
    <row r="18278" spans="1:3" x14ac:dyDescent="0.25">
      <c r="A18278">
        <v>109829</v>
      </c>
      <c r="B18278">
        <v>236</v>
      </c>
      <c r="C18278">
        <v>1443467</v>
      </c>
    </row>
    <row r="18279" spans="1:3" x14ac:dyDescent="0.25">
      <c r="A18279">
        <v>109861</v>
      </c>
      <c r="B18279">
        <v>236</v>
      </c>
      <c r="C18279">
        <v>1468742</v>
      </c>
    </row>
    <row r="18280" spans="1:3" x14ac:dyDescent="0.25">
      <c r="A18280">
        <v>109885</v>
      </c>
      <c r="B18280">
        <v>236</v>
      </c>
      <c r="C18280">
        <v>1444215</v>
      </c>
    </row>
    <row r="18281" spans="1:3" x14ac:dyDescent="0.25">
      <c r="A18281">
        <v>109888</v>
      </c>
      <c r="B18281">
        <v>226</v>
      </c>
      <c r="C18281">
        <v>1443527</v>
      </c>
    </row>
    <row r="18282" spans="1:3" x14ac:dyDescent="0.25">
      <c r="A18282">
        <v>109889</v>
      </c>
      <c r="B18282">
        <v>236</v>
      </c>
      <c r="C18282">
        <v>1443528</v>
      </c>
    </row>
    <row r="18283" spans="1:3" x14ac:dyDescent="0.25">
      <c r="A18283">
        <v>109908</v>
      </c>
      <c r="B18283">
        <v>236</v>
      </c>
      <c r="C18283">
        <v>1459311</v>
      </c>
    </row>
    <row r="18284" spans="1:3" x14ac:dyDescent="0.25">
      <c r="A18284">
        <v>109920</v>
      </c>
      <c r="B18284">
        <v>236</v>
      </c>
      <c r="C18284">
        <v>1443525</v>
      </c>
    </row>
    <row r="18285" spans="1:3" x14ac:dyDescent="0.25">
      <c r="A18285">
        <v>109921</v>
      </c>
      <c r="B18285">
        <v>236</v>
      </c>
      <c r="C18285">
        <v>1443531</v>
      </c>
    </row>
    <row r="18286" spans="1:3" x14ac:dyDescent="0.25">
      <c r="A18286">
        <v>109922</v>
      </c>
      <c r="B18286">
        <v>236</v>
      </c>
      <c r="C18286">
        <v>1443526</v>
      </c>
    </row>
    <row r="18287" spans="1:3" x14ac:dyDescent="0.25">
      <c r="A18287">
        <v>109923</v>
      </c>
      <c r="B18287">
        <v>236</v>
      </c>
      <c r="C18287">
        <v>1443530</v>
      </c>
    </row>
    <row r="18288" spans="1:3" x14ac:dyDescent="0.25">
      <c r="A18288">
        <v>109924</v>
      </c>
      <c r="B18288">
        <v>236</v>
      </c>
      <c r="C18288">
        <v>1443529</v>
      </c>
    </row>
    <row r="18289" spans="1:3" x14ac:dyDescent="0.25">
      <c r="A18289">
        <v>109941</v>
      </c>
      <c r="B18289">
        <v>236</v>
      </c>
      <c r="C18289">
        <v>1459339</v>
      </c>
    </row>
    <row r="18290" spans="1:3" x14ac:dyDescent="0.25">
      <c r="A18290">
        <v>109947</v>
      </c>
      <c r="B18290">
        <v>236</v>
      </c>
      <c r="C18290">
        <v>1459359</v>
      </c>
    </row>
    <row r="18291" spans="1:3" x14ac:dyDescent="0.25">
      <c r="A18291">
        <v>109951</v>
      </c>
      <c r="B18291">
        <v>236</v>
      </c>
      <c r="C18291">
        <v>1459391</v>
      </c>
    </row>
    <row r="18292" spans="1:3" x14ac:dyDescent="0.25">
      <c r="A18292">
        <v>109953</v>
      </c>
      <c r="B18292">
        <v>236</v>
      </c>
      <c r="C18292">
        <v>1459405</v>
      </c>
    </row>
    <row r="18293" spans="1:3" x14ac:dyDescent="0.25">
      <c r="A18293">
        <v>109954</v>
      </c>
      <c r="B18293">
        <v>236</v>
      </c>
      <c r="C18293">
        <v>1459429</v>
      </c>
    </row>
    <row r="18294" spans="1:3" x14ac:dyDescent="0.25">
      <c r="A18294">
        <v>109988</v>
      </c>
      <c r="B18294">
        <v>236</v>
      </c>
      <c r="C18294">
        <v>1459392</v>
      </c>
    </row>
    <row r="18295" spans="1:3" x14ac:dyDescent="0.25">
      <c r="A18295">
        <v>109995</v>
      </c>
      <c r="B18295">
        <v>236</v>
      </c>
      <c r="C18295">
        <v>1459397</v>
      </c>
    </row>
    <row r="18296" spans="1:3" x14ac:dyDescent="0.25">
      <c r="A18296">
        <v>110000</v>
      </c>
      <c r="B18296">
        <v>236</v>
      </c>
      <c r="C18296">
        <v>1459395</v>
      </c>
    </row>
    <row r="18297" spans="1:3" x14ac:dyDescent="0.25">
      <c r="A18297">
        <v>110001</v>
      </c>
      <c r="B18297">
        <v>236</v>
      </c>
      <c r="C18297">
        <v>1459393</v>
      </c>
    </row>
    <row r="18298" spans="1:3" x14ac:dyDescent="0.25">
      <c r="A18298">
        <v>110008</v>
      </c>
      <c r="B18298">
        <v>236</v>
      </c>
      <c r="C18298">
        <v>1459410</v>
      </c>
    </row>
    <row r="18299" spans="1:3" x14ac:dyDescent="0.25">
      <c r="A18299">
        <v>110010</v>
      </c>
      <c r="B18299">
        <v>236</v>
      </c>
      <c r="C18299">
        <v>1475942</v>
      </c>
    </row>
    <row r="18300" spans="1:3" x14ac:dyDescent="0.25">
      <c r="A18300">
        <v>110011</v>
      </c>
      <c r="B18300">
        <v>236</v>
      </c>
      <c r="C18300">
        <v>1468823</v>
      </c>
    </row>
    <row r="18301" spans="1:3" x14ac:dyDescent="0.25">
      <c r="A18301">
        <v>110012</v>
      </c>
      <c r="B18301">
        <v>236</v>
      </c>
      <c r="C18301">
        <v>1468822</v>
      </c>
    </row>
    <row r="18302" spans="1:3" x14ac:dyDescent="0.25">
      <c r="A18302">
        <v>110028</v>
      </c>
      <c r="B18302">
        <v>236</v>
      </c>
      <c r="C18302">
        <v>1451623</v>
      </c>
    </row>
    <row r="18303" spans="1:3" x14ac:dyDescent="0.25">
      <c r="A18303">
        <v>110029</v>
      </c>
      <c r="B18303">
        <v>236</v>
      </c>
      <c r="C18303">
        <v>1491116</v>
      </c>
    </row>
    <row r="18304" spans="1:3" x14ac:dyDescent="0.25">
      <c r="A18304">
        <v>110032</v>
      </c>
      <c r="B18304">
        <v>236</v>
      </c>
      <c r="C18304">
        <v>1459403</v>
      </c>
    </row>
    <row r="18305" spans="1:3" x14ac:dyDescent="0.25">
      <c r="A18305">
        <v>110038</v>
      </c>
      <c r="B18305">
        <v>236</v>
      </c>
      <c r="C18305">
        <v>1459411</v>
      </c>
    </row>
    <row r="18306" spans="1:3" x14ac:dyDescent="0.25">
      <c r="A18306">
        <v>110046</v>
      </c>
      <c r="B18306">
        <v>236</v>
      </c>
      <c r="C18306">
        <v>1476151</v>
      </c>
    </row>
    <row r="18307" spans="1:3" x14ac:dyDescent="0.25">
      <c r="A18307">
        <v>110047</v>
      </c>
      <c r="B18307">
        <v>236</v>
      </c>
      <c r="C18307">
        <v>1490588</v>
      </c>
    </row>
    <row r="18308" spans="1:3" x14ac:dyDescent="0.25">
      <c r="A18308">
        <v>110088</v>
      </c>
      <c r="B18308">
        <v>236</v>
      </c>
      <c r="C18308">
        <v>1468824</v>
      </c>
    </row>
    <row r="18309" spans="1:3" x14ac:dyDescent="0.25">
      <c r="A18309">
        <v>110089</v>
      </c>
      <c r="B18309">
        <v>236</v>
      </c>
      <c r="C18309">
        <v>1468784</v>
      </c>
    </row>
    <row r="18310" spans="1:3" x14ac:dyDescent="0.25">
      <c r="A18310">
        <v>110090</v>
      </c>
      <c r="B18310">
        <v>236</v>
      </c>
      <c r="C18310">
        <v>1468755</v>
      </c>
    </row>
    <row r="18311" spans="1:3" x14ac:dyDescent="0.25">
      <c r="A18311">
        <v>110091</v>
      </c>
      <c r="B18311">
        <v>236</v>
      </c>
      <c r="C18311">
        <v>1468748</v>
      </c>
    </row>
    <row r="18312" spans="1:3" x14ac:dyDescent="0.25">
      <c r="A18312">
        <v>110092</v>
      </c>
      <c r="B18312">
        <v>236</v>
      </c>
      <c r="C18312">
        <v>1468750</v>
      </c>
    </row>
    <row r="18313" spans="1:3" x14ac:dyDescent="0.25">
      <c r="A18313">
        <v>110094</v>
      </c>
      <c r="B18313">
        <v>236</v>
      </c>
      <c r="C18313">
        <v>1468751</v>
      </c>
    </row>
    <row r="18314" spans="1:3" x14ac:dyDescent="0.25">
      <c r="A18314">
        <v>110095</v>
      </c>
      <c r="B18314">
        <v>236</v>
      </c>
      <c r="C18314">
        <v>1468753</v>
      </c>
    </row>
    <row r="18315" spans="1:3" x14ac:dyDescent="0.25">
      <c r="A18315">
        <v>110096</v>
      </c>
      <c r="B18315">
        <v>236</v>
      </c>
      <c r="C18315">
        <v>1468754</v>
      </c>
    </row>
    <row r="18316" spans="1:3" x14ac:dyDescent="0.25">
      <c r="A18316">
        <v>110097</v>
      </c>
      <c r="B18316">
        <v>236</v>
      </c>
      <c r="C18316">
        <v>1468830</v>
      </c>
    </row>
    <row r="18317" spans="1:3" x14ac:dyDescent="0.25">
      <c r="A18317">
        <v>110100</v>
      </c>
      <c r="B18317">
        <v>236</v>
      </c>
      <c r="C18317">
        <v>1483722</v>
      </c>
    </row>
    <row r="18318" spans="1:3" x14ac:dyDescent="0.25">
      <c r="A18318">
        <v>110101</v>
      </c>
      <c r="B18318">
        <v>236</v>
      </c>
      <c r="C18318">
        <v>1483583</v>
      </c>
    </row>
    <row r="18319" spans="1:3" x14ac:dyDescent="0.25">
      <c r="A18319">
        <v>110102</v>
      </c>
      <c r="B18319">
        <v>236</v>
      </c>
      <c r="C18319">
        <v>1468798</v>
      </c>
    </row>
    <row r="18320" spans="1:3" x14ac:dyDescent="0.25">
      <c r="A18320">
        <v>110103</v>
      </c>
      <c r="B18320">
        <v>236</v>
      </c>
      <c r="C18320">
        <v>1475889</v>
      </c>
    </row>
    <row r="18321" spans="1:3" x14ac:dyDescent="0.25">
      <c r="A18321">
        <v>110104</v>
      </c>
      <c r="B18321">
        <v>236</v>
      </c>
      <c r="C18321">
        <v>1475887</v>
      </c>
    </row>
    <row r="18322" spans="1:3" x14ac:dyDescent="0.25">
      <c r="A18322">
        <v>110107</v>
      </c>
      <c r="B18322">
        <v>236</v>
      </c>
      <c r="C18322">
        <v>1444218</v>
      </c>
    </row>
    <row r="18323" spans="1:3" x14ac:dyDescent="0.25">
      <c r="A18323">
        <v>110108</v>
      </c>
      <c r="B18323">
        <v>236</v>
      </c>
      <c r="C18323">
        <v>1443545</v>
      </c>
    </row>
    <row r="18324" spans="1:3" x14ac:dyDescent="0.25">
      <c r="A18324">
        <v>110109</v>
      </c>
      <c r="B18324">
        <v>236</v>
      </c>
      <c r="C18324">
        <v>1468831</v>
      </c>
    </row>
    <row r="18325" spans="1:3" x14ac:dyDescent="0.25">
      <c r="A18325">
        <v>110110</v>
      </c>
      <c r="B18325">
        <v>236</v>
      </c>
      <c r="C18325">
        <v>1468828</v>
      </c>
    </row>
    <row r="18326" spans="1:3" x14ac:dyDescent="0.25">
      <c r="A18326">
        <v>110111</v>
      </c>
      <c r="B18326">
        <v>236</v>
      </c>
      <c r="C18326">
        <v>1468832</v>
      </c>
    </row>
    <row r="18327" spans="1:3" x14ac:dyDescent="0.25">
      <c r="A18327">
        <v>110112</v>
      </c>
      <c r="B18327">
        <v>236</v>
      </c>
      <c r="C18327">
        <v>1468825</v>
      </c>
    </row>
    <row r="18328" spans="1:3" x14ac:dyDescent="0.25">
      <c r="A18328">
        <v>110127</v>
      </c>
      <c r="B18328">
        <v>236</v>
      </c>
      <c r="C18328">
        <v>1468802</v>
      </c>
    </row>
    <row r="18329" spans="1:3" x14ac:dyDescent="0.25">
      <c r="A18329">
        <v>110128</v>
      </c>
      <c r="B18329">
        <v>236</v>
      </c>
      <c r="C18329">
        <v>1468804</v>
      </c>
    </row>
    <row r="18330" spans="1:3" x14ac:dyDescent="0.25">
      <c r="A18330">
        <v>110129</v>
      </c>
      <c r="B18330">
        <v>236</v>
      </c>
      <c r="C18330">
        <v>1468806</v>
      </c>
    </row>
    <row r="18331" spans="1:3" x14ac:dyDescent="0.25">
      <c r="A18331">
        <v>110130</v>
      </c>
      <c r="B18331">
        <v>236</v>
      </c>
      <c r="C18331">
        <v>1468807</v>
      </c>
    </row>
    <row r="18332" spans="1:3" x14ac:dyDescent="0.25">
      <c r="A18332">
        <v>110131</v>
      </c>
      <c r="B18332">
        <v>236</v>
      </c>
      <c r="C18332">
        <v>1468809</v>
      </c>
    </row>
    <row r="18333" spans="1:3" x14ac:dyDescent="0.25">
      <c r="A18333">
        <v>110132</v>
      </c>
      <c r="B18333">
        <v>236</v>
      </c>
      <c r="C18333">
        <v>1468810</v>
      </c>
    </row>
    <row r="18334" spans="1:3" x14ac:dyDescent="0.25">
      <c r="A18334">
        <v>110133</v>
      </c>
      <c r="B18334">
        <v>236</v>
      </c>
      <c r="C18334">
        <v>1468813</v>
      </c>
    </row>
    <row r="18335" spans="1:3" x14ac:dyDescent="0.25">
      <c r="A18335">
        <v>110134</v>
      </c>
      <c r="B18335">
        <v>236</v>
      </c>
      <c r="C18335">
        <v>1468815</v>
      </c>
    </row>
    <row r="18336" spans="1:3" x14ac:dyDescent="0.25">
      <c r="A18336">
        <v>110155</v>
      </c>
      <c r="B18336">
        <v>236</v>
      </c>
      <c r="C18336">
        <v>1561882</v>
      </c>
    </row>
    <row r="18337" spans="1:3" x14ac:dyDescent="0.25">
      <c r="A18337">
        <v>110156</v>
      </c>
      <c r="B18337">
        <v>236</v>
      </c>
      <c r="C18337">
        <v>1554898</v>
      </c>
    </row>
    <row r="18338" spans="1:3" x14ac:dyDescent="0.25">
      <c r="A18338">
        <v>110157</v>
      </c>
      <c r="B18338">
        <v>236</v>
      </c>
      <c r="C18338">
        <v>1475948</v>
      </c>
    </row>
    <row r="18339" spans="1:3" x14ac:dyDescent="0.25">
      <c r="A18339">
        <v>110184</v>
      </c>
      <c r="B18339">
        <v>236</v>
      </c>
      <c r="C18339">
        <v>1491114</v>
      </c>
    </row>
    <row r="18340" spans="1:3" x14ac:dyDescent="0.25">
      <c r="A18340">
        <v>110203</v>
      </c>
      <c r="B18340">
        <v>236</v>
      </c>
      <c r="C18340">
        <v>1468850</v>
      </c>
    </row>
    <row r="18341" spans="1:3" x14ac:dyDescent="0.25">
      <c r="A18341">
        <v>110205</v>
      </c>
      <c r="B18341">
        <v>236</v>
      </c>
      <c r="C18341">
        <v>1468845</v>
      </c>
    </row>
    <row r="18342" spans="1:3" x14ac:dyDescent="0.25">
      <c r="A18342">
        <v>110206</v>
      </c>
      <c r="B18342">
        <v>236</v>
      </c>
      <c r="C18342">
        <v>1468846</v>
      </c>
    </row>
    <row r="18343" spans="1:3" x14ac:dyDescent="0.25">
      <c r="A18343">
        <v>110207</v>
      </c>
      <c r="B18343">
        <v>236</v>
      </c>
      <c r="C18343">
        <v>1468848</v>
      </c>
    </row>
    <row r="18344" spans="1:3" x14ac:dyDescent="0.25">
      <c r="A18344">
        <v>110208</v>
      </c>
      <c r="B18344">
        <v>236</v>
      </c>
      <c r="C18344">
        <v>1468853</v>
      </c>
    </row>
    <row r="18345" spans="1:3" x14ac:dyDescent="0.25">
      <c r="A18345">
        <v>110209</v>
      </c>
      <c r="B18345">
        <v>236</v>
      </c>
      <c r="C18345">
        <v>1475941</v>
      </c>
    </row>
    <row r="18346" spans="1:3" x14ac:dyDescent="0.25">
      <c r="A18346">
        <v>110215</v>
      </c>
      <c r="B18346">
        <v>236</v>
      </c>
      <c r="C18346">
        <v>1475902</v>
      </c>
    </row>
    <row r="18347" spans="1:3" x14ac:dyDescent="0.25">
      <c r="A18347">
        <v>110216</v>
      </c>
      <c r="B18347">
        <v>236</v>
      </c>
      <c r="C18347">
        <v>1443608</v>
      </c>
    </row>
    <row r="18348" spans="1:3" x14ac:dyDescent="0.25">
      <c r="A18348">
        <v>110227</v>
      </c>
      <c r="B18348">
        <v>236</v>
      </c>
      <c r="C18348">
        <v>1476100</v>
      </c>
    </row>
    <row r="18349" spans="1:3" x14ac:dyDescent="0.25">
      <c r="A18349">
        <v>110228</v>
      </c>
      <c r="B18349">
        <v>236</v>
      </c>
      <c r="C18349">
        <v>1476101</v>
      </c>
    </row>
    <row r="18350" spans="1:3" x14ac:dyDescent="0.25">
      <c r="A18350">
        <v>110229</v>
      </c>
      <c r="B18350">
        <v>236</v>
      </c>
      <c r="C18350">
        <v>1475955</v>
      </c>
    </row>
    <row r="18351" spans="1:3" x14ac:dyDescent="0.25">
      <c r="A18351">
        <v>110240</v>
      </c>
      <c r="B18351">
        <v>236</v>
      </c>
      <c r="C18351">
        <v>1475954</v>
      </c>
    </row>
    <row r="18352" spans="1:3" x14ac:dyDescent="0.25">
      <c r="A18352">
        <v>110241</v>
      </c>
      <c r="B18352">
        <v>236</v>
      </c>
      <c r="C18352">
        <v>1475959</v>
      </c>
    </row>
    <row r="18353" spans="1:3" x14ac:dyDescent="0.25">
      <c r="A18353">
        <v>110242</v>
      </c>
      <c r="B18353">
        <v>236</v>
      </c>
      <c r="C18353">
        <v>1475950</v>
      </c>
    </row>
    <row r="18354" spans="1:3" x14ac:dyDescent="0.25">
      <c r="A18354">
        <v>110258</v>
      </c>
      <c r="B18354">
        <v>236</v>
      </c>
      <c r="C18354">
        <v>1475944</v>
      </c>
    </row>
    <row r="18355" spans="1:3" x14ac:dyDescent="0.25">
      <c r="A18355">
        <v>110262</v>
      </c>
      <c r="B18355">
        <v>236</v>
      </c>
      <c r="C18355">
        <v>1475953</v>
      </c>
    </row>
    <row r="18356" spans="1:3" x14ac:dyDescent="0.25">
      <c r="A18356">
        <v>110263</v>
      </c>
      <c r="B18356">
        <v>236</v>
      </c>
      <c r="C18356">
        <v>1475958</v>
      </c>
    </row>
    <row r="18357" spans="1:3" x14ac:dyDescent="0.25">
      <c r="A18357">
        <v>110264</v>
      </c>
      <c r="B18357">
        <v>236</v>
      </c>
      <c r="C18357">
        <v>1475894</v>
      </c>
    </row>
    <row r="18358" spans="1:3" x14ac:dyDescent="0.25">
      <c r="A18358">
        <v>110265</v>
      </c>
      <c r="B18358">
        <v>236</v>
      </c>
      <c r="C18358">
        <v>1476185</v>
      </c>
    </row>
    <row r="18359" spans="1:3" x14ac:dyDescent="0.25">
      <c r="A18359">
        <v>110299</v>
      </c>
      <c r="B18359">
        <v>236</v>
      </c>
      <c r="C18359">
        <v>1476003</v>
      </c>
    </row>
    <row r="18360" spans="1:3" x14ac:dyDescent="0.25">
      <c r="A18360">
        <v>110307</v>
      </c>
      <c r="B18360">
        <v>236</v>
      </c>
      <c r="C18360">
        <v>1490641</v>
      </c>
    </row>
    <row r="18361" spans="1:3" x14ac:dyDescent="0.25">
      <c r="A18361">
        <v>110308</v>
      </c>
      <c r="B18361">
        <v>236</v>
      </c>
      <c r="C18361">
        <v>1490840</v>
      </c>
    </row>
    <row r="18362" spans="1:3" x14ac:dyDescent="0.25">
      <c r="A18362">
        <v>110309</v>
      </c>
      <c r="B18362">
        <v>236</v>
      </c>
      <c r="C18362">
        <v>1475987</v>
      </c>
    </row>
    <row r="18363" spans="1:3" x14ac:dyDescent="0.25">
      <c r="A18363">
        <v>110310</v>
      </c>
      <c r="B18363">
        <v>236</v>
      </c>
      <c r="C18363">
        <v>1475988</v>
      </c>
    </row>
    <row r="18364" spans="1:3" x14ac:dyDescent="0.25">
      <c r="A18364">
        <v>110311</v>
      </c>
      <c r="B18364">
        <v>236</v>
      </c>
      <c r="C18364">
        <v>1475989</v>
      </c>
    </row>
    <row r="18365" spans="1:3" x14ac:dyDescent="0.25">
      <c r="A18365">
        <v>110312</v>
      </c>
      <c r="B18365">
        <v>236</v>
      </c>
      <c r="C18365">
        <v>1475990</v>
      </c>
    </row>
    <row r="18366" spans="1:3" x14ac:dyDescent="0.25">
      <c r="A18366">
        <v>110313</v>
      </c>
      <c r="B18366">
        <v>236</v>
      </c>
      <c r="C18366">
        <v>1475991</v>
      </c>
    </row>
    <row r="18367" spans="1:3" x14ac:dyDescent="0.25">
      <c r="A18367">
        <v>110314</v>
      </c>
      <c r="B18367">
        <v>236</v>
      </c>
      <c r="C18367">
        <v>1475992</v>
      </c>
    </row>
    <row r="18368" spans="1:3" x14ac:dyDescent="0.25">
      <c r="A18368">
        <v>110315</v>
      </c>
      <c r="B18368">
        <v>236</v>
      </c>
      <c r="C18368">
        <v>1475993</v>
      </c>
    </row>
    <row r="18369" spans="1:3" x14ac:dyDescent="0.25">
      <c r="A18369">
        <v>110316</v>
      </c>
      <c r="B18369">
        <v>236</v>
      </c>
      <c r="C18369">
        <v>1475994</v>
      </c>
    </row>
    <row r="18370" spans="1:3" x14ac:dyDescent="0.25">
      <c r="A18370">
        <v>110317</v>
      </c>
      <c r="B18370">
        <v>236</v>
      </c>
      <c r="C18370">
        <v>1475995</v>
      </c>
    </row>
    <row r="18371" spans="1:3" x14ac:dyDescent="0.25">
      <c r="A18371">
        <v>110318</v>
      </c>
      <c r="B18371">
        <v>236</v>
      </c>
      <c r="C18371">
        <v>1475996</v>
      </c>
    </row>
    <row r="18372" spans="1:3" x14ac:dyDescent="0.25">
      <c r="A18372">
        <v>110320</v>
      </c>
      <c r="B18372">
        <v>236</v>
      </c>
      <c r="C18372">
        <v>1475997</v>
      </c>
    </row>
    <row r="18373" spans="1:3" x14ac:dyDescent="0.25">
      <c r="A18373">
        <v>110321</v>
      </c>
      <c r="B18373">
        <v>236</v>
      </c>
      <c r="C18373">
        <v>1476000</v>
      </c>
    </row>
    <row r="18374" spans="1:3" x14ac:dyDescent="0.25">
      <c r="A18374">
        <v>110322</v>
      </c>
      <c r="B18374">
        <v>236</v>
      </c>
      <c r="C18374">
        <v>1475998</v>
      </c>
    </row>
    <row r="18375" spans="1:3" x14ac:dyDescent="0.25">
      <c r="A18375">
        <v>110323</v>
      </c>
      <c r="B18375">
        <v>236</v>
      </c>
      <c r="C18375">
        <v>1475999</v>
      </c>
    </row>
    <row r="18376" spans="1:3" x14ac:dyDescent="0.25">
      <c r="A18376">
        <v>110328</v>
      </c>
      <c r="B18376">
        <v>236</v>
      </c>
      <c r="C18376">
        <v>1483603</v>
      </c>
    </row>
    <row r="18377" spans="1:3" x14ac:dyDescent="0.25">
      <c r="A18377">
        <v>110329</v>
      </c>
      <c r="B18377">
        <v>236</v>
      </c>
      <c r="C18377">
        <v>1476051</v>
      </c>
    </row>
    <row r="18378" spans="1:3" x14ac:dyDescent="0.25">
      <c r="A18378">
        <v>110330</v>
      </c>
      <c r="B18378">
        <v>236</v>
      </c>
      <c r="C18378">
        <v>1476049</v>
      </c>
    </row>
    <row r="18379" spans="1:3" x14ac:dyDescent="0.25">
      <c r="A18379">
        <v>110332</v>
      </c>
      <c r="B18379">
        <v>236</v>
      </c>
      <c r="C18379">
        <v>1443674</v>
      </c>
    </row>
    <row r="18380" spans="1:3" x14ac:dyDescent="0.25">
      <c r="A18380">
        <v>110335</v>
      </c>
      <c r="B18380">
        <v>236</v>
      </c>
      <c r="C18380">
        <v>1443670</v>
      </c>
    </row>
    <row r="18381" spans="1:3" x14ac:dyDescent="0.25">
      <c r="A18381">
        <v>110338</v>
      </c>
      <c r="B18381">
        <v>236</v>
      </c>
      <c r="C18381">
        <v>1483655</v>
      </c>
    </row>
    <row r="18382" spans="1:3" x14ac:dyDescent="0.25">
      <c r="A18382">
        <v>110339</v>
      </c>
      <c r="B18382">
        <v>236</v>
      </c>
      <c r="C18382">
        <v>1483656</v>
      </c>
    </row>
    <row r="18383" spans="1:3" x14ac:dyDescent="0.25">
      <c r="A18383">
        <v>110340</v>
      </c>
      <c r="B18383">
        <v>236</v>
      </c>
      <c r="C18383">
        <v>1483657</v>
      </c>
    </row>
    <row r="18384" spans="1:3" x14ac:dyDescent="0.25">
      <c r="A18384">
        <v>110341</v>
      </c>
      <c r="B18384">
        <v>236</v>
      </c>
      <c r="C18384">
        <v>1483658</v>
      </c>
    </row>
    <row r="18385" spans="1:3" x14ac:dyDescent="0.25">
      <c r="A18385">
        <v>110342</v>
      </c>
      <c r="B18385">
        <v>236</v>
      </c>
      <c r="C18385">
        <v>1483659</v>
      </c>
    </row>
    <row r="18386" spans="1:3" x14ac:dyDescent="0.25">
      <c r="A18386">
        <v>110343</v>
      </c>
      <c r="B18386">
        <v>236</v>
      </c>
      <c r="C18386">
        <v>1483679</v>
      </c>
    </row>
    <row r="18387" spans="1:3" x14ac:dyDescent="0.25">
      <c r="A18387">
        <v>110344</v>
      </c>
      <c r="B18387">
        <v>236</v>
      </c>
      <c r="C18387">
        <v>1483662</v>
      </c>
    </row>
    <row r="18388" spans="1:3" x14ac:dyDescent="0.25">
      <c r="A18388">
        <v>110347</v>
      </c>
      <c r="B18388">
        <v>236</v>
      </c>
      <c r="C18388">
        <v>1483664</v>
      </c>
    </row>
    <row r="18389" spans="1:3" x14ac:dyDescent="0.25">
      <c r="A18389">
        <v>110348</v>
      </c>
      <c r="B18389">
        <v>236</v>
      </c>
      <c r="C18389">
        <v>1483680</v>
      </c>
    </row>
    <row r="18390" spans="1:3" x14ac:dyDescent="0.25">
      <c r="A18390">
        <v>110349</v>
      </c>
      <c r="B18390">
        <v>236</v>
      </c>
      <c r="C18390">
        <v>1483682</v>
      </c>
    </row>
    <row r="18391" spans="1:3" x14ac:dyDescent="0.25">
      <c r="A18391">
        <v>110350</v>
      </c>
      <c r="B18391">
        <v>236</v>
      </c>
      <c r="C18391">
        <v>1483683</v>
      </c>
    </row>
    <row r="18392" spans="1:3" x14ac:dyDescent="0.25">
      <c r="A18392">
        <v>110351</v>
      </c>
      <c r="B18392">
        <v>236</v>
      </c>
      <c r="C18392">
        <v>1476093</v>
      </c>
    </row>
    <row r="18393" spans="1:3" x14ac:dyDescent="0.25">
      <c r="A18393">
        <v>110353</v>
      </c>
      <c r="B18393">
        <v>236</v>
      </c>
      <c r="C18393">
        <v>1483661</v>
      </c>
    </row>
    <row r="18394" spans="1:3" x14ac:dyDescent="0.25">
      <c r="A18394">
        <v>110356</v>
      </c>
      <c r="B18394">
        <v>236</v>
      </c>
      <c r="C18394">
        <v>1483644</v>
      </c>
    </row>
    <row r="18395" spans="1:3" x14ac:dyDescent="0.25">
      <c r="A18395">
        <v>110357</v>
      </c>
      <c r="B18395">
        <v>236</v>
      </c>
      <c r="C18395">
        <v>1483645</v>
      </c>
    </row>
    <row r="18396" spans="1:3" x14ac:dyDescent="0.25">
      <c r="A18396">
        <v>110362</v>
      </c>
      <c r="B18396">
        <v>236</v>
      </c>
      <c r="C18396">
        <v>1483720</v>
      </c>
    </row>
    <row r="18397" spans="1:3" x14ac:dyDescent="0.25">
      <c r="A18397">
        <v>110363</v>
      </c>
      <c r="B18397">
        <v>236</v>
      </c>
      <c r="C18397">
        <v>1483721</v>
      </c>
    </row>
    <row r="18398" spans="1:3" x14ac:dyDescent="0.25">
      <c r="A18398">
        <v>110364</v>
      </c>
      <c r="B18398">
        <v>236</v>
      </c>
      <c r="C18398">
        <v>1483643</v>
      </c>
    </row>
    <row r="18399" spans="1:3" x14ac:dyDescent="0.25">
      <c r="A18399">
        <v>110365</v>
      </c>
      <c r="B18399">
        <v>236</v>
      </c>
      <c r="C18399">
        <v>1483613</v>
      </c>
    </row>
    <row r="18400" spans="1:3" x14ac:dyDescent="0.25">
      <c r="A18400">
        <v>110366</v>
      </c>
      <c r="B18400">
        <v>236</v>
      </c>
      <c r="C18400">
        <v>1476149</v>
      </c>
    </row>
    <row r="18401" spans="1:3" x14ac:dyDescent="0.25">
      <c r="A18401">
        <v>110367</v>
      </c>
      <c r="B18401">
        <v>236</v>
      </c>
      <c r="C18401">
        <v>1476153</v>
      </c>
    </row>
    <row r="18402" spans="1:3" x14ac:dyDescent="0.25">
      <c r="A18402">
        <v>110368</v>
      </c>
      <c r="B18402">
        <v>236</v>
      </c>
      <c r="C18402">
        <v>1476116</v>
      </c>
    </row>
    <row r="18403" spans="1:3" x14ac:dyDescent="0.25">
      <c r="A18403">
        <v>110369</v>
      </c>
      <c r="B18403">
        <v>236</v>
      </c>
      <c r="C18403">
        <v>1476117</v>
      </c>
    </row>
    <row r="18404" spans="1:3" x14ac:dyDescent="0.25">
      <c r="A18404">
        <v>110370</v>
      </c>
      <c r="B18404">
        <v>236</v>
      </c>
      <c r="C18404">
        <v>1476118</v>
      </c>
    </row>
    <row r="18405" spans="1:3" x14ac:dyDescent="0.25">
      <c r="A18405">
        <v>110375</v>
      </c>
      <c r="B18405">
        <v>236</v>
      </c>
      <c r="C18405">
        <v>1476120</v>
      </c>
    </row>
    <row r="18406" spans="1:3" x14ac:dyDescent="0.25">
      <c r="A18406">
        <v>110376</v>
      </c>
      <c r="B18406">
        <v>236</v>
      </c>
      <c r="C18406">
        <v>1476102</v>
      </c>
    </row>
    <row r="18407" spans="1:3" x14ac:dyDescent="0.25">
      <c r="A18407">
        <v>110377</v>
      </c>
      <c r="B18407">
        <v>236</v>
      </c>
      <c r="C18407">
        <v>1476105</v>
      </c>
    </row>
    <row r="18408" spans="1:3" x14ac:dyDescent="0.25">
      <c r="A18408">
        <v>110379</v>
      </c>
      <c r="B18408">
        <v>236</v>
      </c>
      <c r="C18408">
        <v>1476104</v>
      </c>
    </row>
    <row r="18409" spans="1:3" x14ac:dyDescent="0.25">
      <c r="A18409">
        <v>110380</v>
      </c>
      <c r="B18409">
        <v>236</v>
      </c>
      <c r="C18409">
        <v>1476115</v>
      </c>
    </row>
    <row r="18410" spans="1:3" x14ac:dyDescent="0.25">
      <c r="A18410">
        <v>110381</v>
      </c>
      <c r="B18410">
        <v>236</v>
      </c>
      <c r="C18410">
        <v>1476121</v>
      </c>
    </row>
    <row r="18411" spans="1:3" x14ac:dyDescent="0.25">
      <c r="A18411">
        <v>110382</v>
      </c>
      <c r="B18411">
        <v>236</v>
      </c>
      <c r="C18411">
        <v>1476109</v>
      </c>
    </row>
    <row r="18412" spans="1:3" x14ac:dyDescent="0.25">
      <c r="A18412">
        <v>110383</v>
      </c>
      <c r="B18412">
        <v>236</v>
      </c>
      <c r="C18412">
        <v>1476110</v>
      </c>
    </row>
    <row r="18413" spans="1:3" x14ac:dyDescent="0.25">
      <c r="A18413">
        <v>110384</v>
      </c>
      <c r="B18413">
        <v>236</v>
      </c>
      <c r="C18413">
        <v>1476125</v>
      </c>
    </row>
    <row r="18414" spans="1:3" x14ac:dyDescent="0.25">
      <c r="A18414">
        <v>110385</v>
      </c>
      <c r="B18414">
        <v>236</v>
      </c>
      <c r="C18414">
        <v>1476111</v>
      </c>
    </row>
    <row r="18415" spans="1:3" x14ac:dyDescent="0.25">
      <c r="A18415">
        <v>110386</v>
      </c>
      <c r="B18415">
        <v>236</v>
      </c>
      <c r="C18415">
        <v>1476112</v>
      </c>
    </row>
    <row r="18416" spans="1:3" x14ac:dyDescent="0.25">
      <c r="A18416">
        <v>110387</v>
      </c>
      <c r="B18416">
        <v>236</v>
      </c>
      <c r="C18416">
        <v>1476113</v>
      </c>
    </row>
    <row r="18417" spans="1:3" x14ac:dyDescent="0.25">
      <c r="A18417">
        <v>110389</v>
      </c>
      <c r="B18417">
        <v>236</v>
      </c>
      <c r="C18417">
        <v>1476114</v>
      </c>
    </row>
    <row r="18418" spans="1:3" x14ac:dyDescent="0.25">
      <c r="A18418">
        <v>110390</v>
      </c>
      <c r="B18418">
        <v>236</v>
      </c>
      <c r="C18418">
        <v>1476126</v>
      </c>
    </row>
    <row r="18419" spans="1:3" x14ac:dyDescent="0.25">
      <c r="A18419">
        <v>110391</v>
      </c>
      <c r="B18419">
        <v>236</v>
      </c>
      <c r="C18419">
        <v>1476127</v>
      </c>
    </row>
    <row r="18420" spans="1:3" x14ac:dyDescent="0.25">
      <c r="A18420">
        <v>110392</v>
      </c>
      <c r="B18420">
        <v>236</v>
      </c>
      <c r="C18420">
        <v>1476103</v>
      </c>
    </row>
    <row r="18421" spans="1:3" x14ac:dyDescent="0.25">
      <c r="A18421">
        <v>110393</v>
      </c>
      <c r="B18421">
        <v>236</v>
      </c>
      <c r="C18421">
        <v>1476119</v>
      </c>
    </row>
    <row r="18422" spans="1:3" x14ac:dyDescent="0.25">
      <c r="A18422">
        <v>110394</v>
      </c>
      <c r="B18422">
        <v>236</v>
      </c>
      <c r="C18422">
        <v>1476122</v>
      </c>
    </row>
    <row r="18423" spans="1:3" x14ac:dyDescent="0.25">
      <c r="A18423">
        <v>110395</v>
      </c>
      <c r="B18423">
        <v>236</v>
      </c>
      <c r="C18423">
        <v>1476124</v>
      </c>
    </row>
    <row r="18424" spans="1:3" x14ac:dyDescent="0.25">
      <c r="A18424">
        <v>110396</v>
      </c>
      <c r="B18424">
        <v>236</v>
      </c>
      <c r="C18424">
        <v>1476107</v>
      </c>
    </row>
    <row r="18425" spans="1:3" x14ac:dyDescent="0.25">
      <c r="A18425">
        <v>110397</v>
      </c>
      <c r="B18425">
        <v>236</v>
      </c>
      <c r="C18425">
        <v>1476108</v>
      </c>
    </row>
    <row r="18426" spans="1:3" x14ac:dyDescent="0.25">
      <c r="A18426">
        <v>110413</v>
      </c>
      <c r="B18426">
        <v>236</v>
      </c>
      <c r="C18426">
        <v>1483604</v>
      </c>
    </row>
    <row r="18427" spans="1:3" x14ac:dyDescent="0.25">
      <c r="A18427">
        <v>110424</v>
      </c>
      <c r="B18427">
        <v>236</v>
      </c>
      <c r="C18427">
        <v>1498279</v>
      </c>
    </row>
    <row r="18428" spans="1:3" x14ac:dyDescent="0.25">
      <c r="A18428">
        <v>110433</v>
      </c>
      <c r="B18428">
        <v>236</v>
      </c>
      <c r="C18428">
        <v>1459257</v>
      </c>
    </row>
    <row r="18429" spans="1:3" x14ac:dyDescent="0.25">
      <c r="A18429">
        <v>110448</v>
      </c>
      <c r="B18429">
        <v>236</v>
      </c>
      <c r="C18429">
        <v>1483711</v>
      </c>
    </row>
    <row r="18430" spans="1:3" x14ac:dyDescent="0.25">
      <c r="A18430">
        <v>110461</v>
      </c>
      <c r="B18430">
        <v>236</v>
      </c>
      <c r="C18430">
        <v>1483617</v>
      </c>
    </row>
    <row r="18431" spans="1:3" x14ac:dyDescent="0.25">
      <c r="A18431">
        <v>110466</v>
      </c>
      <c r="B18431">
        <v>236</v>
      </c>
      <c r="C18431">
        <v>1483602</v>
      </c>
    </row>
    <row r="18432" spans="1:3" x14ac:dyDescent="0.25">
      <c r="A18432">
        <v>110470</v>
      </c>
      <c r="B18432">
        <v>236</v>
      </c>
      <c r="C18432">
        <v>1483625</v>
      </c>
    </row>
    <row r="18433" spans="1:3" x14ac:dyDescent="0.25">
      <c r="A18433">
        <v>110476</v>
      </c>
      <c r="B18433">
        <v>236</v>
      </c>
      <c r="C18433">
        <v>1483614</v>
      </c>
    </row>
    <row r="18434" spans="1:3" x14ac:dyDescent="0.25">
      <c r="A18434">
        <v>110477</v>
      </c>
      <c r="B18434">
        <v>236</v>
      </c>
      <c r="C18434">
        <v>1498217</v>
      </c>
    </row>
    <row r="18435" spans="1:3" x14ac:dyDescent="0.25">
      <c r="A18435">
        <v>110487</v>
      </c>
      <c r="B18435">
        <v>236</v>
      </c>
      <c r="C18435">
        <v>1483724</v>
      </c>
    </row>
    <row r="18436" spans="1:3" x14ac:dyDescent="0.25">
      <c r="A18436">
        <v>110489</v>
      </c>
      <c r="B18436">
        <v>236</v>
      </c>
      <c r="C18436">
        <v>1483684</v>
      </c>
    </row>
    <row r="18437" spans="1:3" x14ac:dyDescent="0.25">
      <c r="A18437">
        <v>110496</v>
      </c>
      <c r="B18437">
        <v>236</v>
      </c>
      <c r="C18437">
        <v>1483610</v>
      </c>
    </row>
    <row r="18438" spans="1:3" x14ac:dyDescent="0.25">
      <c r="A18438">
        <v>110497</v>
      </c>
      <c r="B18438">
        <v>236</v>
      </c>
      <c r="C18438">
        <v>1483626</v>
      </c>
    </row>
    <row r="18439" spans="1:3" x14ac:dyDescent="0.25">
      <c r="A18439">
        <v>110507</v>
      </c>
      <c r="B18439">
        <v>236</v>
      </c>
      <c r="C18439">
        <v>1483675</v>
      </c>
    </row>
    <row r="18440" spans="1:3" x14ac:dyDescent="0.25">
      <c r="A18440">
        <v>110508</v>
      </c>
      <c r="B18440">
        <v>236</v>
      </c>
      <c r="C18440">
        <v>1483676</v>
      </c>
    </row>
    <row r="18441" spans="1:3" x14ac:dyDescent="0.25">
      <c r="A18441">
        <v>110509</v>
      </c>
      <c r="B18441">
        <v>236</v>
      </c>
      <c r="C18441">
        <v>1483677</v>
      </c>
    </row>
    <row r="18442" spans="1:3" x14ac:dyDescent="0.25">
      <c r="A18442">
        <v>110524</v>
      </c>
      <c r="B18442">
        <v>236</v>
      </c>
      <c r="C18442">
        <v>1483618</v>
      </c>
    </row>
    <row r="18443" spans="1:3" x14ac:dyDescent="0.25">
      <c r="A18443">
        <v>110526</v>
      </c>
      <c r="B18443">
        <v>236</v>
      </c>
      <c r="C18443">
        <v>1483620</v>
      </c>
    </row>
    <row r="18444" spans="1:3" x14ac:dyDescent="0.25">
      <c r="A18444">
        <v>110527</v>
      </c>
      <c r="B18444">
        <v>236</v>
      </c>
      <c r="C18444">
        <v>1483619</v>
      </c>
    </row>
    <row r="18445" spans="1:3" x14ac:dyDescent="0.25">
      <c r="A18445">
        <v>110542</v>
      </c>
      <c r="B18445">
        <v>236</v>
      </c>
      <c r="C18445">
        <v>1443484</v>
      </c>
    </row>
    <row r="18446" spans="1:3" x14ac:dyDescent="0.25">
      <c r="A18446">
        <v>110545</v>
      </c>
      <c r="B18446">
        <v>236</v>
      </c>
      <c r="C18446">
        <v>1483642</v>
      </c>
    </row>
    <row r="18447" spans="1:3" x14ac:dyDescent="0.25">
      <c r="A18447">
        <v>110551</v>
      </c>
      <c r="B18447">
        <v>236</v>
      </c>
      <c r="C18447">
        <v>1483651</v>
      </c>
    </row>
    <row r="18448" spans="1:3" x14ac:dyDescent="0.25">
      <c r="A18448">
        <v>110561</v>
      </c>
      <c r="B18448">
        <v>236</v>
      </c>
      <c r="C18448">
        <v>1483678</v>
      </c>
    </row>
    <row r="18449" spans="1:3" x14ac:dyDescent="0.25">
      <c r="A18449">
        <v>110574</v>
      </c>
      <c r="B18449">
        <v>236</v>
      </c>
      <c r="C18449">
        <v>1491130</v>
      </c>
    </row>
    <row r="18450" spans="1:3" x14ac:dyDescent="0.25">
      <c r="A18450">
        <v>110577</v>
      </c>
      <c r="B18450">
        <v>236</v>
      </c>
      <c r="C18450">
        <v>1483750</v>
      </c>
    </row>
    <row r="18451" spans="1:3" x14ac:dyDescent="0.25">
      <c r="A18451">
        <v>110579</v>
      </c>
      <c r="B18451">
        <v>236</v>
      </c>
      <c r="C18451">
        <v>1490645</v>
      </c>
    </row>
    <row r="18452" spans="1:3" x14ac:dyDescent="0.25">
      <c r="A18452">
        <v>110581</v>
      </c>
      <c r="B18452">
        <v>236</v>
      </c>
      <c r="C18452">
        <v>1490646</v>
      </c>
    </row>
    <row r="18453" spans="1:3" x14ac:dyDescent="0.25">
      <c r="A18453">
        <v>110582</v>
      </c>
      <c r="B18453">
        <v>236</v>
      </c>
      <c r="C18453">
        <v>1490647</v>
      </c>
    </row>
    <row r="18454" spans="1:3" x14ac:dyDescent="0.25">
      <c r="A18454">
        <v>110594</v>
      </c>
      <c r="B18454">
        <v>236</v>
      </c>
      <c r="C18454">
        <v>1490653</v>
      </c>
    </row>
    <row r="18455" spans="1:3" x14ac:dyDescent="0.25">
      <c r="A18455">
        <v>110595</v>
      </c>
      <c r="B18455">
        <v>236</v>
      </c>
      <c r="C18455">
        <v>1491134</v>
      </c>
    </row>
    <row r="18456" spans="1:3" x14ac:dyDescent="0.25">
      <c r="A18456">
        <v>110599</v>
      </c>
      <c r="B18456">
        <v>236</v>
      </c>
      <c r="C18456">
        <v>1498340</v>
      </c>
    </row>
    <row r="18457" spans="1:3" x14ac:dyDescent="0.25">
      <c r="A18457">
        <v>110604</v>
      </c>
      <c r="B18457">
        <v>236</v>
      </c>
      <c r="C18457">
        <v>1483727</v>
      </c>
    </row>
    <row r="18458" spans="1:3" x14ac:dyDescent="0.25">
      <c r="A18458">
        <v>110605</v>
      </c>
      <c r="B18458">
        <v>236</v>
      </c>
      <c r="C18458">
        <v>1483726</v>
      </c>
    </row>
    <row r="18459" spans="1:3" x14ac:dyDescent="0.25">
      <c r="A18459">
        <v>110608</v>
      </c>
      <c r="B18459">
        <v>236</v>
      </c>
      <c r="C18459">
        <v>1468762</v>
      </c>
    </row>
    <row r="18460" spans="1:3" x14ac:dyDescent="0.25">
      <c r="A18460">
        <v>110620</v>
      </c>
      <c r="B18460">
        <v>236</v>
      </c>
      <c r="C18460">
        <v>1498356</v>
      </c>
    </row>
    <row r="18461" spans="1:3" x14ac:dyDescent="0.25">
      <c r="A18461">
        <v>110624</v>
      </c>
      <c r="B18461">
        <v>236</v>
      </c>
      <c r="C18461">
        <v>1498364</v>
      </c>
    </row>
    <row r="18462" spans="1:3" x14ac:dyDescent="0.25">
      <c r="A18462">
        <v>110626</v>
      </c>
      <c r="B18462">
        <v>236</v>
      </c>
      <c r="C18462">
        <v>1490637</v>
      </c>
    </row>
    <row r="18463" spans="1:3" x14ac:dyDescent="0.25">
      <c r="A18463">
        <v>110627</v>
      </c>
      <c r="B18463">
        <v>236</v>
      </c>
      <c r="C18463">
        <v>1490623</v>
      </c>
    </row>
    <row r="18464" spans="1:3" x14ac:dyDescent="0.25">
      <c r="A18464">
        <v>110634</v>
      </c>
      <c r="B18464">
        <v>236</v>
      </c>
      <c r="C18464">
        <v>1490619</v>
      </c>
    </row>
    <row r="18465" spans="1:3" x14ac:dyDescent="0.25">
      <c r="A18465">
        <v>110654</v>
      </c>
      <c r="B18465">
        <v>236</v>
      </c>
      <c r="C18465">
        <v>1498287</v>
      </c>
    </row>
    <row r="18466" spans="1:3" x14ac:dyDescent="0.25">
      <c r="A18466">
        <v>110662</v>
      </c>
      <c r="B18466">
        <v>236</v>
      </c>
      <c r="C18466">
        <v>1451600</v>
      </c>
    </row>
    <row r="18467" spans="1:3" x14ac:dyDescent="0.25">
      <c r="A18467">
        <v>110663</v>
      </c>
      <c r="B18467">
        <v>236</v>
      </c>
      <c r="C18467">
        <v>1451599</v>
      </c>
    </row>
    <row r="18468" spans="1:3" x14ac:dyDescent="0.25">
      <c r="A18468">
        <v>110664</v>
      </c>
      <c r="B18468">
        <v>236</v>
      </c>
      <c r="C18468">
        <v>1419384</v>
      </c>
    </row>
    <row r="18469" spans="1:3" x14ac:dyDescent="0.25">
      <c r="A18469">
        <v>110680</v>
      </c>
      <c r="B18469">
        <v>233</v>
      </c>
      <c r="C18469">
        <v>1490567</v>
      </c>
    </row>
    <row r="18470" spans="1:3" x14ac:dyDescent="0.25">
      <c r="A18470">
        <v>110689</v>
      </c>
      <c r="B18470">
        <v>236</v>
      </c>
      <c r="C18470">
        <v>1491091</v>
      </c>
    </row>
    <row r="18471" spans="1:3" x14ac:dyDescent="0.25">
      <c r="A18471">
        <v>110710</v>
      </c>
      <c r="B18471">
        <v>236</v>
      </c>
      <c r="C18471">
        <v>1490680</v>
      </c>
    </row>
    <row r="18472" spans="1:3" x14ac:dyDescent="0.25">
      <c r="A18472">
        <v>110718</v>
      </c>
      <c r="B18472">
        <v>236</v>
      </c>
      <c r="C18472">
        <v>1443418</v>
      </c>
    </row>
    <row r="18473" spans="1:3" x14ac:dyDescent="0.25">
      <c r="A18473">
        <v>110722</v>
      </c>
      <c r="B18473">
        <v>236</v>
      </c>
      <c r="C18473">
        <v>1490602</v>
      </c>
    </row>
    <row r="18474" spans="1:3" x14ac:dyDescent="0.25">
      <c r="A18474">
        <v>110728</v>
      </c>
      <c r="B18474">
        <v>236</v>
      </c>
      <c r="C18474">
        <v>1490593</v>
      </c>
    </row>
    <row r="18475" spans="1:3" x14ac:dyDescent="0.25">
      <c r="A18475">
        <v>110729</v>
      </c>
      <c r="B18475">
        <v>236</v>
      </c>
      <c r="C18475">
        <v>1490600</v>
      </c>
    </row>
    <row r="18476" spans="1:3" x14ac:dyDescent="0.25">
      <c r="A18476">
        <v>110739</v>
      </c>
      <c r="B18476">
        <v>236</v>
      </c>
      <c r="C18476">
        <v>1490591</v>
      </c>
    </row>
    <row r="18477" spans="1:3" x14ac:dyDescent="0.25">
      <c r="A18477">
        <v>110741</v>
      </c>
      <c r="B18477">
        <v>236</v>
      </c>
      <c r="C18477">
        <v>1490594</v>
      </c>
    </row>
    <row r="18478" spans="1:3" x14ac:dyDescent="0.25">
      <c r="A18478">
        <v>110744</v>
      </c>
      <c r="B18478">
        <v>233</v>
      </c>
      <c r="C18478">
        <v>1490590</v>
      </c>
    </row>
    <row r="18479" spans="1:3" x14ac:dyDescent="0.25">
      <c r="A18479">
        <v>110747</v>
      </c>
      <c r="B18479">
        <v>236</v>
      </c>
      <c r="C18479">
        <v>1443666</v>
      </c>
    </row>
    <row r="18480" spans="1:3" x14ac:dyDescent="0.25">
      <c r="A18480">
        <v>110748</v>
      </c>
      <c r="B18480">
        <v>236</v>
      </c>
      <c r="C18480">
        <v>1443667</v>
      </c>
    </row>
    <row r="18481" spans="1:3" x14ac:dyDescent="0.25">
      <c r="A18481">
        <v>110750</v>
      </c>
      <c r="B18481">
        <v>236</v>
      </c>
      <c r="C18481">
        <v>1411012</v>
      </c>
    </row>
    <row r="18482" spans="1:3" x14ac:dyDescent="0.25">
      <c r="A18482">
        <v>110753</v>
      </c>
      <c r="B18482">
        <v>236</v>
      </c>
      <c r="C18482">
        <v>1490635</v>
      </c>
    </row>
    <row r="18483" spans="1:3" x14ac:dyDescent="0.25">
      <c r="A18483">
        <v>110757</v>
      </c>
      <c r="B18483">
        <v>236</v>
      </c>
      <c r="C18483">
        <v>1490628</v>
      </c>
    </row>
    <row r="18484" spans="1:3" x14ac:dyDescent="0.25">
      <c r="A18484">
        <v>110764</v>
      </c>
      <c r="B18484">
        <v>236</v>
      </c>
      <c r="C18484">
        <v>1490744</v>
      </c>
    </row>
    <row r="18485" spans="1:3" x14ac:dyDescent="0.25">
      <c r="A18485">
        <v>110765</v>
      </c>
      <c r="B18485">
        <v>236</v>
      </c>
      <c r="C18485">
        <v>1490745</v>
      </c>
    </row>
    <row r="18486" spans="1:3" x14ac:dyDescent="0.25">
      <c r="A18486">
        <v>110766</v>
      </c>
      <c r="B18486">
        <v>236</v>
      </c>
      <c r="C18486">
        <v>1490750</v>
      </c>
    </row>
    <row r="18487" spans="1:3" x14ac:dyDescent="0.25">
      <c r="A18487">
        <v>110767</v>
      </c>
      <c r="B18487">
        <v>236</v>
      </c>
      <c r="C18487">
        <v>1490747</v>
      </c>
    </row>
    <row r="18488" spans="1:3" x14ac:dyDescent="0.25">
      <c r="A18488">
        <v>110773</v>
      </c>
      <c r="B18488">
        <v>236</v>
      </c>
      <c r="C18488">
        <v>1490650</v>
      </c>
    </row>
    <row r="18489" spans="1:3" x14ac:dyDescent="0.25">
      <c r="A18489">
        <v>110775</v>
      </c>
      <c r="B18489">
        <v>236</v>
      </c>
      <c r="C18489">
        <v>1490651</v>
      </c>
    </row>
    <row r="18490" spans="1:3" x14ac:dyDescent="0.25">
      <c r="A18490">
        <v>110776</v>
      </c>
      <c r="B18490">
        <v>236</v>
      </c>
      <c r="C18490">
        <v>1490652</v>
      </c>
    </row>
    <row r="18491" spans="1:3" x14ac:dyDescent="0.25">
      <c r="A18491">
        <v>110777</v>
      </c>
      <c r="B18491">
        <v>236</v>
      </c>
      <c r="C18491">
        <v>1490620</v>
      </c>
    </row>
    <row r="18492" spans="1:3" x14ac:dyDescent="0.25">
      <c r="A18492">
        <v>110778</v>
      </c>
      <c r="B18492">
        <v>236</v>
      </c>
      <c r="C18492">
        <v>1490642</v>
      </c>
    </row>
    <row r="18493" spans="1:3" x14ac:dyDescent="0.25">
      <c r="A18493">
        <v>110779</v>
      </c>
      <c r="B18493">
        <v>236</v>
      </c>
      <c r="C18493">
        <v>1490712</v>
      </c>
    </row>
    <row r="18494" spans="1:3" x14ac:dyDescent="0.25">
      <c r="A18494">
        <v>110780</v>
      </c>
      <c r="B18494">
        <v>236</v>
      </c>
      <c r="C18494">
        <v>1490711</v>
      </c>
    </row>
    <row r="18495" spans="1:3" x14ac:dyDescent="0.25">
      <c r="A18495">
        <v>110781</v>
      </c>
      <c r="B18495">
        <v>236</v>
      </c>
      <c r="C18495">
        <v>1490710</v>
      </c>
    </row>
    <row r="18496" spans="1:3" x14ac:dyDescent="0.25">
      <c r="A18496">
        <v>110782</v>
      </c>
      <c r="B18496">
        <v>236</v>
      </c>
      <c r="C18496">
        <v>1490709</v>
      </c>
    </row>
    <row r="18497" spans="1:3" x14ac:dyDescent="0.25">
      <c r="A18497">
        <v>110784</v>
      </c>
      <c r="B18497">
        <v>236</v>
      </c>
      <c r="C18497">
        <v>1490773</v>
      </c>
    </row>
    <row r="18498" spans="1:3" x14ac:dyDescent="0.25">
      <c r="A18498">
        <v>110785</v>
      </c>
      <c r="B18498">
        <v>236</v>
      </c>
      <c r="C18498">
        <v>1451591</v>
      </c>
    </row>
    <row r="18499" spans="1:3" x14ac:dyDescent="0.25">
      <c r="A18499">
        <v>110786</v>
      </c>
      <c r="B18499">
        <v>236</v>
      </c>
      <c r="C18499">
        <v>1451592</v>
      </c>
    </row>
    <row r="18500" spans="1:3" x14ac:dyDescent="0.25">
      <c r="A18500">
        <v>110787</v>
      </c>
      <c r="B18500">
        <v>236</v>
      </c>
      <c r="C18500">
        <v>1451593</v>
      </c>
    </row>
    <row r="18501" spans="1:3" x14ac:dyDescent="0.25">
      <c r="A18501">
        <v>110792</v>
      </c>
      <c r="B18501">
        <v>236</v>
      </c>
      <c r="C18501">
        <v>1490615</v>
      </c>
    </row>
    <row r="18502" spans="1:3" x14ac:dyDescent="0.25">
      <c r="A18502">
        <v>110793</v>
      </c>
      <c r="B18502">
        <v>236</v>
      </c>
      <c r="C18502">
        <v>1490801</v>
      </c>
    </row>
    <row r="18503" spans="1:3" x14ac:dyDescent="0.25">
      <c r="A18503">
        <v>110794</v>
      </c>
      <c r="B18503">
        <v>236</v>
      </c>
      <c r="C18503">
        <v>1490823</v>
      </c>
    </row>
    <row r="18504" spans="1:3" x14ac:dyDescent="0.25">
      <c r="A18504">
        <v>110795</v>
      </c>
      <c r="B18504">
        <v>236</v>
      </c>
      <c r="C18504">
        <v>1490802</v>
      </c>
    </row>
    <row r="18505" spans="1:3" x14ac:dyDescent="0.25">
      <c r="A18505">
        <v>110796</v>
      </c>
      <c r="B18505">
        <v>236</v>
      </c>
      <c r="C18505">
        <v>1498155</v>
      </c>
    </row>
    <row r="18506" spans="1:3" x14ac:dyDescent="0.25">
      <c r="A18506">
        <v>110797</v>
      </c>
      <c r="B18506">
        <v>236</v>
      </c>
      <c r="C18506">
        <v>1490822</v>
      </c>
    </row>
    <row r="18507" spans="1:3" x14ac:dyDescent="0.25">
      <c r="A18507">
        <v>110798</v>
      </c>
      <c r="B18507">
        <v>236</v>
      </c>
      <c r="C18507">
        <v>1490805</v>
      </c>
    </row>
    <row r="18508" spans="1:3" x14ac:dyDescent="0.25">
      <c r="A18508">
        <v>110799</v>
      </c>
      <c r="B18508">
        <v>236</v>
      </c>
      <c r="C18508">
        <v>1490809</v>
      </c>
    </row>
    <row r="18509" spans="1:3" x14ac:dyDescent="0.25">
      <c r="A18509">
        <v>110801</v>
      </c>
      <c r="B18509">
        <v>236</v>
      </c>
      <c r="C18509">
        <v>1490627</v>
      </c>
    </row>
    <row r="18510" spans="1:3" x14ac:dyDescent="0.25">
      <c r="A18510">
        <v>110802</v>
      </c>
      <c r="B18510">
        <v>236</v>
      </c>
      <c r="C18510">
        <v>1490638</v>
      </c>
    </row>
    <row r="18511" spans="1:3" x14ac:dyDescent="0.25">
      <c r="A18511">
        <v>110803</v>
      </c>
      <c r="B18511">
        <v>236</v>
      </c>
      <c r="C18511">
        <v>1490789</v>
      </c>
    </row>
    <row r="18512" spans="1:3" x14ac:dyDescent="0.25">
      <c r="A18512">
        <v>110804</v>
      </c>
      <c r="B18512">
        <v>236</v>
      </c>
      <c r="C18512">
        <v>1490788</v>
      </c>
    </row>
    <row r="18513" spans="1:3" x14ac:dyDescent="0.25">
      <c r="A18513">
        <v>110806</v>
      </c>
      <c r="B18513">
        <v>236</v>
      </c>
      <c r="C18513">
        <v>1490810</v>
      </c>
    </row>
    <row r="18514" spans="1:3" x14ac:dyDescent="0.25">
      <c r="A18514">
        <v>110817</v>
      </c>
      <c r="B18514">
        <v>236</v>
      </c>
      <c r="C18514">
        <v>1491115</v>
      </c>
    </row>
    <row r="18515" spans="1:3" x14ac:dyDescent="0.25">
      <c r="A18515">
        <v>110822</v>
      </c>
      <c r="B18515">
        <v>236</v>
      </c>
      <c r="C18515">
        <v>1491093</v>
      </c>
    </row>
    <row r="18516" spans="1:3" x14ac:dyDescent="0.25">
      <c r="A18516">
        <v>110824</v>
      </c>
      <c r="B18516">
        <v>236</v>
      </c>
      <c r="C18516">
        <v>1490988</v>
      </c>
    </row>
    <row r="18517" spans="1:3" x14ac:dyDescent="0.25">
      <c r="A18517">
        <v>110825</v>
      </c>
      <c r="B18517">
        <v>236</v>
      </c>
      <c r="C18517">
        <v>1490656</v>
      </c>
    </row>
    <row r="18518" spans="1:3" x14ac:dyDescent="0.25">
      <c r="A18518">
        <v>110826</v>
      </c>
      <c r="B18518">
        <v>236</v>
      </c>
      <c r="C18518">
        <v>1490912</v>
      </c>
    </row>
    <row r="18519" spans="1:3" x14ac:dyDescent="0.25">
      <c r="A18519">
        <v>110827</v>
      </c>
      <c r="B18519">
        <v>236</v>
      </c>
      <c r="C18519">
        <v>1490911</v>
      </c>
    </row>
    <row r="18520" spans="1:3" x14ac:dyDescent="0.25">
      <c r="A18520">
        <v>110828</v>
      </c>
      <c r="B18520">
        <v>236</v>
      </c>
      <c r="C18520">
        <v>1490910</v>
      </c>
    </row>
    <row r="18521" spans="1:3" x14ac:dyDescent="0.25">
      <c r="A18521">
        <v>110829</v>
      </c>
      <c r="B18521">
        <v>236</v>
      </c>
      <c r="C18521">
        <v>1490909</v>
      </c>
    </row>
    <row r="18522" spans="1:3" x14ac:dyDescent="0.25">
      <c r="A18522">
        <v>110830</v>
      </c>
      <c r="B18522">
        <v>236</v>
      </c>
      <c r="C18522">
        <v>1490622</v>
      </c>
    </row>
    <row r="18523" spans="1:3" x14ac:dyDescent="0.25">
      <c r="A18523">
        <v>110833</v>
      </c>
      <c r="B18523">
        <v>236</v>
      </c>
      <c r="C18523">
        <v>1491014</v>
      </c>
    </row>
    <row r="18524" spans="1:3" x14ac:dyDescent="0.25">
      <c r="A18524">
        <v>110834</v>
      </c>
      <c r="B18524">
        <v>236</v>
      </c>
      <c r="C18524">
        <v>1491013</v>
      </c>
    </row>
    <row r="18525" spans="1:3" x14ac:dyDescent="0.25">
      <c r="A18525">
        <v>110836</v>
      </c>
      <c r="B18525">
        <v>236</v>
      </c>
      <c r="C18525">
        <v>1491015</v>
      </c>
    </row>
    <row r="18526" spans="1:3" x14ac:dyDescent="0.25">
      <c r="A18526">
        <v>110837</v>
      </c>
      <c r="B18526">
        <v>236</v>
      </c>
      <c r="C18526">
        <v>1491016</v>
      </c>
    </row>
    <row r="18527" spans="1:3" x14ac:dyDescent="0.25">
      <c r="A18527">
        <v>110838</v>
      </c>
      <c r="B18527">
        <v>236</v>
      </c>
      <c r="C18527">
        <v>1491054</v>
      </c>
    </row>
    <row r="18528" spans="1:3" x14ac:dyDescent="0.25">
      <c r="A18528">
        <v>110839</v>
      </c>
      <c r="B18528">
        <v>236</v>
      </c>
      <c r="C18528">
        <v>1490820</v>
      </c>
    </row>
    <row r="18529" spans="1:3" x14ac:dyDescent="0.25">
      <c r="A18529">
        <v>110840</v>
      </c>
      <c r="B18529">
        <v>236</v>
      </c>
      <c r="C18529">
        <v>1490990</v>
      </c>
    </row>
    <row r="18530" spans="1:3" x14ac:dyDescent="0.25">
      <c r="A18530">
        <v>110841</v>
      </c>
      <c r="B18530">
        <v>236</v>
      </c>
      <c r="C18530">
        <v>1490991</v>
      </c>
    </row>
    <row r="18531" spans="1:3" x14ac:dyDescent="0.25">
      <c r="A18531">
        <v>110842</v>
      </c>
      <c r="B18531">
        <v>236</v>
      </c>
      <c r="C18531">
        <v>1490992</v>
      </c>
    </row>
    <row r="18532" spans="1:3" x14ac:dyDescent="0.25">
      <c r="A18532">
        <v>110843</v>
      </c>
      <c r="B18532">
        <v>236</v>
      </c>
      <c r="C18532">
        <v>1490993</v>
      </c>
    </row>
    <row r="18533" spans="1:3" x14ac:dyDescent="0.25">
      <c r="A18533">
        <v>110844</v>
      </c>
      <c r="B18533">
        <v>236</v>
      </c>
      <c r="C18533">
        <v>1490994</v>
      </c>
    </row>
    <row r="18534" spans="1:3" x14ac:dyDescent="0.25">
      <c r="A18534">
        <v>110846</v>
      </c>
      <c r="B18534">
        <v>236</v>
      </c>
      <c r="C18534">
        <v>1490995</v>
      </c>
    </row>
    <row r="18535" spans="1:3" x14ac:dyDescent="0.25">
      <c r="A18535">
        <v>110858</v>
      </c>
      <c r="B18535">
        <v>236</v>
      </c>
      <c r="C18535">
        <v>1490946</v>
      </c>
    </row>
    <row r="18536" spans="1:3" x14ac:dyDescent="0.25">
      <c r="A18536">
        <v>110859</v>
      </c>
      <c r="B18536">
        <v>236</v>
      </c>
      <c r="C18536">
        <v>1554873</v>
      </c>
    </row>
    <row r="18537" spans="1:3" x14ac:dyDescent="0.25">
      <c r="A18537">
        <v>110860</v>
      </c>
      <c r="B18537">
        <v>236</v>
      </c>
      <c r="C18537">
        <v>1554874</v>
      </c>
    </row>
    <row r="18538" spans="1:3" x14ac:dyDescent="0.25">
      <c r="A18538">
        <v>110861</v>
      </c>
      <c r="B18538">
        <v>236</v>
      </c>
      <c r="C18538">
        <v>1554875</v>
      </c>
    </row>
    <row r="18539" spans="1:3" x14ac:dyDescent="0.25">
      <c r="A18539">
        <v>110863</v>
      </c>
      <c r="B18539">
        <v>236</v>
      </c>
      <c r="C18539">
        <v>1490954</v>
      </c>
    </row>
    <row r="18540" spans="1:3" x14ac:dyDescent="0.25">
      <c r="A18540">
        <v>110864</v>
      </c>
      <c r="B18540">
        <v>236</v>
      </c>
      <c r="C18540">
        <v>1490956</v>
      </c>
    </row>
    <row r="18541" spans="1:3" x14ac:dyDescent="0.25">
      <c r="A18541">
        <v>110865</v>
      </c>
      <c r="B18541">
        <v>236</v>
      </c>
      <c r="C18541">
        <v>1490955</v>
      </c>
    </row>
    <row r="18542" spans="1:3" x14ac:dyDescent="0.25">
      <c r="A18542">
        <v>110873</v>
      </c>
      <c r="B18542">
        <v>236</v>
      </c>
      <c r="C18542">
        <v>1490983</v>
      </c>
    </row>
    <row r="18543" spans="1:3" x14ac:dyDescent="0.25">
      <c r="A18543">
        <v>110874</v>
      </c>
      <c r="B18543">
        <v>236</v>
      </c>
      <c r="C18543">
        <v>1490984</v>
      </c>
    </row>
    <row r="18544" spans="1:3" x14ac:dyDescent="0.25">
      <c r="A18544">
        <v>110875</v>
      </c>
      <c r="B18544">
        <v>236</v>
      </c>
      <c r="C18544">
        <v>1490985</v>
      </c>
    </row>
    <row r="18545" spans="1:3" x14ac:dyDescent="0.25">
      <c r="A18545">
        <v>110877</v>
      </c>
      <c r="B18545">
        <v>236</v>
      </c>
      <c r="C18545">
        <v>1498212</v>
      </c>
    </row>
    <row r="18546" spans="1:3" x14ac:dyDescent="0.25">
      <c r="A18546">
        <v>110878</v>
      </c>
      <c r="B18546">
        <v>236</v>
      </c>
      <c r="C18546">
        <v>1490986</v>
      </c>
    </row>
    <row r="18547" spans="1:3" x14ac:dyDescent="0.25">
      <c r="A18547">
        <v>110879</v>
      </c>
      <c r="B18547">
        <v>236</v>
      </c>
      <c r="C18547">
        <v>1490830</v>
      </c>
    </row>
    <row r="18548" spans="1:3" x14ac:dyDescent="0.25">
      <c r="A18548">
        <v>110880</v>
      </c>
      <c r="B18548">
        <v>236</v>
      </c>
      <c r="C18548">
        <v>1490996</v>
      </c>
    </row>
    <row r="18549" spans="1:3" x14ac:dyDescent="0.25">
      <c r="A18549">
        <v>110881</v>
      </c>
      <c r="B18549">
        <v>236</v>
      </c>
      <c r="C18549">
        <v>1491105</v>
      </c>
    </row>
    <row r="18550" spans="1:3" x14ac:dyDescent="0.25">
      <c r="A18550">
        <v>110886</v>
      </c>
      <c r="B18550">
        <v>236</v>
      </c>
      <c r="C18550">
        <v>1490997</v>
      </c>
    </row>
    <row r="18551" spans="1:3" x14ac:dyDescent="0.25">
      <c r="A18551">
        <v>110887</v>
      </c>
      <c r="B18551">
        <v>236</v>
      </c>
      <c r="C18551">
        <v>1491006</v>
      </c>
    </row>
    <row r="18552" spans="1:3" x14ac:dyDescent="0.25">
      <c r="A18552">
        <v>110888</v>
      </c>
      <c r="B18552">
        <v>236</v>
      </c>
      <c r="C18552">
        <v>1490908</v>
      </c>
    </row>
    <row r="18553" spans="1:3" x14ac:dyDescent="0.25">
      <c r="A18553">
        <v>110890</v>
      </c>
      <c r="B18553">
        <v>236</v>
      </c>
      <c r="C18553">
        <v>1491131</v>
      </c>
    </row>
    <row r="18554" spans="1:3" x14ac:dyDescent="0.25">
      <c r="A18554">
        <v>110891</v>
      </c>
      <c r="B18554">
        <v>236</v>
      </c>
      <c r="C18554">
        <v>1491132</v>
      </c>
    </row>
    <row r="18555" spans="1:3" x14ac:dyDescent="0.25">
      <c r="A18555">
        <v>110892</v>
      </c>
      <c r="B18555">
        <v>236</v>
      </c>
      <c r="C18555">
        <v>1491133</v>
      </c>
    </row>
    <row r="18556" spans="1:3" x14ac:dyDescent="0.25">
      <c r="A18556">
        <v>110893</v>
      </c>
      <c r="B18556">
        <v>236</v>
      </c>
      <c r="C18556">
        <v>1491129</v>
      </c>
    </row>
    <row r="18557" spans="1:3" x14ac:dyDescent="0.25">
      <c r="A18557">
        <v>110894</v>
      </c>
      <c r="B18557">
        <v>236</v>
      </c>
      <c r="C18557">
        <v>1491106</v>
      </c>
    </row>
    <row r="18558" spans="1:3" x14ac:dyDescent="0.25">
      <c r="A18558">
        <v>110898</v>
      </c>
      <c r="B18558">
        <v>236</v>
      </c>
      <c r="C18558">
        <v>1490897</v>
      </c>
    </row>
    <row r="18559" spans="1:3" x14ac:dyDescent="0.25">
      <c r="A18559">
        <v>110900</v>
      </c>
      <c r="B18559">
        <v>236</v>
      </c>
      <c r="C18559">
        <v>1490894</v>
      </c>
    </row>
    <row r="18560" spans="1:3" x14ac:dyDescent="0.25">
      <c r="A18560">
        <v>110901</v>
      </c>
      <c r="B18560">
        <v>236</v>
      </c>
      <c r="C18560">
        <v>1498289</v>
      </c>
    </row>
    <row r="18561" spans="1:3" x14ac:dyDescent="0.25">
      <c r="A18561">
        <v>110902</v>
      </c>
      <c r="B18561">
        <v>236</v>
      </c>
      <c r="C18561">
        <v>1490945</v>
      </c>
    </row>
    <row r="18562" spans="1:3" x14ac:dyDescent="0.25">
      <c r="A18562">
        <v>110904</v>
      </c>
      <c r="B18562">
        <v>236</v>
      </c>
      <c r="C18562">
        <v>1498214</v>
      </c>
    </row>
    <row r="18563" spans="1:3" x14ac:dyDescent="0.25">
      <c r="A18563">
        <v>110905</v>
      </c>
      <c r="B18563">
        <v>236</v>
      </c>
      <c r="C18563">
        <v>1498280</v>
      </c>
    </row>
    <row r="18564" spans="1:3" x14ac:dyDescent="0.25">
      <c r="A18564">
        <v>110907</v>
      </c>
      <c r="B18564">
        <v>236</v>
      </c>
      <c r="C18564">
        <v>1533698</v>
      </c>
    </row>
    <row r="18565" spans="1:3" x14ac:dyDescent="0.25">
      <c r="A18565">
        <v>110909</v>
      </c>
      <c r="B18565">
        <v>236</v>
      </c>
      <c r="C18565">
        <v>1491107</v>
      </c>
    </row>
    <row r="18566" spans="1:3" x14ac:dyDescent="0.25">
      <c r="A18566">
        <v>110910</v>
      </c>
      <c r="B18566">
        <v>236</v>
      </c>
      <c r="C18566">
        <v>1490694</v>
      </c>
    </row>
    <row r="18567" spans="1:3" x14ac:dyDescent="0.25">
      <c r="A18567">
        <v>110911</v>
      </c>
      <c r="B18567">
        <v>236</v>
      </c>
      <c r="C18567">
        <v>1490704</v>
      </c>
    </row>
    <row r="18568" spans="1:3" x14ac:dyDescent="0.25">
      <c r="A18568">
        <v>110912</v>
      </c>
      <c r="B18568">
        <v>236</v>
      </c>
      <c r="C18568">
        <v>1490981</v>
      </c>
    </row>
    <row r="18569" spans="1:3" x14ac:dyDescent="0.25">
      <c r="A18569">
        <v>110913</v>
      </c>
      <c r="B18569">
        <v>236</v>
      </c>
      <c r="C18569">
        <v>1490943</v>
      </c>
    </row>
    <row r="18570" spans="1:3" x14ac:dyDescent="0.25">
      <c r="A18570">
        <v>110914</v>
      </c>
      <c r="B18570">
        <v>236</v>
      </c>
      <c r="C18570">
        <v>1490941</v>
      </c>
    </row>
    <row r="18571" spans="1:3" x14ac:dyDescent="0.25">
      <c r="A18571">
        <v>110915</v>
      </c>
      <c r="B18571">
        <v>233</v>
      </c>
      <c r="C18571">
        <v>1491007</v>
      </c>
    </row>
    <row r="18572" spans="1:3" x14ac:dyDescent="0.25">
      <c r="A18572">
        <v>110916</v>
      </c>
      <c r="B18572">
        <v>236</v>
      </c>
      <c r="C18572">
        <v>1491008</v>
      </c>
    </row>
    <row r="18573" spans="1:3" x14ac:dyDescent="0.25">
      <c r="A18573">
        <v>110924</v>
      </c>
      <c r="B18573">
        <v>236</v>
      </c>
      <c r="C18573">
        <v>1490968</v>
      </c>
    </row>
    <row r="18574" spans="1:3" x14ac:dyDescent="0.25">
      <c r="A18574">
        <v>110931</v>
      </c>
      <c r="B18574">
        <v>236</v>
      </c>
      <c r="C18574">
        <v>1555025</v>
      </c>
    </row>
    <row r="18575" spans="1:3" x14ac:dyDescent="0.25">
      <c r="A18575">
        <v>110932</v>
      </c>
      <c r="B18575">
        <v>236</v>
      </c>
      <c r="C18575">
        <v>1490944</v>
      </c>
    </row>
    <row r="18576" spans="1:3" x14ac:dyDescent="0.25">
      <c r="A18576">
        <v>110939</v>
      </c>
      <c r="B18576">
        <v>236</v>
      </c>
      <c r="C18576">
        <v>1490706</v>
      </c>
    </row>
    <row r="18577" spans="1:3" x14ac:dyDescent="0.25">
      <c r="A18577">
        <v>110940</v>
      </c>
      <c r="B18577">
        <v>236</v>
      </c>
      <c r="C18577">
        <v>1490668</v>
      </c>
    </row>
    <row r="18578" spans="1:3" x14ac:dyDescent="0.25">
      <c r="A18578">
        <v>110941</v>
      </c>
      <c r="B18578">
        <v>236</v>
      </c>
      <c r="C18578">
        <v>1490677</v>
      </c>
    </row>
    <row r="18579" spans="1:3" x14ac:dyDescent="0.25">
      <c r="A18579">
        <v>110942</v>
      </c>
      <c r="B18579">
        <v>236</v>
      </c>
      <c r="C18579">
        <v>1490705</v>
      </c>
    </row>
    <row r="18580" spans="1:3" x14ac:dyDescent="0.25">
      <c r="A18580">
        <v>110943</v>
      </c>
      <c r="B18580">
        <v>236</v>
      </c>
      <c r="C18580">
        <v>1490661</v>
      </c>
    </row>
    <row r="18581" spans="1:3" x14ac:dyDescent="0.25">
      <c r="A18581">
        <v>110944</v>
      </c>
      <c r="B18581">
        <v>236</v>
      </c>
      <c r="C18581">
        <v>1490707</v>
      </c>
    </row>
    <row r="18582" spans="1:3" x14ac:dyDescent="0.25">
      <c r="A18582">
        <v>110945</v>
      </c>
      <c r="B18582">
        <v>236</v>
      </c>
      <c r="C18582">
        <v>1490708</v>
      </c>
    </row>
    <row r="18583" spans="1:3" x14ac:dyDescent="0.25">
      <c r="A18583">
        <v>110953</v>
      </c>
      <c r="B18583">
        <v>236</v>
      </c>
      <c r="C18583">
        <v>1491066</v>
      </c>
    </row>
    <row r="18584" spans="1:3" x14ac:dyDescent="0.25">
      <c r="A18584">
        <v>110954</v>
      </c>
      <c r="B18584">
        <v>236</v>
      </c>
      <c r="C18584">
        <v>1491068</v>
      </c>
    </row>
    <row r="18585" spans="1:3" x14ac:dyDescent="0.25">
      <c r="A18585">
        <v>110955</v>
      </c>
      <c r="B18585">
        <v>236</v>
      </c>
      <c r="C18585">
        <v>1491069</v>
      </c>
    </row>
    <row r="18586" spans="1:3" x14ac:dyDescent="0.25">
      <c r="A18586">
        <v>110956</v>
      </c>
      <c r="B18586">
        <v>236</v>
      </c>
      <c r="C18586">
        <v>1491070</v>
      </c>
    </row>
    <row r="18587" spans="1:3" x14ac:dyDescent="0.25">
      <c r="A18587">
        <v>110957</v>
      </c>
      <c r="B18587">
        <v>236</v>
      </c>
      <c r="C18587">
        <v>1491071</v>
      </c>
    </row>
    <row r="18588" spans="1:3" x14ac:dyDescent="0.25">
      <c r="A18588">
        <v>110958</v>
      </c>
      <c r="B18588">
        <v>236</v>
      </c>
      <c r="C18588">
        <v>1491072</v>
      </c>
    </row>
    <row r="18589" spans="1:3" x14ac:dyDescent="0.25">
      <c r="A18589">
        <v>110959</v>
      </c>
      <c r="B18589">
        <v>236</v>
      </c>
      <c r="C18589">
        <v>1491136</v>
      </c>
    </row>
    <row r="18590" spans="1:3" x14ac:dyDescent="0.25">
      <c r="A18590">
        <v>110962</v>
      </c>
      <c r="B18590">
        <v>236</v>
      </c>
      <c r="C18590">
        <v>1443896</v>
      </c>
    </row>
    <row r="18591" spans="1:3" x14ac:dyDescent="0.25">
      <c r="A18591">
        <v>110967</v>
      </c>
      <c r="B18591">
        <v>236</v>
      </c>
      <c r="C18591">
        <v>1491037</v>
      </c>
    </row>
    <row r="18592" spans="1:3" x14ac:dyDescent="0.25">
      <c r="A18592">
        <v>110968</v>
      </c>
      <c r="B18592">
        <v>236</v>
      </c>
      <c r="C18592">
        <v>1491035</v>
      </c>
    </row>
    <row r="18593" spans="1:3" x14ac:dyDescent="0.25">
      <c r="A18593">
        <v>110969</v>
      </c>
      <c r="B18593">
        <v>236</v>
      </c>
      <c r="C18593">
        <v>1554891</v>
      </c>
    </row>
    <row r="18594" spans="1:3" x14ac:dyDescent="0.25">
      <c r="A18594">
        <v>110970</v>
      </c>
      <c r="B18594">
        <v>236</v>
      </c>
      <c r="C18594">
        <v>1490998</v>
      </c>
    </row>
    <row r="18595" spans="1:3" x14ac:dyDescent="0.25">
      <c r="A18595">
        <v>110971</v>
      </c>
      <c r="B18595">
        <v>236</v>
      </c>
      <c r="C18595">
        <v>1491004</v>
      </c>
    </row>
    <row r="18596" spans="1:3" x14ac:dyDescent="0.25">
      <c r="A18596">
        <v>110972</v>
      </c>
      <c r="B18596">
        <v>236</v>
      </c>
      <c r="C18596">
        <v>1490753</v>
      </c>
    </row>
    <row r="18597" spans="1:3" x14ac:dyDescent="0.25">
      <c r="A18597">
        <v>110973</v>
      </c>
      <c r="B18597">
        <v>236</v>
      </c>
      <c r="C18597">
        <v>1490754</v>
      </c>
    </row>
    <row r="18598" spans="1:3" x14ac:dyDescent="0.25">
      <c r="A18598">
        <v>110974</v>
      </c>
      <c r="B18598">
        <v>236</v>
      </c>
      <c r="C18598">
        <v>1490755</v>
      </c>
    </row>
    <row r="18599" spans="1:3" x14ac:dyDescent="0.25">
      <c r="A18599">
        <v>110975</v>
      </c>
      <c r="B18599">
        <v>236</v>
      </c>
      <c r="C18599">
        <v>1490715</v>
      </c>
    </row>
    <row r="18600" spans="1:3" x14ac:dyDescent="0.25">
      <c r="A18600">
        <v>110976</v>
      </c>
      <c r="B18600">
        <v>236</v>
      </c>
      <c r="C18600">
        <v>1490979</v>
      </c>
    </row>
    <row r="18601" spans="1:3" x14ac:dyDescent="0.25">
      <c r="A18601">
        <v>110977</v>
      </c>
      <c r="B18601">
        <v>236</v>
      </c>
      <c r="C18601">
        <v>1490925</v>
      </c>
    </row>
    <row r="18602" spans="1:3" x14ac:dyDescent="0.25">
      <c r="A18602">
        <v>110978</v>
      </c>
      <c r="B18602">
        <v>236</v>
      </c>
      <c r="C18602">
        <v>1490926</v>
      </c>
    </row>
    <row r="18603" spans="1:3" x14ac:dyDescent="0.25">
      <c r="A18603">
        <v>110979</v>
      </c>
      <c r="B18603">
        <v>236</v>
      </c>
      <c r="C18603">
        <v>1490927</v>
      </c>
    </row>
    <row r="18604" spans="1:3" x14ac:dyDescent="0.25">
      <c r="A18604">
        <v>110980</v>
      </c>
      <c r="B18604">
        <v>236</v>
      </c>
      <c r="C18604">
        <v>1490975</v>
      </c>
    </row>
    <row r="18605" spans="1:3" x14ac:dyDescent="0.25">
      <c r="A18605">
        <v>110981</v>
      </c>
      <c r="B18605">
        <v>236</v>
      </c>
      <c r="C18605">
        <v>1490976</v>
      </c>
    </row>
    <row r="18606" spans="1:3" x14ac:dyDescent="0.25">
      <c r="A18606">
        <v>110982</v>
      </c>
      <c r="B18606">
        <v>236</v>
      </c>
      <c r="C18606">
        <v>1490978</v>
      </c>
    </row>
    <row r="18607" spans="1:3" x14ac:dyDescent="0.25">
      <c r="A18607">
        <v>110983</v>
      </c>
      <c r="B18607">
        <v>236</v>
      </c>
      <c r="C18607">
        <v>1490920</v>
      </c>
    </row>
    <row r="18608" spans="1:3" x14ac:dyDescent="0.25">
      <c r="A18608">
        <v>110984</v>
      </c>
      <c r="B18608">
        <v>236</v>
      </c>
      <c r="C18608">
        <v>1490969</v>
      </c>
    </row>
    <row r="18609" spans="1:3" x14ac:dyDescent="0.25">
      <c r="A18609">
        <v>110985</v>
      </c>
      <c r="B18609">
        <v>236</v>
      </c>
      <c r="C18609">
        <v>1490999</v>
      </c>
    </row>
    <row r="18610" spans="1:3" x14ac:dyDescent="0.25">
      <c r="A18610">
        <v>110986</v>
      </c>
      <c r="B18610">
        <v>236</v>
      </c>
      <c r="C18610">
        <v>1491000</v>
      </c>
    </row>
    <row r="18611" spans="1:3" x14ac:dyDescent="0.25">
      <c r="A18611">
        <v>110987</v>
      </c>
      <c r="B18611">
        <v>236</v>
      </c>
      <c r="C18611">
        <v>1490942</v>
      </c>
    </row>
    <row r="18612" spans="1:3" x14ac:dyDescent="0.25">
      <c r="A18612">
        <v>110988</v>
      </c>
      <c r="B18612">
        <v>236</v>
      </c>
      <c r="C18612">
        <v>1491001</v>
      </c>
    </row>
    <row r="18613" spans="1:3" x14ac:dyDescent="0.25">
      <c r="A18613">
        <v>110989</v>
      </c>
      <c r="B18613">
        <v>236</v>
      </c>
      <c r="C18613">
        <v>1491002</v>
      </c>
    </row>
    <row r="18614" spans="1:3" x14ac:dyDescent="0.25">
      <c r="A18614">
        <v>110990</v>
      </c>
      <c r="B18614">
        <v>236</v>
      </c>
      <c r="C18614">
        <v>1491003</v>
      </c>
    </row>
    <row r="18615" spans="1:3" x14ac:dyDescent="0.25">
      <c r="A18615">
        <v>110991</v>
      </c>
      <c r="B18615">
        <v>236</v>
      </c>
      <c r="C18615">
        <v>1490961</v>
      </c>
    </row>
    <row r="18616" spans="1:3" x14ac:dyDescent="0.25">
      <c r="A18616">
        <v>110992</v>
      </c>
      <c r="B18616">
        <v>236</v>
      </c>
      <c r="C18616">
        <v>1490962</v>
      </c>
    </row>
    <row r="18617" spans="1:3" x14ac:dyDescent="0.25">
      <c r="A18617">
        <v>110993</v>
      </c>
      <c r="B18617">
        <v>236</v>
      </c>
      <c r="C18617">
        <v>1490963</v>
      </c>
    </row>
    <row r="18618" spans="1:3" x14ac:dyDescent="0.25">
      <c r="A18618">
        <v>110994</v>
      </c>
      <c r="B18618">
        <v>236</v>
      </c>
      <c r="C18618">
        <v>1490970</v>
      </c>
    </row>
    <row r="18619" spans="1:3" x14ac:dyDescent="0.25">
      <c r="A18619">
        <v>110995</v>
      </c>
      <c r="B18619">
        <v>236</v>
      </c>
      <c r="C18619">
        <v>1490977</v>
      </c>
    </row>
    <row r="18620" spans="1:3" x14ac:dyDescent="0.25">
      <c r="A18620">
        <v>110996</v>
      </c>
      <c r="B18620">
        <v>236</v>
      </c>
      <c r="C18620">
        <v>1490980</v>
      </c>
    </row>
    <row r="18621" spans="1:3" x14ac:dyDescent="0.25">
      <c r="A18621">
        <v>110997</v>
      </c>
      <c r="B18621">
        <v>236</v>
      </c>
      <c r="C18621">
        <v>1490716</v>
      </c>
    </row>
    <row r="18622" spans="1:3" x14ac:dyDescent="0.25">
      <c r="A18622">
        <v>110998</v>
      </c>
      <c r="B18622">
        <v>236</v>
      </c>
      <c r="C18622">
        <v>1491019</v>
      </c>
    </row>
    <row r="18623" spans="1:3" x14ac:dyDescent="0.25">
      <c r="A18623">
        <v>110999</v>
      </c>
      <c r="B18623">
        <v>236</v>
      </c>
      <c r="C18623">
        <v>1491018</v>
      </c>
    </row>
    <row r="18624" spans="1:3" x14ac:dyDescent="0.25">
      <c r="A18624">
        <v>111000</v>
      </c>
      <c r="B18624">
        <v>236</v>
      </c>
      <c r="C18624">
        <v>1491017</v>
      </c>
    </row>
    <row r="18625" spans="1:3" x14ac:dyDescent="0.25">
      <c r="A18625">
        <v>111001</v>
      </c>
      <c r="B18625">
        <v>236</v>
      </c>
      <c r="C18625">
        <v>1490989</v>
      </c>
    </row>
    <row r="18626" spans="1:3" x14ac:dyDescent="0.25">
      <c r="A18626">
        <v>111002</v>
      </c>
      <c r="B18626">
        <v>236</v>
      </c>
      <c r="C18626">
        <v>1498325</v>
      </c>
    </row>
    <row r="18627" spans="1:3" x14ac:dyDescent="0.25">
      <c r="A18627">
        <v>111003</v>
      </c>
      <c r="B18627">
        <v>236</v>
      </c>
      <c r="C18627">
        <v>1490888</v>
      </c>
    </row>
    <row r="18628" spans="1:3" x14ac:dyDescent="0.25">
      <c r="A18628">
        <v>111004</v>
      </c>
      <c r="B18628">
        <v>236</v>
      </c>
      <c r="C18628">
        <v>1490889</v>
      </c>
    </row>
    <row r="18629" spans="1:3" x14ac:dyDescent="0.25">
      <c r="A18629">
        <v>111005</v>
      </c>
      <c r="B18629">
        <v>236</v>
      </c>
      <c r="C18629">
        <v>1490891</v>
      </c>
    </row>
    <row r="18630" spans="1:3" x14ac:dyDescent="0.25">
      <c r="A18630">
        <v>111006</v>
      </c>
      <c r="B18630">
        <v>236</v>
      </c>
      <c r="C18630">
        <v>1490892</v>
      </c>
    </row>
    <row r="18631" spans="1:3" x14ac:dyDescent="0.25">
      <c r="A18631">
        <v>111010</v>
      </c>
      <c r="B18631">
        <v>236</v>
      </c>
      <c r="C18631">
        <v>1490924</v>
      </c>
    </row>
    <row r="18632" spans="1:3" x14ac:dyDescent="0.25">
      <c r="A18632">
        <v>111012</v>
      </c>
      <c r="B18632">
        <v>236</v>
      </c>
      <c r="C18632">
        <v>1498221</v>
      </c>
    </row>
    <row r="18633" spans="1:3" x14ac:dyDescent="0.25">
      <c r="A18633">
        <v>111015</v>
      </c>
      <c r="B18633">
        <v>236</v>
      </c>
      <c r="C18633">
        <v>1498123</v>
      </c>
    </row>
    <row r="18634" spans="1:3" x14ac:dyDescent="0.25">
      <c r="A18634">
        <v>111016</v>
      </c>
      <c r="B18634">
        <v>236</v>
      </c>
      <c r="C18634">
        <v>1490792</v>
      </c>
    </row>
    <row r="18635" spans="1:3" x14ac:dyDescent="0.25">
      <c r="A18635">
        <v>111017</v>
      </c>
      <c r="B18635">
        <v>236</v>
      </c>
      <c r="C18635">
        <v>1490775</v>
      </c>
    </row>
    <row r="18636" spans="1:3" x14ac:dyDescent="0.25">
      <c r="A18636">
        <v>111018</v>
      </c>
      <c r="B18636">
        <v>236</v>
      </c>
      <c r="C18636">
        <v>1490785</v>
      </c>
    </row>
    <row r="18637" spans="1:3" x14ac:dyDescent="0.25">
      <c r="A18637">
        <v>111019</v>
      </c>
      <c r="B18637">
        <v>236</v>
      </c>
      <c r="C18637">
        <v>1490776</v>
      </c>
    </row>
    <row r="18638" spans="1:3" x14ac:dyDescent="0.25">
      <c r="A18638">
        <v>111020</v>
      </c>
      <c r="B18638">
        <v>236</v>
      </c>
      <c r="C18638">
        <v>1490787</v>
      </c>
    </row>
    <row r="18639" spans="1:3" x14ac:dyDescent="0.25">
      <c r="A18639">
        <v>111021</v>
      </c>
      <c r="B18639">
        <v>236</v>
      </c>
      <c r="C18639">
        <v>1490777</v>
      </c>
    </row>
    <row r="18640" spans="1:3" x14ac:dyDescent="0.25">
      <c r="A18640">
        <v>111022</v>
      </c>
      <c r="B18640">
        <v>236</v>
      </c>
      <c r="C18640">
        <v>1490786</v>
      </c>
    </row>
    <row r="18641" spans="1:3" x14ac:dyDescent="0.25">
      <c r="A18641">
        <v>111023</v>
      </c>
      <c r="B18641">
        <v>236</v>
      </c>
      <c r="C18641">
        <v>1490906</v>
      </c>
    </row>
    <row r="18642" spans="1:3" x14ac:dyDescent="0.25">
      <c r="A18642">
        <v>111024</v>
      </c>
      <c r="B18642">
        <v>236</v>
      </c>
      <c r="C18642">
        <v>1490905</v>
      </c>
    </row>
    <row r="18643" spans="1:3" x14ac:dyDescent="0.25">
      <c r="A18643">
        <v>111025</v>
      </c>
      <c r="B18643">
        <v>236</v>
      </c>
      <c r="C18643">
        <v>1490855</v>
      </c>
    </row>
    <row r="18644" spans="1:3" x14ac:dyDescent="0.25">
      <c r="A18644">
        <v>111026</v>
      </c>
      <c r="B18644">
        <v>236</v>
      </c>
      <c r="C18644">
        <v>1490850</v>
      </c>
    </row>
    <row r="18645" spans="1:3" x14ac:dyDescent="0.25">
      <c r="A18645">
        <v>111027</v>
      </c>
      <c r="B18645">
        <v>236</v>
      </c>
      <c r="C18645">
        <v>1490915</v>
      </c>
    </row>
    <row r="18646" spans="1:3" x14ac:dyDescent="0.25">
      <c r="A18646">
        <v>111029</v>
      </c>
      <c r="B18646">
        <v>236</v>
      </c>
      <c r="C18646">
        <v>1490895</v>
      </c>
    </row>
    <row r="18647" spans="1:3" x14ac:dyDescent="0.25">
      <c r="A18647">
        <v>111032</v>
      </c>
      <c r="B18647">
        <v>236</v>
      </c>
      <c r="C18647">
        <v>1498361</v>
      </c>
    </row>
    <row r="18648" spans="1:3" x14ac:dyDescent="0.25">
      <c r="A18648">
        <v>111033</v>
      </c>
      <c r="B18648">
        <v>236</v>
      </c>
      <c r="C18648">
        <v>1498359</v>
      </c>
    </row>
    <row r="18649" spans="1:3" x14ac:dyDescent="0.25">
      <c r="A18649">
        <v>111034</v>
      </c>
      <c r="B18649">
        <v>236</v>
      </c>
      <c r="C18649">
        <v>1490903</v>
      </c>
    </row>
    <row r="18650" spans="1:3" x14ac:dyDescent="0.25">
      <c r="A18650">
        <v>111035</v>
      </c>
      <c r="B18650">
        <v>236</v>
      </c>
      <c r="C18650">
        <v>1490902</v>
      </c>
    </row>
    <row r="18651" spans="1:3" x14ac:dyDescent="0.25">
      <c r="A18651">
        <v>111036</v>
      </c>
      <c r="B18651">
        <v>236</v>
      </c>
      <c r="C18651">
        <v>1490625</v>
      </c>
    </row>
    <row r="18652" spans="1:3" x14ac:dyDescent="0.25">
      <c r="A18652">
        <v>111037</v>
      </c>
      <c r="B18652">
        <v>236</v>
      </c>
      <c r="C18652">
        <v>1498324</v>
      </c>
    </row>
    <row r="18653" spans="1:3" x14ac:dyDescent="0.25">
      <c r="A18653">
        <v>111038</v>
      </c>
      <c r="B18653">
        <v>236</v>
      </c>
      <c r="C18653">
        <v>1498360</v>
      </c>
    </row>
    <row r="18654" spans="1:3" x14ac:dyDescent="0.25">
      <c r="A18654">
        <v>111039</v>
      </c>
      <c r="B18654">
        <v>236</v>
      </c>
      <c r="C18654">
        <v>1498367</v>
      </c>
    </row>
    <row r="18655" spans="1:3" x14ac:dyDescent="0.25">
      <c r="A18655">
        <v>111040</v>
      </c>
      <c r="B18655">
        <v>236</v>
      </c>
      <c r="C18655">
        <v>1498333</v>
      </c>
    </row>
    <row r="18656" spans="1:3" x14ac:dyDescent="0.25">
      <c r="A18656">
        <v>111041</v>
      </c>
      <c r="B18656">
        <v>236</v>
      </c>
      <c r="C18656">
        <v>1498376</v>
      </c>
    </row>
    <row r="18657" spans="1:3" x14ac:dyDescent="0.25">
      <c r="A18657">
        <v>111042</v>
      </c>
      <c r="B18657">
        <v>236</v>
      </c>
      <c r="C18657">
        <v>1498379</v>
      </c>
    </row>
    <row r="18658" spans="1:3" x14ac:dyDescent="0.25">
      <c r="A18658">
        <v>111043</v>
      </c>
      <c r="B18658">
        <v>236</v>
      </c>
      <c r="C18658">
        <v>1498383</v>
      </c>
    </row>
    <row r="18659" spans="1:3" x14ac:dyDescent="0.25">
      <c r="A18659">
        <v>111044</v>
      </c>
      <c r="B18659">
        <v>236</v>
      </c>
      <c r="C18659">
        <v>1498345</v>
      </c>
    </row>
    <row r="18660" spans="1:3" x14ac:dyDescent="0.25">
      <c r="A18660">
        <v>111047</v>
      </c>
      <c r="B18660">
        <v>236</v>
      </c>
      <c r="C18660">
        <v>1490720</v>
      </c>
    </row>
    <row r="18661" spans="1:3" x14ac:dyDescent="0.25">
      <c r="A18661">
        <v>111048</v>
      </c>
      <c r="B18661">
        <v>236</v>
      </c>
      <c r="C18661">
        <v>1490724</v>
      </c>
    </row>
    <row r="18662" spans="1:3" x14ac:dyDescent="0.25">
      <c r="A18662">
        <v>111049</v>
      </c>
      <c r="B18662">
        <v>236</v>
      </c>
      <c r="C18662">
        <v>1490818</v>
      </c>
    </row>
    <row r="18663" spans="1:3" x14ac:dyDescent="0.25">
      <c r="A18663">
        <v>111050</v>
      </c>
      <c r="B18663">
        <v>236</v>
      </c>
      <c r="C18663">
        <v>1490722</v>
      </c>
    </row>
    <row r="18664" spans="1:3" x14ac:dyDescent="0.25">
      <c r="A18664">
        <v>111051</v>
      </c>
      <c r="B18664">
        <v>236</v>
      </c>
      <c r="C18664">
        <v>1490721</v>
      </c>
    </row>
    <row r="18665" spans="1:3" x14ac:dyDescent="0.25">
      <c r="A18665">
        <v>111052</v>
      </c>
      <c r="B18665">
        <v>236</v>
      </c>
      <c r="C18665">
        <v>1490811</v>
      </c>
    </row>
    <row r="18666" spans="1:3" x14ac:dyDescent="0.25">
      <c r="A18666">
        <v>111053</v>
      </c>
      <c r="B18666">
        <v>236</v>
      </c>
      <c r="C18666">
        <v>1490812</v>
      </c>
    </row>
    <row r="18667" spans="1:3" x14ac:dyDescent="0.25">
      <c r="A18667">
        <v>111054</v>
      </c>
      <c r="B18667">
        <v>236</v>
      </c>
      <c r="C18667">
        <v>1490817</v>
      </c>
    </row>
    <row r="18668" spans="1:3" x14ac:dyDescent="0.25">
      <c r="A18668">
        <v>111055</v>
      </c>
      <c r="B18668">
        <v>236</v>
      </c>
      <c r="C18668">
        <v>1490814</v>
      </c>
    </row>
    <row r="18669" spans="1:3" x14ac:dyDescent="0.25">
      <c r="A18669">
        <v>111056</v>
      </c>
      <c r="B18669">
        <v>236</v>
      </c>
      <c r="C18669">
        <v>1490816</v>
      </c>
    </row>
    <row r="18670" spans="1:3" x14ac:dyDescent="0.25">
      <c r="A18670">
        <v>111057</v>
      </c>
      <c r="B18670">
        <v>236</v>
      </c>
      <c r="C18670">
        <v>1490723</v>
      </c>
    </row>
    <row r="18671" spans="1:3" x14ac:dyDescent="0.25">
      <c r="A18671">
        <v>111058</v>
      </c>
      <c r="B18671">
        <v>236</v>
      </c>
      <c r="C18671">
        <v>1490813</v>
      </c>
    </row>
    <row r="18672" spans="1:3" x14ac:dyDescent="0.25">
      <c r="A18672">
        <v>111059</v>
      </c>
      <c r="B18672">
        <v>236</v>
      </c>
      <c r="C18672">
        <v>1490815</v>
      </c>
    </row>
    <row r="18673" spans="1:3" x14ac:dyDescent="0.25">
      <c r="A18673">
        <v>111060</v>
      </c>
      <c r="B18673">
        <v>236</v>
      </c>
      <c r="C18673">
        <v>1490913</v>
      </c>
    </row>
    <row r="18674" spans="1:3" x14ac:dyDescent="0.25">
      <c r="A18674">
        <v>111061</v>
      </c>
      <c r="B18674">
        <v>236</v>
      </c>
      <c r="C18674">
        <v>1491135</v>
      </c>
    </row>
    <row r="18675" spans="1:3" x14ac:dyDescent="0.25">
      <c r="A18675">
        <v>111065</v>
      </c>
      <c r="B18675">
        <v>236</v>
      </c>
      <c r="C18675">
        <v>1490896</v>
      </c>
    </row>
    <row r="18676" spans="1:3" x14ac:dyDescent="0.25">
      <c r="A18676">
        <v>111066</v>
      </c>
      <c r="B18676">
        <v>236</v>
      </c>
      <c r="C18676">
        <v>1490904</v>
      </c>
    </row>
    <row r="18677" spans="1:3" x14ac:dyDescent="0.25">
      <c r="A18677">
        <v>111067</v>
      </c>
      <c r="B18677">
        <v>236</v>
      </c>
      <c r="C18677">
        <v>1490713</v>
      </c>
    </row>
    <row r="18678" spans="1:3" x14ac:dyDescent="0.25">
      <c r="A18678">
        <v>111068</v>
      </c>
      <c r="B18678">
        <v>236</v>
      </c>
      <c r="C18678">
        <v>1490757</v>
      </c>
    </row>
    <row r="18679" spans="1:3" x14ac:dyDescent="0.25">
      <c r="A18679">
        <v>111069</v>
      </c>
      <c r="B18679">
        <v>236</v>
      </c>
      <c r="C18679">
        <v>1490756</v>
      </c>
    </row>
    <row r="18680" spans="1:3" x14ac:dyDescent="0.25">
      <c r="A18680">
        <v>111077</v>
      </c>
      <c r="B18680">
        <v>236</v>
      </c>
      <c r="C18680">
        <v>1490923</v>
      </c>
    </row>
    <row r="18681" spans="1:3" x14ac:dyDescent="0.25">
      <c r="A18681">
        <v>111078</v>
      </c>
      <c r="B18681">
        <v>236</v>
      </c>
      <c r="C18681">
        <v>1490922</v>
      </c>
    </row>
    <row r="18682" spans="1:3" x14ac:dyDescent="0.25">
      <c r="A18682">
        <v>111080</v>
      </c>
      <c r="B18682">
        <v>236</v>
      </c>
      <c r="C18682">
        <v>1490921</v>
      </c>
    </row>
    <row r="18683" spans="1:3" x14ac:dyDescent="0.25">
      <c r="A18683">
        <v>111081</v>
      </c>
      <c r="B18683">
        <v>236</v>
      </c>
      <c r="C18683">
        <v>1490629</v>
      </c>
    </row>
    <row r="18684" spans="1:3" x14ac:dyDescent="0.25">
      <c r="A18684">
        <v>111082</v>
      </c>
      <c r="B18684">
        <v>236</v>
      </c>
      <c r="C18684">
        <v>1490869</v>
      </c>
    </row>
    <row r="18685" spans="1:3" x14ac:dyDescent="0.25">
      <c r="A18685">
        <v>111083</v>
      </c>
      <c r="B18685">
        <v>236</v>
      </c>
      <c r="C18685">
        <v>1490634</v>
      </c>
    </row>
    <row r="18686" spans="1:3" x14ac:dyDescent="0.25">
      <c r="A18686">
        <v>111084</v>
      </c>
      <c r="B18686">
        <v>236</v>
      </c>
      <c r="C18686">
        <v>1490870</v>
      </c>
    </row>
    <row r="18687" spans="1:3" x14ac:dyDescent="0.25">
      <c r="A18687">
        <v>111085</v>
      </c>
      <c r="B18687">
        <v>236</v>
      </c>
      <c r="C18687">
        <v>1490871</v>
      </c>
    </row>
    <row r="18688" spans="1:3" x14ac:dyDescent="0.25">
      <c r="A18688">
        <v>111086</v>
      </c>
      <c r="B18688">
        <v>236</v>
      </c>
      <c r="C18688">
        <v>1490631</v>
      </c>
    </row>
    <row r="18689" spans="1:3" x14ac:dyDescent="0.25">
      <c r="A18689">
        <v>111088</v>
      </c>
      <c r="B18689">
        <v>236</v>
      </c>
      <c r="C18689">
        <v>1490632</v>
      </c>
    </row>
    <row r="18690" spans="1:3" x14ac:dyDescent="0.25">
      <c r="A18690">
        <v>111089</v>
      </c>
      <c r="B18690">
        <v>236</v>
      </c>
      <c r="C18690">
        <v>1490639</v>
      </c>
    </row>
    <row r="18691" spans="1:3" x14ac:dyDescent="0.25">
      <c r="A18691">
        <v>111090</v>
      </c>
      <c r="B18691">
        <v>236</v>
      </c>
      <c r="C18691">
        <v>1490875</v>
      </c>
    </row>
    <row r="18692" spans="1:3" x14ac:dyDescent="0.25">
      <c r="A18692">
        <v>111091</v>
      </c>
      <c r="B18692">
        <v>236</v>
      </c>
      <c r="C18692">
        <v>1490784</v>
      </c>
    </row>
    <row r="18693" spans="1:3" x14ac:dyDescent="0.25">
      <c r="A18693">
        <v>111093</v>
      </c>
      <c r="B18693">
        <v>236</v>
      </c>
      <c r="C18693">
        <v>1443544</v>
      </c>
    </row>
    <row r="18694" spans="1:3" x14ac:dyDescent="0.25">
      <c r="A18694">
        <v>111105</v>
      </c>
      <c r="B18694">
        <v>236</v>
      </c>
      <c r="C18694">
        <v>1491036</v>
      </c>
    </row>
    <row r="18695" spans="1:3" x14ac:dyDescent="0.25">
      <c r="A18695">
        <v>111106</v>
      </c>
      <c r="B18695">
        <v>236</v>
      </c>
      <c r="C18695">
        <v>1490884</v>
      </c>
    </row>
    <row r="18696" spans="1:3" x14ac:dyDescent="0.25">
      <c r="A18696">
        <v>111135</v>
      </c>
      <c r="B18696">
        <v>236</v>
      </c>
      <c r="C18696">
        <v>1490901</v>
      </c>
    </row>
    <row r="18697" spans="1:3" x14ac:dyDescent="0.25">
      <c r="A18697">
        <v>111137</v>
      </c>
      <c r="B18697">
        <v>236</v>
      </c>
      <c r="C18697">
        <v>1490900</v>
      </c>
    </row>
    <row r="18698" spans="1:3" x14ac:dyDescent="0.25">
      <c r="A18698">
        <v>111160</v>
      </c>
      <c r="B18698">
        <v>236</v>
      </c>
      <c r="C18698">
        <v>1498177</v>
      </c>
    </row>
    <row r="18699" spans="1:3" x14ac:dyDescent="0.25">
      <c r="A18699">
        <v>111161</v>
      </c>
      <c r="B18699">
        <v>236</v>
      </c>
      <c r="C18699">
        <v>1491030</v>
      </c>
    </row>
    <row r="18700" spans="1:3" x14ac:dyDescent="0.25">
      <c r="A18700">
        <v>111162</v>
      </c>
      <c r="B18700">
        <v>236</v>
      </c>
      <c r="C18700">
        <v>1491032</v>
      </c>
    </row>
    <row r="18701" spans="1:3" x14ac:dyDescent="0.25">
      <c r="A18701">
        <v>111163</v>
      </c>
      <c r="B18701">
        <v>236</v>
      </c>
      <c r="C18701">
        <v>1491033</v>
      </c>
    </row>
    <row r="18702" spans="1:3" x14ac:dyDescent="0.25">
      <c r="A18702">
        <v>111164</v>
      </c>
      <c r="B18702">
        <v>236</v>
      </c>
      <c r="C18702">
        <v>1491031</v>
      </c>
    </row>
    <row r="18703" spans="1:3" x14ac:dyDescent="0.25">
      <c r="A18703">
        <v>111165</v>
      </c>
      <c r="B18703">
        <v>236</v>
      </c>
      <c r="C18703">
        <v>1491038</v>
      </c>
    </row>
    <row r="18704" spans="1:3" x14ac:dyDescent="0.25">
      <c r="A18704">
        <v>111176</v>
      </c>
      <c r="B18704">
        <v>236</v>
      </c>
      <c r="C18704">
        <v>1490714</v>
      </c>
    </row>
    <row r="18705" spans="1:3" x14ac:dyDescent="0.25">
      <c r="A18705">
        <v>111177</v>
      </c>
      <c r="B18705">
        <v>236</v>
      </c>
      <c r="C18705">
        <v>1498171</v>
      </c>
    </row>
    <row r="18706" spans="1:3" x14ac:dyDescent="0.25">
      <c r="A18706">
        <v>111220</v>
      </c>
      <c r="B18706">
        <v>236</v>
      </c>
      <c r="C18706">
        <v>1498323</v>
      </c>
    </row>
    <row r="18707" spans="1:3" x14ac:dyDescent="0.25">
      <c r="A18707">
        <v>111222</v>
      </c>
      <c r="B18707">
        <v>236</v>
      </c>
      <c r="C18707">
        <v>1498290</v>
      </c>
    </row>
    <row r="18708" spans="1:3" x14ac:dyDescent="0.25">
      <c r="A18708">
        <v>111223</v>
      </c>
      <c r="B18708">
        <v>236</v>
      </c>
      <c r="C18708">
        <v>1491024</v>
      </c>
    </row>
    <row r="18709" spans="1:3" x14ac:dyDescent="0.25">
      <c r="A18709">
        <v>111224</v>
      </c>
      <c r="B18709">
        <v>236</v>
      </c>
      <c r="C18709">
        <v>1491023</v>
      </c>
    </row>
    <row r="18710" spans="1:3" x14ac:dyDescent="0.25">
      <c r="A18710">
        <v>111227</v>
      </c>
      <c r="B18710">
        <v>236</v>
      </c>
      <c r="C18710">
        <v>1498151</v>
      </c>
    </row>
    <row r="18711" spans="1:3" x14ac:dyDescent="0.25">
      <c r="A18711">
        <v>111229</v>
      </c>
      <c r="B18711">
        <v>236</v>
      </c>
      <c r="C18711">
        <v>1498152</v>
      </c>
    </row>
    <row r="18712" spans="1:3" x14ac:dyDescent="0.25">
      <c r="A18712">
        <v>111230</v>
      </c>
      <c r="B18712">
        <v>236</v>
      </c>
      <c r="C18712">
        <v>1498153</v>
      </c>
    </row>
    <row r="18713" spans="1:3" x14ac:dyDescent="0.25">
      <c r="A18713">
        <v>111234</v>
      </c>
      <c r="B18713">
        <v>236</v>
      </c>
      <c r="C18713">
        <v>1498150</v>
      </c>
    </row>
    <row r="18714" spans="1:3" x14ac:dyDescent="0.25">
      <c r="A18714">
        <v>111235</v>
      </c>
      <c r="B18714">
        <v>236</v>
      </c>
      <c r="C18714">
        <v>1498149</v>
      </c>
    </row>
    <row r="18715" spans="1:3" x14ac:dyDescent="0.25">
      <c r="A18715">
        <v>111236</v>
      </c>
      <c r="B18715">
        <v>236</v>
      </c>
      <c r="C18715">
        <v>1498148</v>
      </c>
    </row>
    <row r="18716" spans="1:3" x14ac:dyDescent="0.25">
      <c r="A18716">
        <v>111237</v>
      </c>
      <c r="B18716">
        <v>236</v>
      </c>
      <c r="C18716">
        <v>1490624</v>
      </c>
    </row>
    <row r="18717" spans="1:3" x14ac:dyDescent="0.25">
      <c r="A18717">
        <v>111238</v>
      </c>
      <c r="B18717">
        <v>236</v>
      </c>
      <c r="C18717">
        <v>1498312</v>
      </c>
    </row>
    <row r="18718" spans="1:3" x14ac:dyDescent="0.25">
      <c r="A18718">
        <v>111261</v>
      </c>
      <c r="B18718">
        <v>236</v>
      </c>
      <c r="C18718">
        <v>1498369</v>
      </c>
    </row>
    <row r="18719" spans="1:3" x14ac:dyDescent="0.25">
      <c r="A18719">
        <v>111263</v>
      </c>
      <c r="B18719">
        <v>236</v>
      </c>
      <c r="C18719">
        <v>1498382</v>
      </c>
    </row>
    <row r="18720" spans="1:3" x14ac:dyDescent="0.25">
      <c r="A18720">
        <v>111264</v>
      </c>
      <c r="B18720">
        <v>236</v>
      </c>
      <c r="C18720">
        <v>1498313</v>
      </c>
    </row>
    <row r="18721" spans="1:3" x14ac:dyDescent="0.25">
      <c r="A18721">
        <v>111265</v>
      </c>
      <c r="B18721">
        <v>236</v>
      </c>
      <c r="C18721">
        <v>1498331</v>
      </c>
    </row>
    <row r="18722" spans="1:3" x14ac:dyDescent="0.25">
      <c r="A18722">
        <v>111266</v>
      </c>
      <c r="B18722">
        <v>236</v>
      </c>
      <c r="C18722">
        <v>1498220</v>
      </c>
    </row>
    <row r="18723" spans="1:3" x14ac:dyDescent="0.25">
      <c r="A18723">
        <v>111267</v>
      </c>
      <c r="B18723">
        <v>236</v>
      </c>
      <c r="C18723">
        <v>1498336</v>
      </c>
    </row>
    <row r="18724" spans="1:3" x14ac:dyDescent="0.25">
      <c r="A18724">
        <v>111272</v>
      </c>
      <c r="B18724">
        <v>236</v>
      </c>
      <c r="C18724">
        <v>1498161</v>
      </c>
    </row>
    <row r="18725" spans="1:3" x14ac:dyDescent="0.25">
      <c r="A18725">
        <v>111273</v>
      </c>
      <c r="B18725">
        <v>236</v>
      </c>
      <c r="C18725">
        <v>1498258</v>
      </c>
    </row>
    <row r="18726" spans="1:3" x14ac:dyDescent="0.25">
      <c r="A18726">
        <v>111274</v>
      </c>
      <c r="B18726">
        <v>236</v>
      </c>
      <c r="C18726">
        <v>1498253</v>
      </c>
    </row>
    <row r="18727" spans="1:3" x14ac:dyDescent="0.25">
      <c r="A18727">
        <v>111275</v>
      </c>
      <c r="B18727">
        <v>236</v>
      </c>
      <c r="C18727">
        <v>1498342</v>
      </c>
    </row>
    <row r="18728" spans="1:3" x14ac:dyDescent="0.25">
      <c r="A18728">
        <v>111276</v>
      </c>
      <c r="B18728">
        <v>236</v>
      </c>
      <c r="C18728">
        <v>1491034</v>
      </c>
    </row>
    <row r="18729" spans="1:3" x14ac:dyDescent="0.25">
      <c r="A18729">
        <v>111277</v>
      </c>
      <c r="B18729">
        <v>236</v>
      </c>
      <c r="C18729">
        <v>1498365</v>
      </c>
    </row>
    <row r="18730" spans="1:3" x14ac:dyDescent="0.25">
      <c r="A18730">
        <v>111278</v>
      </c>
      <c r="B18730">
        <v>236</v>
      </c>
      <c r="C18730">
        <v>1554866</v>
      </c>
    </row>
    <row r="18731" spans="1:3" x14ac:dyDescent="0.25">
      <c r="A18731">
        <v>111279</v>
      </c>
      <c r="B18731">
        <v>236</v>
      </c>
      <c r="C18731">
        <v>1498384</v>
      </c>
    </row>
    <row r="18732" spans="1:3" x14ac:dyDescent="0.25">
      <c r="A18732">
        <v>111280</v>
      </c>
      <c r="B18732">
        <v>236</v>
      </c>
      <c r="C18732">
        <v>1498338</v>
      </c>
    </row>
    <row r="18733" spans="1:3" x14ac:dyDescent="0.25">
      <c r="A18733">
        <v>111282</v>
      </c>
      <c r="B18733">
        <v>236</v>
      </c>
      <c r="C18733">
        <v>1498349</v>
      </c>
    </row>
    <row r="18734" spans="1:3" x14ac:dyDescent="0.25">
      <c r="A18734">
        <v>111287</v>
      </c>
      <c r="B18734">
        <v>236</v>
      </c>
      <c r="C18734">
        <v>1498301</v>
      </c>
    </row>
    <row r="18735" spans="1:3" x14ac:dyDescent="0.25">
      <c r="A18735">
        <v>111289</v>
      </c>
      <c r="B18735">
        <v>236</v>
      </c>
      <c r="C18735">
        <v>1498350</v>
      </c>
    </row>
    <row r="18736" spans="1:3" x14ac:dyDescent="0.25">
      <c r="A18736">
        <v>111290</v>
      </c>
      <c r="B18736">
        <v>236</v>
      </c>
      <c r="C18736">
        <v>1498372</v>
      </c>
    </row>
    <row r="18737" spans="1:3" x14ac:dyDescent="0.25">
      <c r="A18737">
        <v>111291</v>
      </c>
      <c r="B18737">
        <v>236</v>
      </c>
      <c r="C18737">
        <v>1498358</v>
      </c>
    </row>
    <row r="18738" spans="1:3" x14ac:dyDescent="0.25">
      <c r="A18738">
        <v>111293</v>
      </c>
      <c r="B18738">
        <v>236</v>
      </c>
      <c r="C18738">
        <v>1498339</v>
      </c>
    </row>
    <row r="18739" spans="1:3" x14ac:dyDescent="0.25">
      <c r="A18739">
        <v>111294</v>
      </c>
      <c r="B18739">
        <v>236</v>
      </c>
      <c r="C18739">
        <v>1498300</v>
      </c>
    </row>
    <row r="18740" spans="1:3" x14ac:dyDescent="0.25">
      <c r="A18740">
        <v>111297</v>
      </c>
      <c r="B18740">
        <v>236</v>
      </c>
      <c r="C18740">
        <v>1498370</v>
      </c>
    </row>
    <row r="18741" spans="1:3" x14ac:dyDescent="0.25">
      <c r="A18741">
        <v>111298</v>
      </c>
      <c r="B18741">
        <v>236</v>
      </c>
      <c r="C18741">
        <v>1498335</v>
      </c>
    </row>
    <row r="18742" spans="1:3" x14ac:dyDescent="0.25">
      <c r="A18742">
        <v>111299</v>
      </c>
      <c r="B18742">
        <v>236</v>
      </c>
      <c r="C18742">
        <v>1498334</v>
      </c>
    </row>
    <row r="18743" spans="1:3" x14ac:dyDescent="0.25">
      <c r="A18743">
        <v>111300</v>
      </c>
      <c r="B18743">
        <v>236</v>
      </c>
      <c r="C18743">
        <v>1498374</v>
      </c>
    </row>
    <row r="18744" spans="1:3" x14ac:dyDescent="0.25">
      <c r="A18744">
        <v>111302</v>
      </c>
      <c r="B18744">
        <v>236</v>
      </c>
      <c r="C18744">
        <v>1498348</v>
      </c>
    </row>
    <row r="18745" spans="1:3" x14ac:dyDescent="0.25">
      <c r="A18745">
        <v>111303</v>
      </c>
      <c r="B18745">
        <v>236</v>
      </c>
      <c r="C18745">
        <v>1498347</v>
      </c>
    </row>
    <row r="18746" spans="1:3" x14ac:dyDescent="0.25">
      <c r="A18746">
        <v>111304</v>
      </c>
      <c r="B18746">
        <v>236</v>
      </c>
      <c r="C18746">
        <v>1490746</v>
      </c>
    </row>
    <row r="18747" spans="1:3" x14ac:dyDescent="0.25">
      <c r="A18747">
        <v>111305</v>
      </c>
      <c r="B18747">
        <v>236</v>
      </c>
      <c r="C18747">
        <v>1491009</v>
      </c>
    </row>
    <row r="18748" spans="1:3" x14ac:dyDescent="0.25">
      <c r="A18748">
        <v>111306</v>
      </c>
      <c r="B18748">
        <v>236</v>
      </c>
      <c r="C18748">
        <v>1490749</v>
      </c>
    </row>
    <row r="18749" spans="1:3" x14ac:dyDescent="0.25">
      <c r="A18749">
        <v>111307</v>
      </c>
      <c r="B18749">
        <v>236</v>
      </c>
      <c r="C18749">
        <v>1498262</v>
      </c>
    </row>
    <row r="18750" spans="1:3" x14ac:dyDescent="0.25">
      <c r="A18750">
        <v>111308</v>
      </c>
      <c r="B18750">
        <v>236</v>
      </c>
      <c r="C18750">
        <v>1498263</v>
      </c>
    </row>
    <row r="18751" spans="1:3" x14ac:dyDescent="0.25">
      <c r="A18751">
        <v>111309</v>
      </c>
      <c r="B18751">
        <v>236</v>
      </c>
      <c r="C18751">
        <v>1498362</v>
      </c>
    </row>
    <row r="18752" spans="1:3" x14ac:dyDescent="0.25">
      <c r="A18752">
        <v>111310</v>
      </c>
      <c r="B18752">
        <v>236</v>
      </c>
      <c r="C18752">
        <v>1498261</v>
      </c>
    </row>
    <row r="18753" spans="1:3" x14ac:dyDescent="0.25">
      <c r="A18753">
        <v>111311</v>
      </c>
      <c r="B18753">
        <v>236</v>
      </c>
      <c r="C18753">
        <v>1498219</v>
      </c>
    </row>
    <row r="18754" spans="1:3" x14ac:dyDescent="0.25">
      <c r="A18754">
        <v>111312</v>
      </c>
      <c r="B18754">
        <v>236</v>
      </c>
      <c r="C18754">
        <v>1498299</v>
      </c>
    </row>
    <row r="18755" spans="1:3" x14ac:dyDescent="0.25">
      <c r="A18755">
        <v>111313</v>
      </c>
      <c r="B18755">
        <v>236</v>
      </c>
      <c r="C18755">
        <v>1498176</v>
      </c>
    </row>
    <row r="18756" spans="1:3" x14ac:dyDescent="0.25">
      <c r="A18756">
        <v>111314</v>
      </c>
      <c r="B18756">
        <v>236</v>
      </c>
      <c r="C18756">
        <v>1498254</v>
      </c>
    </row>
    <row r="18757" spans="1:3" x14ac:dyDescent="0.25">
      <c r="A18757">
        <v>111315</v>
      </c>
      <c r="B18757">
        <v>236</v>
      </c>
      <c r="C18757">
        <v>1490881</v>
      </c>
    </row>
    <row r="18758" spans="1:3" x14ac:dyDescent="0.25">
      <c r="A18758">
        <v>111316</v>
      </c>
      <c r="B18758">
        <v>236</v>
      </c>
      <c r="C18758">
        <v>1490880</v>
      </c>
    </row>
    <row r="18759" spans="1:3" x14ac:dyDescent="0.25">
      <c r="A18759">
        <v>111317</v>
      </c>
      <c r="B18759">
        <v>236</v>
      </c>
      <c r="C18759">
        <v>1498255</v>
      </c>
    </row>
    <row r="18760" spans="1:3" x14ac:dyDescent="0.25">
      <c r="A18760">
        <v>111318</v>
      </c>
      <c r="B18760">
        <v>236</v>
      </c>
      <c r="C18760">
        <v>1498286</v>
      </c>
    </row>
    <row r="18761" spans="1:3" x14ac:dyDescent="0.25">
      <c r="A18761">
        <v>111319</v>
      </c>
      <c r="B18761">
        <v>236</v>
      </c>
      <c r="C18761">
        <v>1498256</v>
      </c>
    </row>
    <row r="18762" spans="1:3" x14ac:dyDescent="0.25">
      <c r="A18762">
        <v>111320</v>
      </c>
      <c r="B18762">
        <v>236</v>
      </c>
      <c r="C18762">
        <v>1498288</v>
      </c>
    </row>
    <row r="18763" spans="1:3" x14ac:dyDescent="0.25">
      <c r="A18763">
        <v>111321</v>
      </c>
      <c r="B18763">
        <v>236</v>
      </c>
      <c r="C18763">
        <v>1498257</v>
      </c>
    </row>
    <row r="18764" spans="1:3" x14ac:dyDescent="0.25">
      <c r="A18764">
        <v>111323</v>
      </c>
      <c r="B18764">
        <v>236</v>
      </c>
      <c r="C18764">
        <v>1533768</v>
      </c>
    </row>
    <row r="18765" spans="1:3" x14ac:dyDescent="0.25">
      <c r="A18765">
        <v>111324</v>
      </c>
      <c r="B18765">
        <v>236</v>
      </c>
      <c r="C18765">
        <v>1533773</v>
      </c>
    </row>
    <row r="18766" spans="1:3" x14ac:dyDescent="0.25">
      <c r="A18766">
        <v>111325</v>
      </c>
      <c r="B18766">
        <v>236</v>
      </c>
      <c r="C18766">
        <v>1533769</v>
      </c>
    </row>
    <row r="18767" spans="1:3" x14ac:dyDescent="0.25">
      <c r="A18767">
        <v>111326</v>
      </c>
      <c r="B18767">
        <v>236</v>
      </c>
      <c r="C18767">
        <v>1533772</v>
      </c>
    </row>
    <row r="18768" spans="1:3" x14ac:dyDescent="0.25">
      <c r="A18768">
        <v>111330</v>
      </c>
      <c r="B18768">
        <v>236</v>
      </c>
      <c r="C18768">
        <v>1533771</v>
      </c>
    </row>
    <row r="18769" spans="1:3" x14ac:dyDescent="0.25">
      <c r="A18769">
        <v>111331</v>
      </c>
      <c r="B18769">
        <v>236</v>
      </c>
      <c r="C18769">
        <v>1533770</v>
      </c>
    </row>
    <row r="18770" spans="1:3" x14ac:dyDescent="0.25">
      <c r="A18770">
        <v>111338</v>
      </c>
      <c r="B18770">
        <v>236</v>
      </c>
      <c r="C18770">
        <v>1498357</v>
      </c>
    </row>
    <row r="18771" spans="1:3" x14ac:dyDescent="0.25">
      <c r="A18771">
        <v>111339</v>
      </c>
      <c r="B18771">
        <v>236</v>
      </c>
      <c r="C18771">
        <v>1498337</v>
      </c>
    </row>
    <row r="18772" spans="1:3" x14ac:dyDescent="0.25">
      <c r="A18772">
        <v>111342</v>
      </c>
      <c r="B18772">
        <v>236</v>
      </c>
      <c r="C18772">
        <v>1498353</v>
      </c>
    </row>
    <row r="18773" spans="1:3" x14ac:dyDescent="0.25">
      <c r="A18773">
        <v>111356</v>
      </c>
      <c r="B18773">
        <v>236</v>
      </c>
      <c r="C18773">
        <v>1498260</v>
      </c>
    </row>
    <row r="18774" spans="1:3" x14ac:dyDescent="0.25">
      <c r="A18774">
        <v>111357</v>
      </c>
      <c r="B18774">
        <v>236</v>
      </c>
      <c r="C18774">
        <v>1498264</v>
      </c>
    </row>
    <row r="18775" spans="1:3" x14ac:dyDescent="0.25">
      <c r="A18775">
        <v>111359</v>
      </c>
      <c r="B18775">
        <v>236</v>
      </c>
      <c r="C18775">
        <v>1498154</v>
      </c>
    </row>
    <row r="18776" spans="1:3" x14ac:dyDescent="0.25">
      <c r="A18776">
        <v>111360</v>
      </c>
      <c r="B18776">
        <v>236</v>
      </c>
      <c r="C18776">
        <v>1490899</v>
      </c>
    </row>
    <row r="18777" spans="1:3" x14ac:dyDescent="0.25">
      <c r="A18777">
        <v>111361</v>
      </c>
      <c r="B18777">
        <v>236</v>
      </c>
      <c r="C18777">
        <v>1490614</v>
      </c>
    </row>
    <row r="18778" spans="1:3" x14ac:dyDescent="0.25">
      <c r="A18778">
        <v>111362</v>
      </c>
      <c r="B18778">
        <v>236</v>
      </c>
      <c r="C18778">
        <v>1490760</v>
      </c>
    </row>
    <row r="18779" spans="1:3" x14ac:dyDescent="0.25">
      <c r="A18779">
        <v>111363</v>
      </c>
      <c r="B18779">
        <v>236</v>
      </c>
      <c r="C18779">
        <v>1490765</v>
      </c>
    </row>
    <row r="18780" spans="1:3" x14ac:dyDescent="0.25">
      <c r="A18780">
        <v>111364</v>
      </c>
      <c r="B18780">
        <v>236</v>
      </c>
      <c r="C18780">
        <v>1490770</v>
      </c>
    </row>
    <row r="18781" spans="1:3" x14ac:dyDescent="0.25">
      <c r="A18781">
        <v>111365</v>
      </c>
      <c r="B18781">
        <v>236</v>
      </c>
      <c r="C18781">
        <v>1490769</v>
      </c>
    </row>
    <row r="18782" spans="1:3" x14ac:dyDescent="0.25">
      <c r="A18782">
        <v>111366</v>
      </c>
      <c r="B18782">
        <v>236</v>
      </c>
      <c r="C18782">
        <v>1490766</v>
      </c>
    </row>
    <row r="18783" spans="1:3" x14ac:dyDescent="0.25">
      <c r="A18783">
        <v>111367</v>
      </c>
      <c r="B18783">
        <v>236</v>
      </c>
      <c r="C18783">
        <v>1490764</v>
      </c>
    </row>
    <row r="18784" spans="1:3" x14ac:dyDescent="0.25">
      <c r="A18784">
        <v>111368</v>
      </c>
      <c r="B18784">
        <v>236</v>
      </c>
      <c r="C18784">
        <v>1490768</v>
      </c>
    </row>
    <row r="18785" spans="1:3" x14ac:dyDescent="0.25">
      <c r="A18785">
        <v>111369</v>
      </c>
      <c r="B18785">
        <v>236</v>
      </c>
      <c r="C18785">
        <v>1490759</v>
      </c>
    </row>
    <row r="18786" spans="1:3" x14ac:dyDescent="0.25">
      <c r="A18786">
        <v>111370</v>
      </c>
      <c r="B18786">
        <v>236</v>
      </c>
      <c r="C18786">
        <v>1490767</v>
      </c>
    </row>
    <row r="18787" spans="1:3" x14ac:dyDescent="0.25">
      <c r="A18787">
        <v>111371</v>
      </c>
      <c r="B18787">
        <v>236</v>
      </c>
      <c r="C18787">
        <v>1490758</v>
      </c>
    </row>
    <row r="18788" spans="1:3" x14ac:dyDescent="0.25">
      <c r="A18788">
        <v>111372</v>
      </c>
      <c r="B18788">
        <v>236</v>
      </c>
      <c r="C18788">
        <v>1491077</v>
      </c>
    </row>
    <row r="18789" spans="1:3" x14ac:dyDescent="0.25">
      <c r="A18789">
        <v>111373</v>
      </c>
      <c r="B18789">
        <v>236</v>
      </c>
      <c r="C18789">
        <v>1498173</v>
      </c>
    </row>
    <row r="18790" spans="1:3" x14ac:dyDescent="0.25">
      <c r="A18790">
        <v>111374</v>
      </c>
      <c r="B18790">
        <v>236</v>
      </c>
      <c r="C18790">
        <v>1491078</v>
      </c>
    </row>
    <row r="18791" spans="1:3" x14ac:dyDescent="0.25">
      <c r="A18791">
        <v>111376</v>
      </c>
      <c r="B18791">
        <v>236</v>
      </c>
      <c r="C18791">
        <v>1491045</v>
      </c>
    </row>
    <row r="18792" spans="1:3" x14ac:dyDescent="0.25">
      <c r="A18792">
        <v>111377</v>
      </c>
      <c r="B18792">
        <v>236</v>
      </c>
      <c r="C18792">
        <v>1451693</v>
      </c>
    </row>
    <row r="18793" spans="1:3" x14ac:dyDescent="0.25">
      <c r="A18793">
        <v>111378</v>
      </c>
      <c r="B18793">
        <v>236</v>
      </c>
      <c r="C18793">
        <v>1475911</v>
      </c>
    </row>
    <row r="18794" spans="1:3" x14ac:dyDescent="0.25">
      <c r="A18794">
        <v>111379</v>
      </c>
      <c r="B18794">
        <v>236</v>
      </c>
      <c r="C18794">
        <v>1491042</v>
      </c>
    </row>
    <row r="18795" spans="1:3" x14ac:dyDescent="0.25">
      <c r="A18795">
        <v>111381</v>
      </c>
      <c r="B18795">
        <v>236</v>
      </c>
      <c r="C18795">
        <v>1491041</v>
      </c>
    </row>
    <row r="18796" spans="1:3" x14ac:dyDescent="0.25">
      <c r="A18796">
        <v>111382</v>
      </c>
      <c r="B18796">
        <v>236</v>
      </c>
      <c r="C18796">
        <v>1491046</v>
      </c>
    </row>
    <row r="18797" spans="1:3" x14ac:dyDescent="0.25">
      <c r="A18797">
        <v>111383</v>
      </c>
      <c r="B18797">
        <v>236</v>
      </c>
      <c r="C18797">
        <v>1491044</v>
      </c>
    </row>
    <row r="18798" spans="1:3" x14ac:dyDescent="0.25">
      <c r="A18798">
        <v>111385</v>
      </c>
      <c r="B18798">
        <v>236</v>
      </c>
      <c r="C18798">
        <v>1498259</v>
      </c>
    </row>
    <row r="18799" spans="1:3" x14ac:dyDescent="0.25">
      <c r="A18799">
        <v>111386</v>
      </c>
      <c r="B18799">
        <v>236</v>
      </c>
      <c r="C18799">
        <v>1498398</v>
      </c>
    </row>
    <row r="18800" spans="1:3" x14ac:dyDescent="0.25">
      <c r="A18800">
        <v>111390</v>
      </c>
      <c r="B18800">
        <v>236</v>
      </c>
      <c r="C18800">
        <v>1498332</v>
      </c>
    </row>
    <row r="18801" spans="1:3" x14ac:dyDescent="0.25">
      <c r="A18801">
        <v>111392</v>
      </c>
      <c r="B18801">
        <v>236</v>
      </c>
      <c r="C18801">
        <v>1526627</v>
      </c>
    </row>
    <row r="18802" spans="1:3" x14ac:dyDescent="0.25">
      <c r="A18802">
        <v>111393</v>
      </c>
      <c r="B18802">
        <v>236</v>
      </c>
      <c r="C18802">
        <v>1498226</v>
      </c>
    </row>
    <row r="18803" spans="1:3" x14ac:dyDescent="0.25">
      <c r="A18803">
        <v>111394</v>
      </c>
      <c r="B18803">
        <v>236</v>
      </c>
      <c r="C18803">
        <v>1498223</v>
      </c>
    </row>
    <row r="18804" spans="1:3" x14ac:dyDescent="0.25">
      <c r="A18804">
        <v>111395</v>
      </c>
      <c r="B18804">
        <v>236</v>
      </c>
      <c r="C18804">
        <v>1498224</v>
      </c>
    </row>
    <row r="18805" spans="1:3" x14ac:dyDescent="0.25">
      <c r="A18805">
        <v>111396</v>
      </c>
      <c r="B18805">
        <v>236</v>
      </c>
      <c r="C18805">
        <v>1498225</v>
      </c>
    </row>
    <row r="18806" spans="1:3" x14ac:dyDescent="0.25">
      <c r="A18806">
        <v>111397</v>
      </c>
      <c r="B18806">
        <v>236</v>
      </c>
      <c r="C18806">
        <v>1498242</v>
      </c>
    </row>
    <row r="18807" spans="1:3" x14ac:dyDescent="0.25">
      <c r="A18807">
        <v>111398</v>
      </c>
      <c r="B18807">
        <v>236</v>
      </c>
      <c r="C18807">
        <v>1498231</v>
      </c>
    </row>
    <row r="18808" spans="1:3" x14ac:dyDescent="0.25">
      <c r="A18808">
        <v>111399</v>
      </c>
      <c r="B18808">
        <v>236</v>
      </c>
      <c r="C18808">
        <v>1498229</v>
      </c>
    </row>
    <row r="18809" spans="1:3" x14ac:dyDescent="0.25">
      <c r="A18809">
        <v>111400</v>
      </c>
      <c r="B18809">
        <v>236</v>
      </c>
      <c r="C18809">
        <v>1498230</v>
      </c>
    </row>
    <row r="18810" spans="1:3" x14ac:dyDescent="0.25">
      <c r="A18810">
        <v>111401</v>
      </c>
      <c r="B18810">
        <v>236</v>
      </c>
      <c r="C18810">
        <v>1498233</v>
      </c>
    </row>
    <row r="18811" spans="1:3" x14ac:dyDescent="0.25">
      <c r="A18811">
        <v>111402</v>
      </c>
      <c r="B18811">
        <v>236</v>
      </c>
      <c r="C18811">
        <v>1498232</v>
      </c>
    </row>
    <row r="18812" spans="1:3" x14ac:dyDescent="0.25">
      <c r="A18812">
        <v>111403</v>
      </c>
      <c r="B18812">
        <v>236</v>
      </c>
      <c r="C18812">
        <v>1498227</v>
      </c>
    </row>
    <row r="18813" spans="1:3" x14ac:dyDescent="0.25">
      <c r="A18813">
        <v>111404</v>
      </c>
      <c r="B18813">
        <v>236</v>
      </c>
      <c r="C18813">
        <v>1498228</v>
      </c>
    </row>
    <row r="18814" spans="1:3" x14ac:dyDescent="0.25">
      <c r="A18814">
        <v>111405</v>
      </c>
      <c r="B18814">
        <v>236</v>
      </c>
      <c r="C18814">
        <v>1498234</v>
      </c>
    </row>
    <row r="18815" spans="1:3" x14ac:dyDescent="0.25">
      <c r="A18815">
        <v>111406</v>
      </c>
      <c r="B18815">
        <v>236</v>
      </c>
      <c r="C18815">
        <v>1468833</v>
      </c>
    </row>
    <row r="18816" spans="1:3" x14ac:dyDescent="0.25">
      <c r="A18816">
        <v>111407</v>
      </c>
      <c r="B18816">
        <v>236</v>
      </c>
      <c r="C18816">
        <v>1491060</v>
      </c>
    </row>
    <row r="18817" spans="1:3" x14ac:dyDescent="0.25">
      <c r="A18817">
        <v>111408</v>
      </c>
      <c r="B18817">
        <v>236</v>
      </c>
      <c r="C18817">
        <v>1491108</v>
      </c>
    </row>
    <row r="18818" spans="1:3" x14ac:dyDescent="0.25">
      <c r="A18818">
        <v>111413</v>
      </c>
      <c r="B18818">
        <v>236</v>
      </c>
      <c r="C18818">
        <v>1498239</v>
      </c>
    </row>
    <row r="18819" spans="1:3" x14ac:dyDescent="0.25">
      <c r="A18819">
        <v>111414</v>
      </c>
      <c r="B18819">
        <v>236</v>
      </c>
      <c r="C18819">
        <v>1498240</v>
      </c>
    </row>
    <row r="18820" spans="1:3" x14ac:dyDescent="0.25">
      <c r="A18820">
        <v>111415</v>
      </c>
      <c r="B18820">
        <v>236</v>
      </c>
      <c r="C18820">
        <v>1498238</v>
      </c>
    </row>
    <row r="18821" spans="1:3" x14ac:dyDescent="0.25">
      <c r="A18821">
        <v>111416</v>
      </c>
      <c r="B18821">
        <v>236</v>
      </c>
      <c r="C18821">
        <v>1498235</v>
      </c>
    </row>
    <row r="18822" spans="1:3" x14ac:dyDescent="0.25">
      <c r="A18822">
        <v>111417</v>
      </c>
      <c r="B18822">
        <v>236</v>
      </c>
      <c r="C18822">
        <v>1498236</v>
      </c>
    </row>
    <row r="18823" spans="1:3" x14ac:dyDescent="0.25">
      <c r="A18823">
        <v>111418</v>
      </c>
      <c r="B18823">
        <v>236</v>
      </c>
      <c r="C18823">
        <v>1498241</v>
      </c>
    </row>
    <row r="18824" spans="1:3" x14ac:dyDescent="0.25">
      <c r="A18824">
        <v>111419</v>
      </c>
      <c r="B18824">
        <v>236</v>
      </c>
      <c r="C18824">
        <v>1498248</v>
      </c>
    </row>
    <row r="18825" spans="1:3" x14ac:dyDescent="0.25">
      <c r="A18825">
        <v>111420</v>
      </c>
      <c r="B18825">
        <v>236</v>
      </c>
      <c r="C18825">
        <v>1498247</v>
      </c>
    </row>
    <row r="18826" spans="1:3" x14ac:dyDescent="0.25">
      <c r="A18826">
        <v>111421</v>
      </c>
      <c r="B18826">
        <v>236</v>
      </c>
      <c r="C18826">
        <v>1498377</v>
      </c>
    </row>
    <row r="18827" spans="1:3" x14ac:dyDescent="0.25">
      <c r="A18827">
        <v>111424</v>
      </c>
      <c r="B18827">
        <v>236</v>
      </c>
      <c r="C18827">
        <v>1498293</v>
      </c>
    </row>
    <row r="18828" spans="1:3" x14ac:dyDescent="0.25">
      <c r="A18828">
        <v>111425</v>
      </c>
      <c r="B18828">
        <v>236</v>
      </c>
      <c r="C18828">
        <v>1490907</v>
      </c>
    </row>
    <row r="18829" spans="1:3" x14ac:dyDescent="0.25">
      <c r="A18829">
        <v>111426</v>
      </c>
      <c r="B18829">
        <v>236</v>
      </c>
      <c r="C18829">
        <v>1491020</v>
      </c>
    </row>
    <row r="18830" spans="1:3" x14ac:dyDescent="0.25">
      <c r="A18830">
        <v>111427</v>
      </c>
      <c r="B18830">
        <v>236</v>
      </c>
      <c r="C18830">
        <v>1498216</v>
      </c>
    </row>
    <row r="18831" spans="1:3" x14ac:dyDescent="0.25">
      <c r="A18831">
        <v>111428</v>
      </c>
      <c r="B18831">
        <v>236</v>
      </c>
      <c r="C18831">
        <v>1498249</v>
      </c>
    </row>
    <row r="18832" spans="1:3" x14ac:dyDescent="0.25">
      <c r="A18832">
        <v>111429</v>
      </c>
      <c r="B18832">
        <v>236</v>
      </c>
      <c r="C18832">
        <v>1498314</v>
      </c>
    </row>
    <row r="18833" spans="1:3" x14ac:dyDescent="0.25">
      <c r="A18833">
        <v>111430</v>
      </c>
      <c r="B18833">
        <v>236</v>
      </c>
      <c r="C18833">
        <v>1490898</v>
      </c>
    </row>
    <row r="18834" spans="1:3" x14ac:dyDescent="0.25">
      <c r="A18834">
        <v>111431</v>
      </c>
      <c r="B18834">
        <v>236</v>
      </c>
      <c r="C18834">
        <v>1498315</v>
      </c>
    </row>
    <row r="18835" spans="1:3" x14ac:dyDescent="0.25">
      <c r="A18835">
        <v>111432</v>
      </c>
      <c r="B18835">
        <v>236</v>
      </c>
      <c r="C18835">
        <v>1533763</v>
      </c>
    </row>
    <row r="18836" spans="1:3" x14ac:dyDescent="0.25">
      <c r="A18836">
        <v>111433</v>
      </c>
      <c r="B18836">
        <v>236</v>
      </c>
      <c r="C18836">
        <v>1533764</v>
      </c>
    </row>
    <row r="18837" spans="1:3" x14ac:dyDescent="0.25">
      <c r="A18837">
        <v>111434</v>
      </c>
      <c r="B18837">
        <v>236</v>
      </c>
      <c r="C18837">
        <v>1498316</v>
      </c>
    </row>
    <row r="18838" spans="1:3" x14ac:dyDescent="0.25">
      <c r="A18838">
        <v>111435</v>
      </c>
      <c r="B18838">
        <v>236</v>
      </c>
      <c r="C18838">
        <v>1498317</v>
      </c>
    </row>
    <row r="18839" spans="1:3" x14ac:dyDescent="0.25">
      <c r="A18839">
        <v>111436</v>
      </c>
      <c r="B18839">
        <v>236</v>
      </c>
      <c r="C18839">
        <v>1498318</v>
      </c>
    </row>
    <row r="18840" spans="1:3" x14ac:dyDescent="0.25">
      <c r="A18840">
        <v>111437</v>
      </c>
      <c r="B18840">
        <v>236</v>
      </c>
      <c r="C18840">
        <v>1498319</v>
      </c>
    </row>
    <row r="18841" spans="1:3" x14ac:dyDescent="0.25">
      <c r="A18841">
        <v>111438</v>
      </c>
      <c r="B18841">
        <v>236</v>
      </c>
      <c r="C18841">
        <v>1533753</v>
      </c>
    </row>
    <row r="18842" spans="1:3" x14ac:dyDescent="0.25">
      <c r="A18842">
        <v>111439</v>
      </c>
      <c r="B18842">
        <v>236</v>
      </c>
      <c r="C18842">
        <v>1533766</v>
      </c>
    </row>
    <row r="18843" spans="1:3" x14ac:dyDescent="0.25">
      <c r="A18843">
        <v>111440</v>
      </c>
      <c r="B18843">
        <v>236</v>
      </c>
      <c r="C18843">
        <v>1498320</v>
      </c>
    </row>
    <row r="18844" spans="1:3" x14ac:dyDescent="0.25">
      <c r="A18844">
        <v>111441</v>
      </c>
      <c r="B18844">
        <v>236</v>
      </c>
      <c r="C18844">
        <v>1533767</v>
      </c>
    </row>
    <row r="18845" spans="1:3" x14ac:dyDescent="0.25">
      <c r="A18845">
        <v>111442</v>
      </c>
      <c r="B18845">
        <v>236</v>
      </c>
      <c r="C18845">
        <v>1533765</v>
      </c>
    </row>
    <row r="18846" spans="1:3" x14ac:dyDescent="0.25">
      <c r="A18846">
        <v>111443</v>
      </c>
      <c r="B18846">
        <v>236</v>
      </c>
      <c r="C18846">
        <v>1498321</v>
      </c>
    </row>
    <row r="18847" spans="1:3" x14ac:dyDescent="0.25">
      <c r="A18847">
        <v>111444</v>
      </c>
      <c r="B18847">
        <v>236</v>
      </c>
      <c r="C18847">
        <v>1533752</v>
      </c>
    </row>
    <row r="18848" spans="1:3" x14ac:dyDescent="0.25">
      <c r="A18848">
        <v>111445</v>
      </c>
      <c r="B18848">
        <v>236</v>
      </c>
      <c r="C18848">
        <v>1498322</v>
      </c>
    </row>
    <row r="18849" spans="1:3" x14ac:dyDescent="0.25">
      <c r="A18849">
        <v>111446</v>
      </c>
      <c r="B18849">
        <v>236</v>
      </c>
      <c r="C18849">
        <v>1533761</v>
      </c>
    </row>
    <row r="18850" spans="1:3" x14ac:dyDescent="0.25">
      <c r="A18850">
        <v>111447</v>
      </c>
      <c r="B18850">
        <v>236</v>
      </c>
      <c r="C18850">
        <v>1533754</v>
      </c>
    </row>
    <row r="18851" spans="1:3" x14ac:dyDescent="0.25">
      <c r="A18851">
        <v>111448</v>
      </c>
      <c r="B18851">
        <v>236</v>
      </c>
      <c r="C18851">
        <v>1498354</v>
      </c>
    </row>
    <row r="18852" spans="1:3" x14ac:dyDescent="0.25">
      <c r="A18852">
        <v>111449</v>
      </c>
      <c r="B18852">
        <v>236</v>
      </c>
      <c r="C18852">
        <v>1533751</v>
      </c>
    </row>
    <row r="18853" spans="1:3" x14ac:dyDescent="0.25">
      <c r="A18853">
        <v>111450</v>
      </c>
      <c r="B18853">
        <v>236</v>
      </c>
      <c r="C18853">
        <v>1533762</v>
      </c>
    </row>
    <row r="18854" spans="1:3" x14ac:dyDescent="0.25">
      <c r="A18854">
        <v>111451</v>
      </c>
      <c r="B18854">
        <v>236</v>
      </c>
      <c r="C18854">
        <v>1498375</v>
      </c>
    </row>
    <row r="18855" spans="1:3" x14ac:dyDescent="0.25">
      <c r="A18855">
        <v>111452</v>
      </c>
      <c r="B18855">
        <v>236</v>
      </c>
      <c r="C18855">
        <v>1498344</v>
      </c>
    </row>
    <row r="18856" spans="1:3" x14ac:dyDescent="0.25">
      <c r="A18856">
        <v>111453</v>
      </c>
      <c r="B18856">
        <v>236</v>
      </c>
      <c r="C18856">
        <v>1498269</v>
      </c>
    </row>
    <row r="18857" spans="1:3" x14ac:dyDescent="0.25">
      <c r="A18857">
        <v>111454</v>
      </c>
      <c r="B18857">
        <v>236</v>
      </c>
      <c r="C18857">
        <v>1498268</v>
      </c>
    </row>
    <row r="18858" spans="1:3" x14ac:dyDescent="0.25">
      <c r="A18858">
        <v>111455</v>
      </c>
      <c r="B18858">
        <v>236</v>
      </c>
      <c r="C18858">
        <v>1533787</v>
      </c>
    </row>
    <row r="18859" spans="1:3" x14ac:dyDescent="0.25">
      <c r="A18859">
        <v>111456</v>
      </c>
      <c r="B18859">
        <v>236</v>
      </c>
      <c r="C18859">
        <v>1498283</v>
      </c>
    </row>
    <row r="18860" spans="1:3" x14ac:dyDescent="0.25">
      <c r="A18860">
        <v>111457</v>
      </c>
      <c r="B18860">
        <v>236</v>
      </c>
      <c r="C18860">
        <v>1533792</v>
      </c>
    </row>
    <row r="18861" spans="1:3" x14ac:dyDescent="0.25">
      <c r="A18861">
        <v>111460</v>
      </c>
      <c r="B18861">
        <v>236</v>
      </c>
      <c r="C18861">
        <v>1533789</v>
      </c>
    </row>
    <row r="18862" spans="1:3" x14ac:dyDescent="0.25">
      <c r="A18862">
        <v>111461</v>
      </c>
      <c r="B18862">
        <v>236</v>
      </c>
      <c r="C18862">
        <v>1533790</v>
      </c>
    </row>
    <row r="18863" spans="1:3" x14ac:dyDescent="0.25">
      <c r="A18863">
        <v>111465</v>
      </c>
      <c r="B18863">
        <v>236</v>
      </c>
      <c r="C18863">
        <v>1490682</v>
      </c>
    </row>
    <row r="18864" spans="1:3" x14ac:dyDescent="0.25">
      <c r="A18864">
        <v>111466</v>
      </c>
      <c r="B18864">
        <v>236</v>
      </c>
      <c r="C18864">
        <v>1490683</v>
      </c>
    </row>
    <row r="18865" spans="1:3" x14ac:dyDescent="0.25">
      <c r="A18865">
        <v>111467</v>
      </c>
      <c r="B18865">
        <v>236</v>
      </c>
      <c r="C18865">
        <v>1490689</v>
      </c>
    </row>
    <row r="18866" spans="1:3" x14ac:dyDescent="0.25">
      <c r="A18866">
        <v>111468</v>
      </c>
      <c r="B18866">
        <v>236</v>
      </c>
      <c r="C18866">
        <v>1490684</v>
      </c>
    </row>
    <row r="18867" spans="1:3" x14ac:dyDescent="0.25">
      <c r="A18867">
        <v>111469</v>
      </c>
      <c r="B18867">
        <v>236</v>
      </c>
      <c r="C18867">
        <v>1490829</v>
      </c>
    </row>
    <row r="18868" spans="1:3" x14ac:dyDescent="0.25">
      <c r="A18868">
        <v>111470</v>
      </c>
      <c r="B18868">
        <v>236</v>
      </c>
      <c r="C18868">
        <v>1490827</v>
      </c>
    </row>
    <row r="18869" spans="1:3" x14ac:dyDescent="0.25">
      <c r="A18869">
        <v>111471</v>
      </c>
      <c r="B18869">
        <v>236</v>
      </c>
      <c r="C18869">
        <v>1490824</v>
      </c>
    </row>
    <row r="18870" spans="1:3" x14ac:dyDescent="0.25">
      <c r="A18870">
        <v>111472</v>
      </c>
      <c r="B18870">
        <v>236</v>
      </c>
      <c r="C18870">
        <v>1498267</v>
      </c>
    </row>
    <row r="18871" spans="1:3" x14ac:dyDescent="0.25">
      <c r="A18871">
        <v>111473</v>
      </c>
      <c r="B18871">
        <v>236</v>
      </c>
      <c r="C18871">
        <v>1498266</v>
      </c>
    </row>
    <row r="18872" spans="1:3" x14ac:dyDescent="0.25">
      <c r="A18872">
        <v>111474</v>
      </c>
      <c r="B18872">
        <v>236</v>
      </c>
      <c r="C18872">
        <v>1498265</v>
      </c>
    </row>
    <row r="18873" spans="1:3" x14ac:dyDescent="0.25">
      <c r="A18873">
        <v>111475</v>
      </c>
      <c r="B18873">
        <v>236</v>
      </c>
      <c r="C18873">
        <v>1498246</v>
      </c>
    </row>
    <row r="18874" spans="1:3" x14ac:dyDescent="0.25">
      <c r="A18874">
        <v>111477</v>
      </c>
      <c r="B18874">
        <v>236</v>
      </c>
      <c r="C18874">
        <v>1498244</v>
      </c>
    </row>
    <row r="18875" spans="1:3" x14ac:dyDescent="0.25">
      <c r="A18875">
        <v>111478</v>
      </c>
      <c r="B18875">
        <v>236</v>
      </c>
      <c r="C18875">
        <v>1498243</v>
      </c>
    </row>
    <row r="18876" spans="1:3" x14ac:dyDescent="0.25">
      <c r="A18876">
        <v>111479</v>
      </c>
      <c r="B18876">
        <v>236</v>
      </c>
      <c r="C18876">
        <v>1498292</v>
      </c>
    </row>
    <row r="18877" spans="1:3" x14ac:dyDescent="0.25">
      <c r="A18877">
        <v>111480</v>
      </c>
      <c r="B18877">
        <v>236</v>
      </c>
      <c r="C18877">
        <v>1498291</v>
      </c>
    </row>
    <row r="18878" spans="1:3" x14ac:dyDescent="0.25">
      <c r="A18878">
        <v>111481</v>
      </c>
      <c r="B18878">
        <v>236</v>
      </c>
      <c r="C18878">
        <v>1490731</v>
      </c>
    </row>
    <row r="18879" spans="1:3" x14ac:dyDescent="0.25">
      <c r="A18879">
        <v>111482</v>
      </c>
      <c r="B18879">
        <v>236</v>
      </c>
      <c r="C18879">
        <v>1498278</v>
      </c>
    </row>
    <row r="18880" spans="1:3" x14ac:dyDescent="0.25">
      <c r="A18880">
        <v>111483</v>
      </c>
      <c r="B18880">
        <v>236</v>
      </c>
      <c r="C18880">
        <v>1490727</v>
      </c>
    </row>
    <row r="18881" spans="1:3" x14ac:dyDescent="0.25">
      <c r="A18881">
        <v>111484</v>
      </c>
      <c r="B18881">
        <v>236</v>
      </c>
      <c r="C18881">
        <v>1498277</v>
      </c>
    </row>
    <row r="18882" spans="1:3" x14ac:dyDescent="0.25">
      <c r="A18882">
        <v>111485</v>
      </c>
      <c r="B18882">
        <v>236</v>
      </c>
      <c r="C18882">
        <v>1491153</v>
      </c>
    </row>
    <row r="18883" spans="1:3" x14ac:dyDescent="0.25">
      <c r="A18883">
        <v>111486</v>
      </c>
      <c r="B18883">
        <v>236</v>
      </c>
      <c r="C18883">
        <v>1498276</v>
      </c>
    </row>
    <row r="18884" spans="1:3" x14ac:dyDescent="0.25">
      <c r="A18884">
        <v>111487</v>
      </c>
      <c r="B18884">
        <v>236</v>
      </c>
      <c r="C18884">
        <v>1498275</v>
      </c>
    </row>
    <row r="18885" spans="1:3" x14ac:dyDescent="0.25">
      <c r="A18885">
        <v>111488</v>
      </c>
      <c r="B18885">
        <v>236</v>
      </c>
      <c r="C18885">
        <v>1498274</v>
      </c>
    </row>
    <row r="18886" spans="1:3" x14ac:dyDescent="0.25">
      <c r="A18886">
        <v>111489</v>
      </c>
      <c r="B18886">
        <v>236</v>
      </c>
      <c r="C18886">
        <v>1498273</v>
      </c>
    </row>
    <row r="18887" spans="1:3" x14ac:dyDescent="0.25">
      <c r="A18887">
        <v>111490</v>
      </c>
      <c r="B18887">
        <v>236</v>
      </c>
      <c r="C18887">
        <v>1498272</v>
      </c>
    </row>
    <row r="18888" spans="1:3" x14ac:dyDescent="0.25">
      <c r="A18888">
        <v>111492</v>
      </c>
      <c r="B18888">
        <v>236</v>
      </c>
      <c r="C18888">
        <v>1498270</v>
      </c>
    </row>
    <row r="18889" spans="1:3" x14ac:dyDescent="0.25">
      <c r="A18889">
        <v>111495</v>
      </c>
      <c r="B18889">
        <v>236</v>
      </c>
      <c r="C18889">
        <v>1491111</v>
      </c>
    </row>
    <row r="18890" spans="1:3" x14ac:dyDescent="0.25">
      <c r="A18890">
        <v>111503</v>
      </c>
      <c r="B18890">
        <v>236</v>
      </c>
      <c r="C18890">
        <v>1533757</v>
      </c>
    </row>
    <row r="18891" spans="1:3" x14ac:dyDescent="0.25">
      <c r="A18891">
        <v>111505</v>
      </c>
      <c r="B18891">
        <v>236</v>
      </c>
      <c r="C18891">
        <v>1533758</v>
      </c>
    </row>
    <row r="18892" spans="1:3" x14ac:dyDescent="0.25">
      <c r="A18892">
        <v>111506</v>
      </c>
      <c r="B18892">
        <v>236</v>
      </c>
      <c r="C18892">
        <v>1533756</v>
      </c>
    </row>
    <row r="18893" spans="1:3" x14ac:dyDescent="0.25">
      <c r="A18893">
        <v>111516</v>
      </c>
      <c r="B18893">
        <v>236</v>
      </c>
      <c r="C18893">
        <v>1498298</v>
      </c>
    </row>
    <row r="18894" spans="1:3" x14ac:dyDescent="0.25">
      <c r="A18894">
        <v>111517</v>
      </c>
      <c r="B18894">
        <v>236</v>
      </c>
      <c r="C18894">
        <v>1498297</v>
      </c>
    </row>
    <row r="18895" spans="1:3" x14ac:dyDescent="0.25">
      <c r="A18895">
        <v>111518</v>
      </c>
      <c r="B18895">
        <v>236</v>
      </c>
      <c r="C18895">
        <v>1498296</v>
      </c>
    </row>
    <row r="18896" spans="1:3" x14ac:dyDescent="0.25">
      <c r="A18896">
        <v>111519</v>
      </c>
      <c r="B18896">
        <v>236</v>
      </c>
      <c r="C18896">
        <v>1498393</v>
      </c>
    </row>
    <row r="18897" spans="1:3" x14ac:dyDescent="0.25">
      <c r="A18897">
        <v>111520</v>
      </c>
      <c r="B18897">
        <v>236</v>
      </c>
      <c r="C18897">
        <v>1498392</v>
      </c>
    </row>
    <row r="18898" spans="1:3" x14ac:dyDescent="0.25">
      <c r="A18898">
        <v>111521</v>
      </c>
      <c r="B18898">
        <v>236</v>
      </c>
      <c r="C18898">
        <v>1498391</v>
      </c>
    </row>
    <row r="18899" spans="1:3" x14ac:dyDescent="0.25">
      <c r="A18899">
        <v>111522</v>
      </c>
      <c r="B18899">
        <v>236</v>
      </c>
      <c r="C18899">
        <v>1498390</v>
      </c>
    </row>
    <row r="18900" spans="1:3" x14ac:dyDescent="0.25">
      <c r="A18900">
        <v>111523</v>
      </c>
      <c r="B18900">
        <v>236</v>
      </c>
      <c r="C18900">
        <v>1498389</v>
      </c>
    </row>
    <row r="18901" spans="1:3" x14ac:dyDescent="0.25">
      <c r="A18901">
        <v>111524</v>
      </c>
      <c r="B18901">
        <v>236</v>
      </c>
      <c r="C18901">
        <v>1498388</v>
      </c>
    </row>
    <row r="18902" spans="1:3" x14ac:dyDescent="0.25">
      <c r="A18902">
        <v>111525</v>
      </c>
      <c r="B18902">
        <v>236</v>
      </c>
      <c r="C18902">
        <v>1498387</v>
      </c>
    </row>
    <row r="18903" spans="1:3" x14ac:dyDescent="0.25">
      <c r="A18903">
        <v>111526</v>
      </c>
      <c r="B18903">
        <v>236</v>
      </c>
      <c r="C18903">
        <v>1498386</v>
      </c>
    </row>
    <row r="18904" spans="1:3" x14ac:dyDescent="0.25">
      <c r="A18904">
        <v>111527</v>
      </c>
      <c r="B18904">
        <v>236</v>
      </c>
      <c r="C18904">
        <v>1498385</v>
      </c>
    </row>
    <row r="18905" spans="1:3" x14ac:dyDescent="0.25">
      <c r="A18905">
        <v>111528</v>
      </c>
      <c r="B18905">
        <v>236</v>
      </c>
      <c r="C18905">
        <v>1498308</v>
      </c>
    </row>
    <row r="18906" spans="1:3" x14ac:dyDescent="0.25">
      <c r="A18906">
        <v>111529</v>
      </c>
      <c r="B18906">
        <v>236</v>
      </c>
      <c r="C18906">
        <v>1498307</v>
      </c>
    </row>
    <row r="18907" spans="1:3" x14ac:dyDescent="0.25">
      <c r="A18907">
        <v>111530</v>
      </c>
      <c r="B18907">
        <v>236</v>
      </c>
      <c r="C18907">
        <v>1498306</v>
      </c>
    </row>
    <row r="18908" spans="1:3" x14ac:dyDescent="0.25">
      <c r="A18908">
        <v>111531</v>
      </c>
      <c r="B18908">
        <v>236</v>
      </c>
      <c r="C18908">
        <v>1498305</v>
      </c>
    </row>
    <row r="18909" spans="1:3" x14ac:dyDescent="0.25">
      <c r="A18909">
        <v>111532</v>
      </c>
      <c r="B18909">
        <v>236</v>
      </c>
      <c r="C18909">
        <v>1498304</v>
      </c>
    </row>
    <row r="18910" spans="1:3" x14ac:dyDescent="0.25">
      <c r="A18910">
        <v>111533</v>
      </c>
      <c r="B18910">
        <v>236</v>
      </c>
      <c r="C18910">
        <v>1533774</v>
      </c>
    </row>
    <row r="18911" spans="1:3" x14ac:dyDescent="0.25">
      <c r="A18911">
        <v>111534</v>
      </c>
      <c r="B18911">
        <v>236</v>
      </c>
      <c r="C18911">
        <v>1533775</v>
      </c>
    </row>
    <row r="18912" spans="1:3" x14ac:dyDescent="0.25">
      <c r="A18912">
        <v>111535</v>
      </c>
      <c r="B18912">
        <v>236</v>
      </c>
      <c r="C18912">
        <v>1533776</v>
      </c>
    </row>
    <row r="18913" spans="1:3" x14ac:dyDescent="0.25">
      <c r="A18913">
        <v>111536</v>
      </c>
      <c r="B18913">
        <v>236</v>
      </c>
      <c r="C18913">
        <v>1533777</v>
      </c>
    </row>
    <row r="18914" spans="1:3" x14ac:dyDescent="0.25">
      <c r="A18914">
        <v>111537</v>
      </c>
      <c r="B18914">
        <v>236</v>
      </c>
      <c r="C18914">
        <v>1533778</v>
      </c>
    </row>
    <row r="18915" spans="1:3" x14ac:dyDescent="0.25">
      <c r="A18915">
        <v>111538</v>
      </c>
      <c r="B18915">
        <v>236</v>
      </c>
      <c r="C18915">
        <v>1533780</v>
      </c>
    </row>
    <row r="18916" spans="1:3" x14ac:dyDescent="0.25">
      <c r="A18916">
        <v>111539</v>
      </c>
      <c r="B18916">
        <v>236</v>
      </c>
      <c r="C18916">
        <v>1533781</v>
      </c>
    </row>
    <row r="18917" spans="1:3" x14ac:dyDescent="0.25">
      <c r="A18917">
        <v>111540</v>
      </c>
      <c r="B18917">
        <v>236</v>
      </c>
      <c r="C18917">
        <v>1533782</v>
      </c>
    </row>
    <row r="18918" spans="1:3" x14ac:dyDescent="0.25">
      <c r="A18918">
        <v>111542</v>
      </c>
      <c r="B18918">
        <v>236</v>
      </c>
      <c r="C18918">
        <v>1533783</v>
      </c>
    </row>
    <row r="18919" spans="1:3" x14ac:dyDescent="0.25">
      <c r="A18919">
        <v>111543</v>
      </c>
      <c r="B18919">
        <v>236</v>
      </c>
      <c r="C18919">
        <v>1533784</v>
      </c>
    </row>
    <row r="18920" spans="1:3" x14ac:dyDescent="0.25">
      <c r="A18920">
        <v>111544</v>
      </c>
      <c r="B18920">
        <v>236</v>
      </c>
      <c r="C18920">
        <v>1533785</v>
      </c>
    </row>
    <row r="18921" spans="1:3" x14ac:dyDescent="0.25">
      <c r="A18921">
        <v>111545</v>
      </c>
      <c r="B18921">
        <v>236</v>
      </c>
      <c r="C18921">
        <v>1533786</v>
      </c>
    </row>
    <row r="18922" spans="1:3" x14ac:dyDescent="0.25">
      <c r="A18922">
        <v>111546</v>
      </c>
      <c r="B18922">
        <v>236</v>
      </c>
      <c r="C18922">
        <v>1490849</v>
      </c>
    </row>
    <row r="18923" spans="1:3" x14ac:dyDescent="0.25">
      <c r="A18923">
        <v>111547</v>
      </c>
      <c r="B18923">
        <v>236</v>
      </c>
      <c r="C18923">
        <v>1490854</v>
      </c>
    </row>
    <row r="18924" spans="1:3" x14ac:dyDescent="0.25">
      <c r="A18924">
        <v>111548</v>
      </c>
      <c r="B18924">
        <v>236</v>
      </c>
      <c r="C18924">
        <v>1490853</v>
      </c>
    </row>
    <row r="18925" spans="1:3" x14ac:dyDescent="0.25">
      <c r="A18925">
        <v>111549</v>
      </c>
      <c r="B18925">
        <v>236</v>
      </c>
      <c r="C18925">
        <v>1490863</v>
      </c>
    </row>
    <row r="18926" spans="1:3" x14ac:dyDescent="0.25">
      <c r="A18926">
        <v>111576</v>
      </c>
      <c r="B18926">
        <v>236</v>
      </c>
      <c r="C18926">
        <v>1451512</v>
      </c>
    </row>
    <row r="18927" spans="1:3" x14ac:dyDescent="0.25">
      <c r="A18927">
        <v>111578</v>
      </c>
      <c r="B18927">
        <v>236</v>
      </c>
      <c r="C18927">
        <v>1451503</v>
      </c>
    </row>
    <row r="18928" spans="1:3" x14ac:dyDescent="0.25">
      <c r="A18928">
        <v>111580</v>
      </c>
      <c r="B18928">
        <v>236</v>
      </c>
      <c r="C18928">
        <v>1451504</v>
      </c>
    </row>
    <row r="18929" spans="1:3" x14ac:dyDescent="0.25">
      <c r="A18929">
        <v>111582</v>
      </c>
      <c r="B18929">
        <v>236</v>
      </c>
      <c r="C18929">
        <v>1451507</v>
      </c>
    </row>
    <row r="18930" spans="1:3" x14ac:dyDescent="0.25">
      <c r="A18930">
        <v>111584</v>
      </c>
      <c r="B18930">
        <v>236</v>
      </c>
      <c r="C18930">
        <v>1451506</v>
      </c>
    </row>
    <row r="18931" spans="1:3" x14ac:dyDescent="0.25">
      <c r="A18931">
        <v>111586</v>
      </c>
      <c r="B18931">
        <v>236</v>
      </c>
      <c r="C18931">
        <v>1451508</v>
      </c>
    </row>
    <row r="18932" spans="1:3" x14ac:dyDescent="0.25">
      <c r="A18932">
        <v>111587</v>
      </c>
      <c r="B18932">
        <v>236</v>
      </c>
      <c r="C18932">
        <v>1451513</v>
      </c>
    </row>
    <row r="18933" spans="1:3" x14ac:dyDescent="0.25">
      <c r="A18933">
        <v>111589</v>
      </c>
      <c r="B18933">
        <v>236</v>
      </c>
      <c r="C18933">
        <v>1451514</v>
      </c>
    </row>
    <row r="18934" spans="1:3" x14ac:dyDescent="0.25">
      <c r="A18934">
        <v>111590</v>
      </c>
      <c r="B18934">
        <v>236</v>
      </c>
      <c r="C18934">
        <v>1451640</v>
      </c>
    </row>
    <row r="18935" spans="1:3" x14ac:dyDescent="0.25">
      <c r="A18935">
        <v>111593</v>
      </c>
      <c r="B18935">
        <v>236</v>
      </c>
      <c r="C18935">
        <v>1451638</v>
      </c>
    </row>
    <row r="18936" spans="1:3" x14ac:dyDescent="0.25">
      <c r="A18936">
        <v>111594</v>
      </c>
      <c r="B18936">
        <v>236</v>
      </c>
      <c r="C18936">
        <v>1451636</v>
      </c>
    </row>
    <row r="18937" spans="1:3" x14ac:dyDescent="0.25">
      <c r="A18937">
        <v>111596</v>
      </c>
      <c r="B18937">
        <v>236</v>
      </c>
      <c r="C18937">
        <v>1451639</v>
      </c>
    </row>
    <row r="18938" spans="1:3" x14ac:dyDescent="0.25">
      <c r="A18938">
        <v>111598</v>
      </c>
      <c r="B18938">
        <v>236</v>
      </c>
      <c r="C18938">
        <v>1451637</v>
      </c>
    </row>
    <row r="18939" spans="1:3" x14ac:dyDescent="0.25">
      <c r="A18939">
        <v>111599</v>
      </c>
      <c r="B18939">
        <v>236</v>
      </c>
      <c r="C18939">
        <v>1451635</v>
      </c>
    </row>
    <row r="18940" spans="1:3" x14ac:dyDescent="0.25">
      <c r="A18940">
        <v>111600</v>
      </c>
      <c r="B18940">
        <v>236</v>
      </c>
      <c r="C18940">
        <v>1451634</v>
      </c>
    </row>
    <row r="18941" spans="1:3" x14ac:dyDescent="0.25">
      <c r="A18941">
        <v>111610</v>
      </c>
      <c r="B18941">
        <v>236</v>
      </c>
      <c r="C18941">
        <v>1498394</v>
      </c>
    </row>
    <row r="18942" spans="1:3" x14ac:dyDescent="0.25">
      <c r="A18942">
        <v>111611</v>
      </c>
      <c r="B18942">
        <v>236</v>
      </c>
      <c r="C18942">
        <v>1498309</v>
      </c>
    </row>
    <row r="18943" spans="1:3" x14ac:dyDescent="0.25">
      <c r="A18943">
        <v>111613</v>
      </c>
      <c r="B18943">
        <v>236</v>
      </c>
      <c r="C18943">
        <v>1498400</v>
      </c>
    </row>
    <row r="18944" spans="1:3" x14ac:dyDescent="0.25">
      <c r="A18944">
        <v>111615</v>
      </c>
      <c r="B18944">
        <v>236</v>
      </c>
      <c r="C18944">
        <v>1468786</v>
      </c>
    </row>
    <row r="18945" spans="1:3" x14ac:dyDescent="0.25">
      <c r="A18945">
        <v>111616</v>
      </c>
      <c r="B18945">
        <v>236</v>
      </c>
      <c r="C18945">
        <v>1468776</v>
      </c>
    </row>
    <row r="18946" spans="1:3" x14ac:dyDescent="0.25">
      <c r="A18946">
        <v>111617</v>
      </c>
      <c r="B18946">
        <v>236</v>
      </c>
      <c r="C18946">
        <v>1468770</v>
      </c>
    </row>
    <row r="18947" spans="1:3" x14ac:dyDescent="0.25">
      <c r="A18947">
        <v>111618</v>
      </c>
      <c r="B18947">
        <v>236</v>
      </c>
      <c r="C18947">
        <v>1468767</v>
      </c>
    </row>
    <row r="18948" spans="1:3" x14ac:dyDescent="0.25">
      <c r="A18948">
        <v>111619</v>
      </c>
      <c r="B18948">
        <v>236</v>
      </c>
      <c r="C18948">
        <v>1468775</v>
      </c>
    </row>
    <row r="18949" spans="1:3" x14ac:dyDescent="0.25">
      <c r="A18949">
        <v>111620</v>
      </c>
      <c r="B18949">
        <v>236</v>
      </c>
      <c r="C18949">
        <v>1468771</v>
      </c>
    </row>
    <row r="18950" spans="1:3" x14ac:dyDescent="0.25">
      <c r="A18950">
        <v>111621</v>
      </c>
      <c r="B18950">
        <v>236</v>
      </c>
      <c r="C18950">
        <v>1468766</v>
      </c>
    </row>
    <row r="18951" spans="1:3" x14ac:dyDescent="0.25">
      <c r="A18951">
        <v>111622</v>
      </c>
      <c r="B18951">
        <v>236</v>
      </c>
      <c r="C18951">
        <v>1468774</v>
      </c>
    </row>
    <row r="18952" spans="1:3" x14ac:dyDescent="0.25">
      <c r="A18952">
        <v>111623</v>
      </c>
      <c r="B18952">
        <v>236</v>
      </c>
      <c r="C18952">
        <v>1468772</v>
      </c>
    </row>
    <row r="18953" spans="1:3" x14ac:dyDescent="0.25">
      <c r="A18953">
        <v>111624</v>
      </c>
      <c r="B18953">
        <v>236</v>
      </c>
      <c r="C18953">
        <v>1468778</v>
      </c>
    </row>
    <row r="18954" spans="1:3" x14ac:dyDescent="0.25">
      <c r="A18954">
        <v>111625</v>
      </c>
      <c r="B18954">
        <v>236</v>
      </c>
      <c r="C18954">
        <v>1468773</v>
      </c>
    </row>
    <row r="18955" spans="1:3" x14ac:dyDescent="0.25">
      <c r="A18955">
        <v>111626</v>
      </c>
      <c r="B18955">
        <v>236</v>
      </c>
      <c r="C18955">
        <v>1468764</v>
      </c>
    </row>
    <row r="18956" spans="1:3" x14ac:dyDescent="0.25">
      <c r="A18956">
        <v>111627</v>
      </c>
      <c r="B18956">
        <v>236</v>
      </c>
      <c r="C18956">
        <v>1475951</v>
      </c>
    </row>
    <row r="18957" spans="1:3" x14ac:dyDescent="0.25">
      <c r="A18957">
        <v>111628</v>
      </c>
      <c r="B18957">
        <v>236</v>
      </c>
      <c r="C18957">
        <v>1475949</v>
      </c>
    </row>
    <row r="18958" spans="1:3" x14ac:dyDescent="0.25">
      <c r="A18958">
        <v>111634</v>
      </c>
      <c r="B18958">
        <v>236</v>
      </c>
      <c r="C18958">
        <v>1490688</v>
      </c>
    </row>
    <row r="18959" spans="1:3" x14ac:dyDescent="0.25">
      <c r="A18959">
        <v>111635</v>
      </c>
      <c r="B18959">
        <v>236</v>
      </c>
      <c r="C18959">
        <v>1490685</v>
      </c>
    </row>
    <row r="18960" spans="1:3" x14ac:dyDescent="0.25">
      <c r="A18960">
        <v>111636</v>
      </c>
      <c r="B18960">
        <v>236</v>
      </c>
      <c r="C18960">
        <v>1526633</v>
      </c>
    </row>
    <row r="18961" spans="1:3" x14ac:dyDescent="0.25">
      <c r="A18961">
        <v>111637</v>
      </c>
      <c r="B18961">
        <v>236</v>
      </c>
      <c r="C18961">
        <v>1490687</v>
      </c>
    </row>
    <row r="18962" spans="1:3" x14ac:dyDescent="0.25">
      <c r="A18962">
        <v>111638</v>
      </c>
      <c r="B18962">
        <v>236</v>
      </c>
      <c r="C18962">
        <v>1555028</v>
      </c>
    </row>
    <row r="18963" spans="1:3" x14ac:dyDescent="0.25">
      <c r="A18963">
        <v>111647</v>
      </c>
      <c r="B18963">
        <v>236</v>
      </c>
      <c r="C18963">
        <v>1490657</v>
      </c>
    </row>
    <row r="18964" spans="1:3" x14ac:dyDescent="0.25">
      <c r="A18964">
        <v>111648</v>
      </c>
      <c r="B18964">
        <v>236</v>
      </c>
      <c r="C18964">
        <v>1490660</v>
      </c>
    </row>
    <row r="18965" spans="1:3" x14ac:dyDescent="0.25">
      <c r="A18965">
        <v>111649</v>
      </c>
      <c r="B18965">
        <v>236</v>
      </c>
      <c r="C18965">
        <v>1491065</v>
      </c>
    </row>
    <row r="18966" spans="1:3" x14ac:dyDescent="0.25">
      <c r="A18966">
        <v>111650</v>
      </c>
      <c r="B18966">
        <v>236</v>
      </c>
      <c r="C18966">
        <v>1490676</v>
      </c>
    </row>
    <row r="18967" spans="1:3" x14ac:dyDescent="0.25">
      <c r="A18967">
        <v>111651</v>
      </c>
      <c r="B18967">
        <v>236</v>
      </c>
      <c r="C18967">
        <v>1498311</v>
      </c>
    </row>
    <row r="18968" spans="1:3" x14ac:dyDescent="0.25">
      <c r="A18968">
        <v>111652</v>
      </c>
      <c r="B18968">
        <v>236</v>
      </c>
      <c r="C18968">
        <v>1498310</v>
      </c>
    </row>
    <row r="18969" spans="1:3" x14ac:dyDescent="0.25">
      <c r="A18969">
        <v>111653</v>
      </c>
      <c r="B18969">
        <v>236</v>
      </c>
      <c r="C18969">
        <v>1491040</v>
      </c>
    </row>
    <row r="18970" spans="1:3" x14ac:dyDescent="0.25">
      <c r="A18970">
        <v>111654</v>
      </c>
      <c r="B18970">
        <v>236</v>
      </c>
      <c r="C18970">
        <v>1491039</v>
      </c>
    </row>
    <row r="18971" spans="1:3" x14ac:dyDescent="0.25">
      <c r="A18971">
        <v>111655</v>
      </c>
      <c r="B18971">
        <v>236</v>
      </c>
      <c r="C18971">
        <v>1490958</v>
      </c>
    </row>
    <row r="18972" spans="1:3" x14ac:dyDescent="0.25">
      <c r="A18972">
        <v>111656</v>
      </c>
      <c r="B18972">
        <v>236</v>
      </c>
      <c r="C18972">
        <v>1490826</v>
      </c>
    </row>
    <row r="18973" spans="1:3" x14ac:dyDescent="0.25">
      <c r="A18973">
        <v>111657</v>
      </c>
      <c r="B18973">
        <v>236</v>
      </c>
      <c r="C18973">
        <v>1490828</v>
      </c>
    </row>
    <row r="18974" spans="1:3" x14ac:dyDescent="0.25">
      <c r="A18974">
        <v>111658</v>
      </c>
      <c r="B18974">
        <v>236</v>
      </c>
      <c r="C18974">
        <v>1490730</v>
      </c>
    </row>
    <row r="18975" spans="1:3" x14ac:dyDescent="0.25">
      <c r="A18975">
        <v>111659</v>
      </c>
      <c r="B18975">
        <v>236</v>
      </c>
      <c r="C18975">
        <v>1498156</v>
      </c>
    </row>
    <row r="18976" spans="1:3" x14ac:dyDescent="0.25">
      <c r="A18976">
        <v>111660</v>
      </c>
      <c r="B18976">
        <v>236</v>
      </c>
      <c r="C18976">
        <v>1490729</v>
      </c>
    </row>
    <row r="18977" spans="1:3" x14ac:dyDescent="0.25">
      <c r="A18977">
        <v>111661</v>
      </c>
      <c r="B18977">
        <v>236</v>
      </c>
      <c r="C18977">
        <v>1498158</v>
      </c>
    </row>
    <row r="18978" spans="1:3" x14ac:dyDescent="0.25">
      <c r="A18978">
        <v>111662</v>
      </c>
      <c r="B18978">
        <v>236</v>
      </c>
      <c r="C18978">
        <v>1490726</v>
      </c>
    </row>
    <row r="18979" spans="1:3" x14ac:dyDescent="0.25">
      <c r="A18979">
        <v>111664</v>
      </c>
      <c r="B18979">
        <v>236</v>
      </c>
      <c r="C18979">
        <v>1498165</v>
      </c>
    </row>
    <row r="18980" spans="1:3" x14ac:dyDescent="0.25">
      <c r="A18980">
        <v>111666</v>
      </c>
      <c r="B18980">
        <v>236</v>
      </c>
      <c r="C18980">
        <v>1490734</v>
      </c>
    </row>
    <row r="18981" spans="1:3" x14ac:dyDescent="0.25">
      <c r="A18981">
        <v>111667</v>
      </c>
      <c r="B18981">
        <v>236</v>
      </c>
      <c r="C18981">
        <v>1490725</v>
      </c>
    </row>
    <row r="18982" spans="1:3" x14ac:dyDescent="0.25">
      <c r="A18982">
        <v>111670</v>
      </c>
      <c r="B18982">
        <v>236</v>
      </c>
      <c r="C18982">
        <v>1490739</v>
      </c>
    </row>
    <row r="18983" spans="1:3" x14ac:dyDescent="0.25">
      <c r="A18983">
        <v>111672</v>
      </c>
      <c r="B18983">
        <v>236</v>
      </c>
      <c r="C18983">
        <v>1490732</v>
      </c>
    </row>
    <row r="18984" spans="1:3" x14ac:dyDescent="0.25">
      <c r="A18984">
        <v>111674</v>
      </c>
      <c r="B18984">
        <v>236</v>
      </c>
      <c r="C18984">
        <v>1490808</v>
      </c>
    </row>
    <row r="18985" spans="1:3" x14ac:dyDescent="0.25">
      <c r="A18985">
        <v>111675</v>
      </c>
      <c r="B18985">
        <v>236</v>
      </c>
      <c r="C18985">
        <v>1491110</v>
      </c>
    </row>
    <row r="18986" spans="1:3" x14ac:dyDescent="0.25">
      <c r="A18986">
        <v>111676</v>
      </c>
      <c r="B18986">
        <v>236</v>
      </c>
      <c r="C18986">
        <v>1498395</v>
      </c>
    </row>
    <row r="18987" spans="1:3" x14ac:dyDescent="0.25">
      <c r="A18987">
        <v>111677</v>
      </c>
      <c r="B18987">
        <v>236</v>
      </c>
      <c r="C18987">
        <v>1490973</v>
      </c>
    </row>
    <row r="18988" spans="1:3" x14ac:dyDescent="0.25">
      <c r="A18988">
        <v>111678</v>
      </c>
      <c r="B18988">
        <v>236</v>
      </c>
      <c r="C18988">
        <v>1498363</v>
      </c>
    </row>
    <row r="18989" spans="1:3" x14ac:dyDescent="0.25">
      <c r="A18989">
        <v>111682</v>
      </c>
      <c r="B18989">
        <v>236</v>
      </c>
      <c r="C18989">
        <v>1490960</v>
      </c>
    </row>
    <row r="18990" spans="1:3" x14ac:dyDescent="0.25">
      <c r="A18990">
        <v>111683</v>
      </c>
      <c r="B18990">
        <v>236</v>
      </c>
      <c r="C18990">
        <v>1498160</v>
      </c>
    </row>
    <row r="18991" spans="1:3" x14ac:dyDescent="0.25">
      <c r="A18991">
        <v>111684</v>
      </c>
      <c r="B18991">
        <v>236</v>
      </c>
      <c r="C18991">
        <v>1490841</v>
      </c>
    </row>
    <row r="18992" spans="1:3" x14ac:dyDescent="0.25">
      <c r="A18992">
        <v>111685</v>
      </c>
      <c r="B18992">
        <v>236</v>
      </c>
      <c r="C18992">
        <v>1498284</v>
      </c>
    </row>
    <row r="18993" spans="1:3" x14ac:dyDescent="0.25">
      <c r="A18993">
        <v>111686</v>
      </c>
      <c r="B18993">
        <v>236</v>
      </c>
      <c r="C18993">
        <v>1498285</v>
      </c>
    </row>
    <row r="18994" spans="1:3" x14ac:dyDescent="0.25">
      <c r="A18994">
        <v>111687</v>
      </c>
      <c r="B18994">
        <v>236</v>
      </c>
      <c r="C18994">
        <v>1498346</v>
      </c>
    </row>
    <row r="18995" spans="1:3" x14ac:dyDescent="0.25">
      <c r="A18995">
        <v>111688</v>
      </c>
      <c r="B18995">
        <v>236</v>
      </c>
      <c r="C18995">
        <v>1498351</v>
      </c>
    </row>
    <row r="18996" spans="1:3" x14ac:dyDescent="0.25">
      <c r="A18996">
        <v>111689</v>
      </c>
      <c r="B18996">
        <v>236</v>
      </c>
      <c r="C18996">
        <v>1498355</v>
      </c>
    </row>
    <row r="18997" spans="1:3" x14ac:dyDescent="0.25">
      <c r="A18997">
        <v>111690</v>
      </c>
      <c r="B18997">
        <v>236</v>
      </c>
      <c r="C18997">
        <v>1498352</v>
      </c>
    </row>
    <row r="18998" spans="1:3" x14ac:dyDescent="0.25">
      <c r="A18998">
        <v>111691</v>
      </c>
      <c r="B18998">
        <v>236</v>
      </c>
      <c r="C18998">
        <v>1498368</v>
      </c>
    </row>
    <row r="18999" spans="1:3" x14ac:dyDescent="0.25">
      <c r="A18999">
        <v>111692</v>
      </c>
      <c r="B18999">
        <v>236</v>
      </c>
      <c r="C18999">
        <v>1498381</v>
      </c>
    </row>
    <row r="19000" spans="1:3" x14ac:dyDescent="0.25">
      <c r="A19000">
        <v>111694</v>
      </c>
      <c r="B19000">
        <v>236</v>
      </c>
      <c r="C19000">
        <v>1491051</v>
      </c>
    </row>
    <row r="19001" spans="1:3" x14ac:dyDescent="0.25">
      <c r="A19001">
        <v>111695</v>
      </c>
      <c r="B19001">
        <v>236</v>
      </c>
      <c r="C19001">
        <v>1490743</v>
      </c>
    </row>
    <row r="19002" spans="1:3" x14ac:dyDescent="0.25">
      <c r="A19002">
        <v>111696</v>
      </c>
      <c r="B19002">
        <v>236</v>
      </c>
      <c r="C19002">
        <v>1490774</v>
      </c>
    </row>
    <row r="19003" spans="1:3" x14ac:dyDescent="0.25">
      <c r="A19003">
        <v>111697</v>
      </c>
      <c r="B19003">
        <v>236</v>
      </c>
      <c r="C19003">
        <v>1490741</v>
      </c>
    </row>
    <row r="19004" spans="1:3" x14ac:dyDescent="0.25">
      <c r="A19004">
        <v>111699</v>
      </c>
      <c r="B19004">
        <v>236</v>
      </c>
      <c r="C19004">
        <v>1490718</v>
      </c>
    </row>
    <row r="19005" spans="1:3" x14ac:dyDescent="0.25">
      <c r="A19005">
        <v>111701</v>
      </c>
      <c r="B19005">
        <v>236</v>
      </c>
      <c r="C19005">
        <v>1490703</v>
      </c>
    </row>
    <row r="19006" spans="1:3" x14ac:dyDescent="0.25">
      <c r="A19006">
        <v>111702</v>
      </c>
      <c r="B19006">
        <v>236</v>
      </c>
      <c r="C19006">
        <v>1490697</v>
      </c>
    </row>
    <row r="19007" spans="1:3" x14ac:dyDescent="0.25">
      <c r="A19007">
        <v>111703</v>
      </c>
      <c r="B19007">
        <v>236</v>
      </c>
      <c r="C19007">
        <v>1490701</v>
      </c>
    </row>
    <row r="19008" spans="1:3" x14ac:dyDescent="0.25">
      <c r="A19008">
        <v>111704</v>
      </c>
      <c r="B19008">
        <v>236</v>
      </c>
      <c r="C19008">
        <v>1490582</v>
      </c>
    </row>
    <row r="19009" spans="1:3" x14ac:dyDescent="0.25">
      <c r="A19009">
        <v>111705</v>
      </c>
      <c r="B19009">
        <v>236</v>
      </c>
      <c r="C19009">
        <v>1459205</v>
      </c>
    </row>
    <row r="19010" spans="1:3" x14ac:dyDescent="0.25">
      <c r="A19010">
        <v>111707</v>
      </c>
      <c r="B19010">
        <v>236</v>
      </c>
      <c r="C19010">
        <v>1490779</v>
      </c>
    </row>
    <row r="19011" spans="1:3" x14ac:dyDescent="0.25">
      <c r="A19011">
        <v>111708</v>
      </c>
      <c r="B19011">
        <v>236</v>
      </c>
      <c r="C19011">
        <v>1490782</v>
      </c>
    </row>
    <row r="19012" spans="1:3" x14ac:dyDescent="0.25">
      <c r="A19012">
        <v>111709</v>
      </c>
      <c r="B19012">
        <v>236</v>
      </c>
      <c r="C19012">
        <v>1490780</v>
      </c>
    </row>
    <row r="19013" spans="1:3" x14ac:dyDescent="0.25">
      <c r="A19013">
        <v>111710</v>
      </c>
      <c r="B19013">
        <v>236</v>
      </c>
      <c r="C19013">
        <v>1490781</v>
      </c>
    </row>
    <row r="19014" spans="1:3" x14ac:dyDescent="0.25">
      <c r="A19014">
        <v>111711</v>
      </c>
      <c r="B19014">
        <v>236</v>
      </c>
      <c r="C19014">
        <v>1490790</v>
      </c>
    </row>
    <row r="19015" spans="1:3" x14ac:dyDescent="0.25">
      <c r="A19015">
        <v>111712</v>
      </c>
      <c r="B19015">
        <v>236</v>
      </c>
      <c r="C19015">
        <v>1490686</v>
      </c>
    </row>
    <row r="19016" spans="1:3" x14ac:dyDescent="0.25">
      <c r="A19016">
        <v>111713</v>
      </c>
      <c r="B19016">
        <v>236</v>
      </c>
      <c r="C19016">
        <v>1490692</v>
      </c>
    </row>
    <row r="19017" spans="1:3" x14ac:dyDescent="0.25">
      <c r="A19017">
        <v>111714</v>
      </c>
      <c r="B19017">
        <v>236</v>
      </c>
      <c r="C19017">
        <v>1490693</v>
      </c>
    </row>
    <row r="19018" spans="1:3" x14ac:dyDescent="0.25">
      <c r="A19018">
        <v>111715</v>
      </c>
      <c r="B19018">
        <v>236</v>
      </c>
      <c r="C19018">
        <v>1490690</v>
      </c>
    </row>
    <row r="19019" spans="1:3" x14ac:dyDescent="0.25">
      <c r="A19019">
        <v>111716</v>
      </c>
      <c r="B19019">
        <v>236</v>
      </c>
      <c r="C19019">
        <v>1498180</v>
      </c>
    </row>
    <row r="19020" spans="1:3" x14ac:dyDescent="0.25">
      <c r="A19020">
        <v>111720</v>
      </c>
      <c r="B19020">
        <v>236</v>
      </c>
      <c r="C19020">
        <v>1491026</v>
      </c>
    </row>
    <row r="19021" spans="1:3" x14ac:dyDescent="0.25">
      <c r="A19021">
        <v>111721</v>
      </c>
      <c r="B19021">
        <v>236</v>
      </c>
      <c r="C19021">
        <v>1491029</v>
      </c>
    </row>
    <row r="19022" spans="1:3" x14ac:dyDescent="0.25">
      <c r="A19022">
        <v>111723</v>
      </c>
      <c r="B19022">
        <v>236</v>
      </c>
      <c r="C19022">
        <v>1491028</v>
      </c>
    </row>
    <row r="19023" spans="1:3" x14ac:dyDescent="0.25">
      <c r="A19023">
        <v>111724</v>
      </c>
      <c r="B19023">
        <v>236</v>
      </c>
      <c r="C19023">
        <v>1491027</v>
      </c>
    </row>
    <row r="19024" spans="1:3" x14ac:dyDescent="0.25">
      <c r="A19024">
        <v>111725</v>
      </c>
      <c r="B19024">
        <v>236</v>
      </c>
      <c r="C19024">
        <v>1490733</v>
      </c>
    </row>
    <row r="19025" spans="1:3" x14ac:dyDescent="0.25">
      <c r="A19025">
        <v>111727</v>
      </c>
      <c r="B19025">
        <v>236</v>
      </c>
      <c r="C19025">
        <v>1490865</v>
      </c>
    </row>
    <row r="19026" spans="1:3" x14ac:dyDescent="0.25">
      <c r="A19026">
        <v>111728</v>
      </c>
      <c r="B19026">
        <v>236</v>
      </c>
      <c r="C19026">
        <v>1490866</v>
      </c>
    </row>
    <row r="19027" spans="1:3" x14ac:dyDescent="0.25">
      <c r="A19027">
        <v>111729</v>
      </c>
      <c r="B19027">
        <v>236</v>
      </c>
      <c r="C19027">
        <v>1490868</v>
      </c>
    </row>
    <row r="19028" spans="1:3" x14ac:dyDescent="0.25">
      <c r="A19028">
        <v>111730</v>
      </c>
      <c r="B19028">
        <v>236</v>
      </c>
      <c r="C19028">
        <v>1490672</v>
      </c>
    </row>
    <row r="19029" spans="1:3" x14ac:dyDescent="0.25">
      <c r="A19029">
        <v>111732</v>
      </c>
      <c r="B19029">
        <v>236</v>
      </c>
      <c r="C19029">
        <v>1533715</v>
      </c>
    </row>
    <row r="19030" spans="1:3" x14ac:dyDescent="0.25">
      <c r="A19030">
        <v>111733</v>
      </c>
      <c r="B19030">
        <v>236</v>
      </c>
      <c r="C19030">
        <v>1490673</v>
      </c>
    </row>
    <row r="19031" spans="1:3" x14ac:dyDescent="0.25">
      <c r="A19031">
        <v>111734</v>
      </c>
      <c r="B19031">
        <v>236</v>
      </c>
      <c r="C19031">
        <v>1498163</v>
      </c>
    </row>
    <row r="19032" spans="1:3" x14ac:dyDescent="0.25">
      <c r="A19032">
        <v>111735</v>
      </c>
      <c r="B19032">
        <v>236</v>
      </c>
      <c r="C19032">
        <v>1554892</v>
      </c>
    </row>
    <row r="19033" spans="1:3" x14ac:dyDescent="0.25">
      <c r="A19033">
        <v>111736</v>
      </c>
      <c r="B19033">
        <v>236</v>
      </c>
      <c r="C19033">
        <v>1498164</v>
      </c>
    </row>
    <row r="19034" spans="1:3" x14ac:dyDescent="0.25">
      <c r="A19034">
        <v>111737</v>
      </c>
      <c r="B19034">
        <v>236</v>
      </c>
      <c r="C19034">
        <v>1491085</v>
      </c>
    </row>
    <row r="19035" spans="1:3" x14ac:dyDescent="0.25">
      <c r="A19035">
        <v>111739</v>
      </c>
      <c r="B19035">
        <v>236</v>
      </c>
      <c r="C19035">
        <v>1490644</v>
      </c>
    </row>
    <row r="19036" spans="1:3" x14ac:dyDescent="0.25">
      <c r="A19036">
        <v>111740</v>
      </c>
      <c r="B19036">
        <v>236</v>
      </c>
      <c r="C19036">
        <v>1498168</v>
      </c>
    </row>
    <row r="19037" spans="1:3" x14ac:dyDescent="0.25">
      <c r="A19037">
        <v>111742</v>
      </c>
      <c r="B19037">
        <v>236</v>
      </c>
      <c r="C19037">
        <v>1498167</v>
      </c>
    </row>
    <row r="19038" spans="1:3" x14ac:dyDescent="0.25">
      <c r="A19038">
        <v>111743</v>
      </c>
      <c r="B19038">
        <v>236</v>
      </c>
      <c r="C19038">
        <v>1443916</v>
      </c>
    </row>
    <row r="19039" spans="1:3" x14ac:dyDescent="0.25">
      <c r="A19039">
        <v>111744</v>
      </c>
      <c r="B19039">
        <v>236</v>
      </c>
      <c r="C19039">
        <v>1443968</v>
      </c>
    </row>
    <row r="19040" spans="1:3" x14ac:dyDescent="0.25">
      <c r="A19040">
        <v>111745</v>
      </c>
      <c r="B19040">
        <v>236</v>
      </c>
      <c r="C19040">
        <v>1451563</v>
      </c>
    </row>
    <row r="19041" spans="1:3" x14ac:dyDescent="0.25">
      <c r="A19041">
        <v>111746</v>
      </c>
      <c r="B19041">
        <v>236</v>
      </c>
      <c r="C19041">
        <v>1490876</v>
      </c>
    </row>
    <row r="19042" spans="1:3" x14ac:dyDescent="0.25">
      <c r="A19042">
        <v>111753</v>
      </c>
      <c r="B19042">
        <v>236</v>
      </c>
      <c r="C19042">
        <v>1519574</v>
      </c>
    </row>
    <row r="19043" spans="1:3" x14ac:dyDescent="0.25">
      <c r="A19043">
        <v>111770</v>
      </c>
      <c r="B19043">
        <v>236</v>
      </c>
      <c r="C19043">
        <v>1498245</v>
      </c>
    </row>
    <row r="19044" spans="1:3" x14ac:dyDescent="0.25">
      <c r="A19044">
        <v>111771</v>
      </c>
      <c r="B19044">
        <v>236</v>
      </c>
      <c r="C19044">
        <v>1451522</v>
      </c>
    </row>
    <row r="19045" spans="1:3" x14ac:dyDescent="0.25">
      <c r="A19045">
        <v>111772</v>
      </c>
      <c r="B19045">
        <v>236</v>
      </c>
      <c r="C19045">
        <v>1443428</v>
      </c>
    </row>
    <row r="19046" spans="1:3" x14ac:dyDescent="0.25">
      <c r="A19046">
        <v>111773</v>
      </c>
      <c r="B19046">
        <v>236</v>
      </c>
      <c r="C19046">
        <v>1451523</v>
      </c>
    </row>
    <row r="19047" spans="1:3" x14ac:dyDescent="0.25">
      <c r="A19047">
        <v>111774</v>
      </c>
      <c r="B19047">
        <v>236</v>
      </c>
      <c r="C19047">
        <v>1443426</v>
      </c>
    </row>
    <row r="19048" spans="1:3" x14ac:dyDescent="0.25">
      <c r="A19048">
        <v>111775</v>
      </c>
      <c r="B19048">
        <v>236</v>
      </c>
      <c r="C19048">
        <v>1443518</v>
      </c>
    </row>
    <row r="19049" spans="1:3" x14ac:dyDescent="0.25">
      <c r="A19049">
        <v>111776</v>
      </c>
      <c r="B19049">
        <v>236</v>
      </c>
      <c r="C19049">
        <v>1498378</v>
      </c>
    </row>
    <row r="19050" spans="1:3" x14ac:dyDescent="0.25">
      <c r="A19050">
        <v>111777</v>
      </c>
      <c r="B19050">
        <v>236</v>
      </c>
      <c r="C19050">
        <v>1498380</v>
      </c>
    </row>
    <row r="19051" spans="1:3" x14ac:dyDescent="0.25">
      <c r="A19051">
        <v>111778</v>
      </c>
      <c r="B19051">
        <v>236</v>
      </c>
      <c r="C19051">
        <v>1498371</v>
      </c>
    </row>
    <row r="19052" spans="1:3" x14ac:dyDescent="0.25">
      <c r="A19052">
        <v>111779</v>
      </c>
      <c r="B19052">
        <v>236</v>
      </c>
      <c r="C19052">
        <v>1451494</v>
      </c>
    </row>
    <row r="19053" spans="1:3" x14ac:dyDescent="0.25">
      <c r="A19053">
        <v>111781</v>
      </c>
      <c r="B19053">
        <v>236</v>
      </c>
      <c r="C19053">
        <v>1459259</v>
      </c>
    </row>
    <row r="19054" spans="1:3" x14ac:dyDescent="0.25">
      <c r="A19054">
        <v>111787</v>
      </c>
      <c r="B19054">
        <v>236</v>
      </c>
      <c r="C19054">
        <v>1498302</v>
      </c>
    </row>
    <row r="19055" spans="1:3" x14ac:dyDescent="0.25">
      <c r="A19055">
        <v>111788</v>
      </c>
      <c r="B19055">
        <v>236</v>
      </c>
      <c r="C19055">
        <v>1490778</v>
      </c>
    </row>
    <row r="19056" spans="1:3" x14ac:dyDescent="0.25">
      <c r="A19056">
        <v>111789</v>
      </c>
      <c r="B19056">
        <v>236</v>
      </c>
      <c r="C19056">
        <v>1498172</v>
      </c>
    </row>
    <row r="19057" spans="1:3" x14ac:dyDescent="0.25">
      <c r="A19057">
        <v>111790</v>
      </c>
      <c r="B19057">
        <v>236</v>
      </c>
      <c r="C19057">
        <v>1490783</v>
      </c>
    </row>
    <row r="19058" spans="1:3" x14ac:dyDescent="0.25">
      <c r="A19058">
        <v>111791</v>
      </c>
      <c r="B19058">
        <v>236</v>
      </c>
      <c r="C19058">
        <v>1490791</v>
      </c>
    </row>
    <row r="19059" spans="1:3" x14ac:dyDescent="0.25">
      <c r="A19059">
        <v>111796</v>
      </c>
      <c r="B19059">
        <v>236</v>
      </c>
      <c r="C19059">
        <v>1490662</v>
      </c>
    </row>
    <row r="19060" spans="1:3" x14ac:dyDescent="0.25">
      <c r="A19060">
        <v>111799</v>
      </c>
      <c r="B19060">
        <v>236</v>
      </c>
      <c r="C19060">
        <v>1533688</v>
      </c>
    </row>
    <row r="19061" spans="1:3" x14ac:dyDescent="0.25">
      <c r="A19061">
        <v>111803</v>
      </c>
      <c r="B19061">
        <v>236</v>
      </c>
      <c r="C19061">
        <v>1491109</v>
      </c>
    </row>
    <row r="19062" spans="1:3" x14ac:dyDescent="0.25">
      <c r="A19062">
        <v>111804</v>
      </c>
      <c r="B19062">
        <v>236</v>
      </c>
      <c r="C19062">
        <v>1533806</v>
      </c>
    </row>
    <row r="19063" spans="1:3" x14ac:dyDescent="0.25">
      <c r="A19063">
        <v>111808</v>
      </c>
      <c r="B19063">
        <v>236</v>
      </c>
      <c r="C19063">
        <v>1491022</v>
      </c>
    </row>
    <row r="19064" spans="1:3" x14ac:dyDescent="0.25">
      <c r="A19064">
        <v>111809</v>
      </c>
      <c r="B19064">
        <v>236</v>
      </c>
      <c r="C19064">
        <v>1491021</v>
      </c>
    </row>
    <row r="19065" spans="1:3" x14ac:dyDescent="0.25">
      <c r="A19065">
        <v>111813</v>
      </c>
      <c r="B19065">
        <v>236</v>
      </c>
      <c r="C19065">
        <v>1490671</v>
      </c>
    </row>
    <row r="19066" spans="1:3" x14ac:dyDescent="0.25">
      <c r="A19066">
        <v>111814</v>
      </c>
      <c r="B19066">
        <v>236</v>
      </c>
      <c r="C19066">
        <v>1490670</v>
      </c>
    </row>
    <row r="19067" spans="1:3" x14ac:dyDescent="0.25">
      <c r="A19067">
        <v>111815</v>
      </c>
      <c r="B19067">
        <v>236</v>
      </c>
      <c r="C19067">
        <v>1526634</v>
      </c>
    </row>
    <row r="19068" spans="1:3" x14ac:dyDescent="0.25">
      <c r="A19068">
        <v>111816</v>
      </c>
      <c r="B19068">
        <v>236</v>
      </c>
      <c r="C19068">
        <v>1554941</v>
      </c>
    </row>
    <row r="19069" spans="1:3" x14ac:dyDescent="0.25">
      <c r="A19069">
        <v>111821</v>
      </c>
      <c r="B19069">
        <v>236</v>
      </c>
      <c r="C19069">
        <v>1533687</v>
      </c>
    </row>
    <row r="19070" spans="1:3" x14ac:dyDescent="0.25">
      <c r="A19070">
        <v>111822</v>
      </c>
      <c r="B19070">
        <v>236</v>
      </c>
      <c r="C19070">
        <v>1533750</v>
      </c>
    </row>
    <row r="19071" spans="1:3" x14ac:dyDescent="0.25">
      <c r="A19071">
        <v>111823</v>
      </c>
      <c r="B19071">
        <v>236</v>
      </c>
      <c r="C19071">
        <v>1533760</v>
      </c>
    </row>
    <row r="19072" spans="1:3" x14ac:dyDescent="0.25">
      <c r="A19072">
        <v>111824</v>
      </c>
      <c r="B19072">
        <v>236</v>
      </c>
      <c r="C19072">
        <v>1533748</v>
      </c>
    </row>
    <row r="19073" spans="1:3" x14ac:dyDescent="0.25">
      <c r="A19073">
        <v>111825</v>
      </c>
      <c r="B19073">
        <v>236</v>
      </c>
      <c r="C19073">
        <v>1533733</v>
      </c>
    </row>
    <row r="19074" spans="1:3" x14ac:dyDescent="0.25">
      <c r="A19074">
        <v>111826</v>
      </c>
      <c r="B19074">
        <v>236</v>
      </c>
      <c r="C19074">
        <v>1533732</v>
      </c>
    </row>
    <row r="19075" spans="1:3" x14ac:dyDescent="0.25">
      <c r="A19075">
        <v>111827</v>
      </c>
      <c r="B19075">
        <v>236</v>
      </c>
      <c r="C19075">
        <v>1533739</v>
      </c>
    </row>
    <row r="19076" spans="1:3" x14ac:dyDescent="0.25">
      <c r="A19076">
        <v>111828</v>
      </c>
      <c r="B19076">
        <v>236</v>
      </c>
      <c r="C19076">
        <v>1533740</v>
      </c>
    </row>
    <row r="19077" spans="1:3" x14ac:dyDescent="0.25">
      <c r="A19077">
        <v>111829</v>
      </c>
      <c r="B19077">
        <v>236</v>
      </c>
      <c r="C19077">
        <v>1533741</v>
      </c>
    </row>
    <row r="19078" spans="1:3" x14ac:dyDescent="0.25">
      <c r="A19078">
        <v>111830</v>
      </c>
      <c r="B19078">
        <v>236</v>
      </c>
      <c r="C19078">
        <v>1533738</v>
      </c>
    </row>
    <row r="19079" spans="1:3" x14ac:dyDescent="0.25">
      <c r="A19079">
        <v>111832</v>
      </c>
      <c r="B19079">
        <v>236</v>
      </c>
      <c r="C19079">
        <v>1533685</v>
      </c>
    </row>
    <row r="19080" spans="1:3" x14ac:dyDescent="0.25">
      <c r="A19080">
        <v>111833</v>
      </c>
      <c r="B19080">
        <v>236</v>
      </c>
      <c r="C19080">
        <v>1554848</v>
      </c>
    </row>
    <row r="19081" spans="1:3" x14ac:dyDescent="0.25">
      <c r="A19081">
        <v>111834</v>
      </c>
      <c r="B19081">
        <v>236</v>
      </c>
      <c r="C19081">
        <v>1554849</v>
      </c>
    </row>
    <row r="19082" spans="1:3" x14ac:dyDescent="0.25">
      <c r="A19082">
        <v>111835</v>
      </c>
      <c r="B19082">
        <v>236</v>
      </c>
      <c r="C19082">
        <v>1554850</v>
      </c>
    </row>
    <row r="19083" spans="1:3" x14ac:dyDescent="0.25">
      <c r="A19083">
        <v>111836</v>
      </c>
      <c r="B19083">
        <v>236</v>
      </c>
      <c r="C19083">
        <v>1533759</v>
      </c>
    </row>
    <row r="19084" spans="1:3" x14ac:dyDescent="0.25">
      <c r="A19084">
        <v>111837</v>
      </c>
      <c r="B19084">
        <v>236</v>
      </c>
      <c r="C19084">
        <v>1533735</v>
      </c>
    </row>
    <row r="19085" spans="1:3" x14ac:dyDescent="0.25">
      <c r="A19085">
        <v>111838</v>
      </c>
      <c r="B19085">
        <v>236</v>
      </c>
      <c r="C19085">
        <v>1533734</v>
      </c>
    </row>
    <row r="19086" spans="1:3" x14ac:dyDescent="0.25">
      <c r="A19086">
        <v>111839</v>
      </c>
      <c r="B19086">
        <v>236</v>
      </c>
      <c r="C19086">
        <v>1533737</v>
      </c>
    </row>
    <row r="19087" spans="1:3" x14ac:dyDescent="0.25">
      <c r="A19087">
        <v>111840</v>
      </c>
      <c r="B19087">
        <v>236</v>
      </c>
      <c r="C19087">
        <v>1533747</v>
      </c>
    </row>
    <row r="19088" spans="1:3" x14ac:dyDescent="0.25">
      <c r="A19088">
        <v>111841</v>
      </c>
      <c r="B19088">
        <v>236</v>
      </c>
      <c r="C19088">
        <v>1533745</v>
      </c>
    </row>
    <row r="19089" spans="1:3" x14ac:dyDescent="0.25">
      <c r="A19089">
        <v>111842</v>
      </c>
      <c r="B19089">
        <v>236</v>
      </c>
      <c r="C19089">
        <v>1533744</v>
      </c>
    </row>
    <row r="19090" spans="1:3" x14ac:dyDescent="0.25">
      <c r="A19090">
        <v>111843</v>
      </c>
      <c r="B19090">
        <v>236</v>
      </c>
      <c r="C19090">
        <v>1533743</v>
      </c>
    </row>
    <row r="19091" spans="1:3" x14ac:dyDescent="0.25">
      <c r="A19091">
        <v>111874</v>
      </c>
      <c r="B19091">
        <v>236</v>
      </c>
      <c r="C19091">
        <v>1533699</v>
      </c>
    </row>
    <row r="19092" spans="1:3" x14ac:dyDescent="0.25">
      <c r="A19092">
        <v>111875</v>
      </c>
      <c r="B19092">
        <v>236</v>
      </c>
      <c r="C19092">
        <v>1554949</v>
      </c>
    </row>
    <row r="19093" spans="1:3" x14ac:dyDescent="0.25">
      <c r="A19093">
        <v>111879</v>
      </c>
      <c r="B19093">
        <v>236</v>
      </c>
      <c r="C19093">
        <v>1490987</v>
      </c>
    </row>
    <row r="19094" spans="1:3" x14ac:dyDescent="0.25">
      <c r="A19094">
        <v>111880</v>
      </c>
      <c r="B19094">
        <v>236</v>
      </c>
      <c r="C19094">
        <v>1490916</v>
      </c>
    </row>
    <row r="19095" spans="1:3" x14ac:dyDescent="0.25">
      <c r="A19095">
        <v>111881</v>
      </c>
      <c r="B19095">
        <v>236</v>
      </c>
      <c r="C19095">
        <v>1490762</v>
      </c>
    </row>
    <row r="19096" spans="1:3" x14ac:dyDescent="0.25">
      <c r="A19096">
        <v>111882</v>
      </c>
      <c r="B19096">
        <v>236</v>
      </c>
      <c r="C19096">
        <v>1490761</v>
      </c>
    </row>
    <row r="19097" spans="1:3" x14ac:dyDescent="0.25">
      <c r="A19097">
        <v>111883</v>
      </c>
      <c r="B19097">
        <v>236</v>
      </c>
      <c r="C19097">
        <v>1498406</v>
      </c>
    </row>
    <row r="19098" spans="1:3" x14ac:dyDescent="0.25">
      <c r="A19098">
        <v>111884</v>
      </c>
      <c r="B19098">
        <v>236</v>
      </c>
      <c r="C19098">
        <v>1498405</v>
      </c>
    </row>
    <row r="19099" spans="1:3" x14ac:dyDescent="0.25">
      <c r="A19099">
        <v>111885</v>
      </c>
      <c r="B19099">
        <v>236</v>
      </c>
      <c r="C19099">
        <v>1498404</v>
      </c>
    </row>
    <row r="19100" spans="1:3" x14ac:dyDescent="0.25">
      <c r="A19100">
        <v>111886</v>
      </c>
      <c r="B19100">
        <v>236</v>
      </c>
      <c r="C19100">
        <v>1498403</v>
      </c>
    </row>
    <row r="19101" spans="1:3" x14ac:dyDescent="0.25">
      <c r="A19101">
        <v>111887</v>
      </c>
      <c r="B19101">
        <v>236</v>
      </c>
      <c r="C19101">
        <v>1533742</v>
      </c>
    </row>
    <row r="19102" spans="1:3" x14ac:dyDescent="0.25">
      <c r="A19102">
        <v>111888</v>
      </c>
      <c r="B19102">
        <v>236</v>
      </c>
      <c r="C19102">
        <v>1554971</v>
      </c>
    </row>
    <row r="19103" spans="1:3" x14ac:dyDescent="0.25">
      <c r="A19103">
        <v>111889</v>
      </c>
      <c r="B19103">
        <v>236</v>
      </c>
      <c r="C19103">
        <v>1554972</v>
      </c>
    </row>
    <row r="19104" spans="1:3" x14ac:dyDescent="0.25">
      <c r="A19104">
        <v>111892</v>
      </c>
      <c r="B19104">
        <v>236</v>
      </c>
      <c r="C19104">
        <v>1533690</v>
      </c>
    </row>
    <row r="19105" spans="1:3" x14ac:dyDescent="0.25">
      <c r="A19105">
        <v>111919</v>
      </c>
      <c r="B19105">
        <v>236</v>
      </c>
      <c r="C19105">
        <v>1491092</v>
      </c>
    </row>
    <row r="19106" spans="1:3" x14ac:dyDescent="0.25">
      <c r="A19106">
        <v>111928</v>
      </c>
      <c r="B19106">
        <v>236</v>
      </c>
      <c r="C19106">
        <v>1533709</v>
      </c>
    </row>
    <row r="19107" spans="1:3" x14ac:dyDescent="0.25">
      <c r="A19107">
        <v>111929</v>
      </c>
      <c r="B19107">
        <v>236</v>
      </c>
      <c r="C19107">
        <v>1533708</v>
      </c>
    </row>
    <row r="19108" spans="1:3" x14ac:dyDescent="0.25">
      <c r="A19108">
        <v>111930</v>
      </c>
      <c r="B19108">
        <v>236</v>
      </c>
      <c r="C19108">
        <v>1533710</v>
      </c>
    </row>
    <row r="19109" spans="1:3" x14ac:dyDescent="0.25">
      <c r="A19109">
        <v>111931</v>
      </c>
      <c r="B19109">
        <v>236</v>
      </c>
      <c r="C19109">
        <v>1533711</v>
      </c>
    </row>
    <row r="19110" spans="1:3" x14ac:dyDescent="0.25">
      <c r="A19110">
        <v>111932</v>
      </c>
      <c r="B19110">
        <v>236</v>
      </c>
      <c r="C19110">
        <v>1533712</v>
      </c>
    </row>
    <row r="19111" spans="1:3" x14ac:dyDescent="0.25">
      <c r="A19111">
        <v>111933</v>
      </c>
      <c r="B19111">
        <v>236</v>
      </c>
      <c r="C19111">
        <v>1533713</v>
      </c>
    </row>
    <row r="19112" spans="1:3" x14ac:dyDescent="0.25">
      <c r="A19112">
        <v>111934</v>
      </c>
      <c r="B19112">
        <v>236</v>
      </c>
      <c r="C19112">
        <v>1533714</v>
      </c>
    </row>
    <row r="19113" spans="1:3" x14ac:dyDescent="0.25">
      <c r="A19113">
        <v>111935</v>
      </c>
      <c r="B19113">
        <v>236</v>
      </c>
      <c r="C19113">
        <v>1533717</v>
      </c>
    </row>
    <row r="19114" spans="1:3" x14ac:dyDescent="0.25">
      <c r="A19114">
        <v>111936</v>
      </c>
      <c r="B19114">
        <v>236</v>
      </c>
      <c r="C19114">
        <v>1533728</v>
      </c>
    </row>
    <row r="19115" spans="1:3" x14ac:dyDescent="0.25">
      <c r="A19115">
        <v>111937</v>
      </c>
      <c r="B19115">
        <v>236</v>
      </c>
      <c r="C19115">
        <v>1533727</v>
      </c>
    </row>
    <row r="19116" spans="1:3" x14ac:dyDescent="0.25">
      <c r="A19116">
        <v>111938</v>
      </c>
      <c r="B19116">
        <v>236</v>
      </c>
      <c r="C19116">
        <v>1561920</v>
      </c>
    </row>
    <row r="19117" spans="1:3" x14ac:dyDescent="0.25">
      <c r="A19117">
        <v>111943</v>
      </c>
      <c r="B19117">
        <v>236</v>
      </c>
      <c r="C19117">
        <v>1533702</v>
      </c>
    </row>
    <row r="19118" spans="1:3" x14ac:dyDescent="0.25">
      <c r="A19118">
        <v>111945</v>
      </c>
      <c r="B19118">
        <v>236</v>
      </c>
      <c r="C19118">
        <v>1554851</v>
      </c>
    </row>
    <row r="19119" spans="1:3" x14ac:dyDescent="0.25">
      <c r="A19119">
        <v>111946</v>
      </c>
      <c r="B19119">
        <v>236</v>
      </c>
      <c r="C19119">
        <v>1561895</v>
      </c>
    </row>
    <row r="19120" spans="1:3" x14ac:dyDescent="0.25">
      <c r="A19120">
        <v>111947</v>
      </c>
      <c r="B19120">
        <v>236</v>
      </c>
      <c r="C19120">
        <v>1561921</v>
      </c>
    </row>
    <row r="19121" spans="1:3" x14ac:dyDescent="0.25">
      <c r="A19121">
        <v>111950</v>
      </c>
      <c r="B19121">
        <v>233</v>
      </c>
      <c r="C19121">
        <v>1490931</v>
      </c>
    </row>
    <row r="19122" spans="1:3" x14ac:dyDescent="0.25">
      <c r="A19122">
        <v>111951</v>
      </c>
      <c r="B19122">
        <v>236</v>
      </c>
      <c r="C19122">
        <v>1561896</v>
      </c>
    </row>
    <row r="19123" spans="1:3" x14ac:dyDescent="0.25">
      <c r="A19123">
        <v>111952</v>
      </c>
      <c r="B19123">
        <v>236</v>
      </c>
      <c r="C19123">
        <v>1561897</v>
      </c>
    </row>
    <row r="19124" spans="1:3" x14ac:dyDescent="0.25">
      <c r="A19124">
        <v>111953</v>
      </c>
      <c r="B19124">
        <v>236</v>
      </c>
      <c r="C19124">
        <v>1533726</v>
      </c>
    </row>
    <row r="19125" spans="1:3" x14ac:dyDescent="0.25">
      <c r="A19125">
        <v>111954</v>
      </c>
      <c r="B19125">
        <v>236</v>
      </c>
      <c r="C19125">
        <v>1533716</v>
      </c>
    </row>
    <row r="19126" spans="1:3" x14ac:dyDescent="0.25">
      <c r="A19126">
        <v>111976</v>
      </c>
      <c r="B19126">
        <v>236</v>
      </c>
      <c r="C19126">
        <v>1554860</v>
      </c>
    </row>
    <row r="19127" spans="1:3" x14ac:dyDescent="0.25">
      <c r="A19127">
        <v>111977</v>
      </c>
      <c r="B19127">
        <v>236</v>
      </c>
      <c r="C19127">
        <v>1554859</v>
      </c>
    </row>
    <row r="19128" spans="1:3" x14ac:dyDescent="0.25">
      <c r="A19128">
        <v>111980</v>
      </c>
      <c r="B19128">
        <v>236</v>
      </c>
      <c r="C19128">
        <v>1533721</v>
      </c>
    </row>
    <row r="19129" spans="1:3" x14ac:dyDescent="0.25">
      <c r="A19129">
        <v>111981</v>
      </c>
      <c r="B19129">
        <v>236</v>
      </c>
      <c r="C19129">
        <v>1533725</v>
      </c>
    </row>
    <row r="19130" spans="1:3" x14ac:dyDescent="0.25">
      <c r="A19130">
        <v>111982</v>
      </c>
      <c r="B19130">
        <v>236</v>
      </c>
      <c r="C19130">
        <v>1533723</v>
      </c>
    </row>
    <row r="19131" spans="1:3" x14ac:dyDescent="0.25">
      <c r="A19131">
        <v>111983</v>
      </c>
      <c r="B19131">
        <v>236</v>
      </c>
      <c r="C19131">
        <v>1533722</v>
      </c>
    </row>
    <row r="19132" spans="1:3" x14ac:dyDescent="0.25">
      <c r="A19132">
        <v>111984</v>
      </c>
      <c r="B19132">
        <v>236</v>
      </c>
      <c r="C19132">
        <v>1533724</v>
      </c>
    </row>
    <row r="19133" spans="1:3" x14ac:dyDescent="0.25">
      <c r="A19133">
        <v>111985</v>
      </c>
      <c r="B19133">
        <v>236</v>
      </c>
      <c r="C19133">
        <v>1533729</v>
      </c>
    </row>
    <row r="19134" spans="1:3" x14ac:dyDescent="0.25">
      <c r="A19134">
        <v>111986</v>
      </c>
      <c r="B19134">
        <v>236</v>
      </c>
      <c r="C19134">
        <v>1533730</v>
      </c>
    </row>
    <row r="19135" spans="1:3" x14ac:dyDescent="0.25">
      <c r="A19135">
        <v>111987</v>
      </c>
      <c r="B19135">
        <v>236</v>
      </c>
      <c r="C19135">
        <v>1533731</v>
      </c>
    </row>
    <row r="19136" spans="1:3" x14ac:dyDescent="0.25">
      <c r="A19136">
        <v>111990</v>
      </c>
      <c r="B19136">
        <v>236</v>
      </c>
      <c r="C19136">
        <v>1533797</v>
      </c>
    </row>
    <row r="19137" spans="1:3" x14ac:dyDescent="0.25">
      <c r="A19137">
        <v>111991</v>
      </c>
      <c r="B19137">
        <v>236</v>
      </c>
      <c r="C19137">
        <v>1554831</v>
      </c>
    </row>
    <row r="19138" spans="1:3" x14ac:dyDescent="0.25">
      <c r="A19138">
        <v>112012</v>
      </c>
      <c r="B19138">
        <v>236</v>
      </c>
      <c r="C19138">
        <v>1533803</v>
      </c>
    </row>
    <row r="19139" spans="1:3" x14ac:dyDescent="0.25">
      <c r="A19139">
        <v>112014</v>
      </c>
      <c r="B19139">
        <v>236</v>
      </c>
      <c r="C19139">
        <v>1533804</v>
      </c>
    </row>
    <row r="19140" spans="1:3" x14ac:dyDescent="0.25">
      <c r="A19140">
        <v>112017</v>
      </c>
      <c r="B19140">
        <v>236</v>
      </c>
      <c r="C19140">
        <v>1533805</v>
      </c>
    </row>
    <row r="19141" spans="1:3" x14ac:dyDescent="0.25">
      <c r="A19141">
        <v>112018</v>
      </c>
      <c r="B19141">
        <v>236</v>
      </c>
      <c r="C19141">
        <v>1533798</v>
      </c>
    </row>
    <row r="19142" spans="1:3" x14ac:dyDescent="0.25">
      <c r="A19142">
        <v>112019</v>
      </c>
      <c r="B19142">
        <v>236</v>
      </c>
      <c r="C19142">
        <v>1554837</v>
      </c>
    </row>
    <row r="19143" spans="1:3" x14ac:dyDescent="0.25">
      <c r="A19143">
        <v>112020</v>
      </c>
      <c r="B19143">
        <v>236</v>
      </c>
      <c r="C19143">
        <v>1554838</v>
      </c>
    </row>
    <row r="19144" spans="1:3" x14ac:dyDescent="0.25">
      <c r="A19144">
        <v>112021</v>
      </c>
      <c r="B19144">
        <v>236</v>
      </c>
      <c r="C19144">
        <v>1554839</v>
      </c>
    </row>
    <row r="19145" spans="1:3" x14ac:dyDescent="0.25">
      <c r="A19145">
        <v>112022</v>
      </c>
      <c r="B19145">
        <v>236</v>
      </c>
      <c r="C19145">
        <v>1554853</v>
      </c>
    </row>
    <row r="19146" spans="1:3" x14ac:dyDescent="0.25">
      <c r="A19146">
        <v>112042</v>
      </c>
      <c r="B19146">
        <v>236</v>
      </c>
      <c r="C19146">
        <v>1490932</v>
      </c>
    </row>
    <row r="19147" spans="1:3" x14ac:dyDescent="0.25">
      <c r="A19147">
        <v>112046</v>
      </c>
      <c r="B19147">
        <v>236</v>
      </c>
      <c r="C19147">
        <v>1554930</v>
      </c>
    </row>
    <row r="19148" spans="1:3" x14ac:dyDescent="0.25">
      <c r="A19148">
        <v>112051</v>
      </c>
      <c r="B19148">
        <v>236</v>
      </c>
      <c r="C19148">
        <v>1554993</v>
      </c>
    </row>
    <row r="19149" spans="1:3" x14ac:dyDescent="0.25">
      <c r="A19149">
        <v>112053</v>
      </c>
      <c r="B19149">
        <v>236</v>
      </c>
      <c r="C19149">
        <v>1490636</v>
      </c>
    </row>
    <row r="19150" spans="1:3" x14ac:dyDescent="0.25">
      <c r="A19150">
        <v>112061</v>
      </c>
      <c r="B19150">
        <v>236</v>
      </c>
      <c r="C19150">
        <v>1554832</v>
      </c>
    </row>
    <row r="19151" spans="1:3" x14ac:dyDescent="0.25">
      <c r="A19151">
        <v>112065</v>
      </c>
      <c r="B19151">
        <v>236</v>
      </c>
      <c r="C19151">
        <v>1561925</v>
      </c>
    </row>
    <row r="19152" spans="1:3" x14ac:dyDescent="0.25">
      <c r="A19152">
        <v>112066</v>
      </c>
      <c r="B19152">
        <v>236</v>
      </c>
      <c r="C19152">
        <v>1561898</v>
      </c>
    </row>
    <row r="19153" spans="1:3" x14ac:dyDescent="0.25">
      <c r="A19153">
        <v>112069</v>
      </c>
      <c r="B19153">
        <v>236</v>
      </c>
      <c r="C19153">
        <v>1554953</v>
      </c>
    </row>
    <row r="19154" spans="1:3" x14ac:dyDescent="0.25">
      <c r="A19154">
        <v>112104</v>
      </c>
      <c r="B19154">
        <v>236</v>
      </c>
      <c r="C19154">
        <v>1554845</v>
      </c>
    </row>
    <row r="19155" spans="1:3" x14ac:dyDescent="0.25">
      <c r="A19155">
        <v>112105</v>
      </c>
      <c r="B19155">
        <v>236</v>
      </c>
      <c r="C19155">
        <v>1561909</v>
      </c>
    </row>
    <row r="19156" spans="1:3" x14ac:dyDescent="0.25">
      <c r="A19156">
        <v>112106</v>
      </c>
      <c r="B19156">
        <v>236</v>
      </c>
      <c r="C19156">
        <v>1444019</v>
      </c>
    </row>
    <row r="19157" spans="1:3" x14ac:dyDescent="0.25">
      <c r="A19157">
        <v>112111</v>
      </c>
      <c r="B19157">
        <v>236</v>
      </c>
      <c r="C19157">
        <v>1554992</v>
      </c>
    </row>
    <row r="19158" spans="1:3" x14ac:dyDescent="0.25">
      <c r="A19158">
        <v>112116</v>
      </c>
      <c r="B19158">
        <v>236</v>
      </c>
      <c r="C19158">
        <v>1554847</v>
      </c>
    </row>
    <row r="19159" spans="1:3" x14ac:dyDescent="0.25">
      <c r="A19159">
        <v>112172</v>
      </c>
      <c r="B19159">
        <v>236</v>
      </c>
      <c r="C19159">
        <v>1554890</v>
      </c>
    </row>
    <row r="19160" spans="1:3" x14ac:dyDescent="0.25">
      <c r="A19160">
        <v>112173</v>
      </c>
      <c r="B19160">
        <v>236</v>
      </c>
      <c r="C19160">
        <v>1491088</v>
      </c>
    </row>
    <row r="19161" spans="1:3" x14ac:dyDescent="0.25">
      <c r="A19161">
        <v>112181</v>
      </c>
      <c r="B19161">
        <v>236</v>
      </c>
      <c r="C19161">
        <v>1554933</v>
      </c>
    </row>
    <row r="19162" spans="1:3" x14ac:dyDescent="0.25">
      <c r="A19162">
        <v>112182</v>
      </c>
      <c r="B19162">
        <v>236</v>
      </c>
      <c r="C19162">
        <v>1554877</v>
      </c>
    </row>
    <row r="19163" spans="1:3" x14ac:dyDescent="0.25">
      <c r="A19163">
        <v>112204</v>
      </c>
      <c r="B19163">
        <v>236</v>
      </c>
      <c r="C19163">
        <v>1554879</v>
      </c>
    </row>
    <row r="19164" spans="1:3" x14ac:dyDescent="0.25">
      <c r="A19164">
        <v>112205</v>
      </c>
      <c r="B19164">
        <v>236</v>
      </c>
      <c r="C19164">
        <v>1555030</v>
      </c>
    </row>
    <row r="19165" spans="1:3" x14ac:dyDescent="0.25">
      <c r="A19165">
        <v>112206</v>
      </c>
      <c r="B19165">
        <v>236</v>
      </c>
      <c r="C19165">
        <v>1555027</v>
      </c>
    </row>
    <row r="19166" spans="1:3" x14ac:dyDescent="0.25">
      <c r="A19166">
        <v>112208</v>
      </c>
      <c r="B19166">
        <v>236</v>
      </c>
      <c r="C19166">
        <v>1554893</v>
      </c>
    </row>
    <row r="19167" spans="1:3" x14ac:dyDescent="0.25">
      <c r="A19167">
        <v>112211</v>
      </c>
      <c r="B19167">
        <v>236</v>
      </c>
      <c r="C19167">
        <v>1555034</v>
      </c>
    </row>
    <row r="19168" spans="1:3" x14ac:dyDescent="0.25">
      <c r="A19168">
        <v>112213</v>
      </c>
      <c r="B19168">
        <v>236</v>
      </c>
      <c r="C19168">
        <v>1554863</v>
      </c>
    </row>
    <row r="19169" spans="1:3" x14ac:dyDescent="0.25">
      <c r="A19169">
        <v>112243</v>
      </c>
      <c r="B19169">
        <v>236</v>
      </c>
      <c r="C19169">
        <v>1555033</v>
      </c>
    </row>
    <row r="19170" spans="1:3" x14ac:dyDescent="0.25">
      <c r="A19170">
        <v>112244</v>
      </c>
      <c r="B19170">
        <v>236</v>
      </c>
      <c r="C19170">
        <v>1555029</v>
      </c>
    </row>
    <row r="19171" spans="1:3" x14ac:dyDescent="0.25">
      <c r="A19171">
        <v>112245</v>
      </c>
      <c r="B19171">
        <v>236</v>
      </c>
      <c r="C19171">
        <v>1554932</v>
      </c>
    </row>
    <row r="19172" spans="1:3" x14ac:dyDescent="0.25">
      <c r="A19172">
        <v>112254</v>
      </c>
      <c r="B19172">
        <v>236</v>
      </c>
      <c r="C19172">
        <v>1554894</v>
      </c>
    </row>
    <row r="19173" spans="1:3" x14ac:dyDescent="0.25">
      <c r="A19173">
        <v>112255</v>
      </c>
      <c r="B19173">
        <v>236</v>
      </c>
      <c r="C19173">
        <v>1554884</v>
      </c>
    </row>
    <row r="19174" spans="1:3" x14ac:dyDescent="0.25">
      <c r="A19174">
        <v>112275</v>
      </c>
      <c r="B19174">
        <v>236</v>
      </c>
      <c r="C19174">
        <v>1498222</v>
      </c>
    </row>
    <row r="19175" spans="1:3" x14ac:dyDescent="0.25">
      <c r="A19175">
        <v>112276</v>
      </c>
      <c r="B19175">
        <v>236</v>
      </c>
      <c r="C19175">
        <v>1554942</v>
      </c>
    </row>
    <row r="19176" spans="1:3" x14ac:dyDescent="0.25">
      <c r="A19176">
        <v>112277</v>
      </c>
      <c r="B19176">
        <v>236</v>
      </c>
      <c r="C19176">
        <v>1554899</v>
      </c>
    </row>
    <row r="19177" spans="1:3" x14ac:dyDescent="0.25">
      <c r="A19177">
        <v>112278</v>
      </c>
      <c r="B19177">
        <v>236</v>
      </c>
      <c r="C19177">
        <v>1491025</v>
      </c>
    </row>
    <row r="19178" spans="1:3" x14ac:dyDescent="0.25">
      <c r="A19178">
        <v>112286</v>
      </c>
      <c r="B19178">
        <v>236</v>
      </c>
      <c r="C19178">
        <v>1554864</v>
      </c>
    </row>
    <row r="19179" spans="1:3" x14ac:dyDescent="0.25">
      <c r="A19179">
        <v>112291</v>
      </c>
      <c r="B19179">
        <v>236</v>
      </c>
      <c r="C19179">
        <v>1491084</v>
      </c>
    </row>
    <row r="19180" spans="1:3" x14ac:dyDescent="0.25">
      <c r="A19180">
        <v>112292</v>
      </c>
      <c r="B19180">
        <v>236</v>
      </c>
      <c r="C19180">
        <v>1490877</v>
      </c>
    </row>
    <row r="19181" spans="1:3" x14ac:dyDescent="0.25">
      <c r="A19181">
        <v>112296</v>
      </c>
      <c r="B19181">
        <v>236</v>
      </c>
      <c r="C19181">
        <v>1443874</v>
      </c>
    </row>
    <row r="19182" spans="1:3" x14ac:dyDescent="0.25">
      <c r="A19182">
        <v>112297</v>
      </c>
      <c r="B19182">
        <v>236</v>
      </c>
      <c r="C19182">
        <v>1554954</v>
      </c>
    </row>
    <row r="19183" spans="1:3" x14ac:dyDescent="0.25">
      <c r="A19183">
        <v>112298</v>
      </c>
      <c r="B19183">
        <v>236</v>
      </c>
      <c r="C19183">
        <v>1554948</v>
      </c>
    </row>
    <row r="19184" spans="1:3" x14ac:dyDescent="0.25">
      <c r="A19184">
        <v>112303</v>
      </c>
      <c r="B19184">
        <v>236</v>
      </c>
      <c r="C19184">
        <v>1555036</v>
      </c>
    </row>
    <row r="19185" spans="1:3" x14ac:dyDescent="0.25">
      <c r="A19185">
        <v>112304</v>
      </c>
      <c r="B19185">
        <v>236</v>
      </c>
      <c r="C19185">
        <v>1554931</v>
      </c>
    </row>
    <row r="19186" spans="1:3" x14ac:dyDescent="0.25">
      <c r="A19186">
        <v>112310</v>
      </c>
      <c r="B19186">
        <v>236</v>
      </c>
      <c r="C19186">
        <v>1554973</v>
      </c>
    </row>
    <row r="19187" spans="1:3" x14ac:dyDescent="0.25">
      <c r="A19187">
        <v>112311</v>
      </c>
      <c r="B19187">
        <v>236</v>
      </c>
      <c r="C19187">
        <v>1554988</v>
      </c>
    </row>
    <row r="19188" spans="1:3" x14ac:dyDescent="0.25">
      <c r="A19188">
        <v>112312</v>
      </c>
      <c r="B19188">
        <v>236</v>
      </c>
      <c r="C19188">
        <v>1555023</v>
      </c>
    </row>
    <row r="19189" spans="1:3" x14ac:dyDescent="0.25">
      <c r="A19189">
        <v>112313</v>
      </c>
      <c r="B19189">
        <v>236</v>
      </c>
      <c r="C19189">
        <v>1555022</v>
      </c>
    </row>
    <row r="19190" spans="1:3" x14ac:dyDescent="0.25">
      <c r="A19190">
        <v>112353</v>
      </c>
      <c r="B19190">
        <v>236</v>
      </c>
      <c r="C19190">
        <v>1498341</v>
      </c>
    </row>
    <row r="19191" spans="1:3" x14ac:dyDescent="0.25">
      <c r="A19191">
        <v>112373</v>
      </c>
      <c r="B19191">
        <v>236</v>
      </c>
      <c r="C19191">
        <v>1490940</v>
      </c>
    </row>
    <row r="19192" spans="1:3" x14ac:dyDescent="0.25">
      <c r="A19192">
        <v>112383</v>
      </c>
      <c r="B19192">
        <v>236</v>
      </c>
      <c r="C19192">
        <v>1443868</v>
      </c>
    </row>
    <row r="19193" spans="1:3" x14ac:dyDescent="0.25">
      <c r="A19193">
        <v>112410</v>
      </c>
      <c r="B19193">
        <v>236</v>
      </c>
      <c r="C19193">
        <v>1443660</v>
      </c>
    </row>
    <row r="19194" spans="1:3" x14ac:dyDescent="0.25">
      <c r="A19194">
        <v>112411</v>
      </c>
      <c r="B19194">
        <v>236</v>
      </c>
      <c r="C19194">
        <v>1443600</v>
      </c>
    </row>
    <row r="19195" spans="1:3" x14ac:dyDescent="0.25">
      <c r="A19195">
        <v>112412</v>
      </c>
      <c r="B19195">
        <v>236</v>
      </c>
      <c r="C19195">
        <v>1444217</v>
      </c>
    </row>
    <row r="19196" spans="1:3" x14ac:dyDescent="0.25">
      <c r="A19196">
        <v>112424</v>
      </c>
      <c r="B19196">
        <v>236</v>
      </c>
      <c r="C19196">
        <v>1443661</v>
      </c>
    </row>
    <row r="19197" spans="1:3" x14ac:dyDescent="0.25">
      <c r="A19197">
        <v>112457</v>
      </c>
      <c r="B19197">
        <v>236</v>
      </c>
      <c r="C19197">
        <v>1555035</v>
      </c>
    </row>
    <row r="19198" spans="1:3" x14ac:dyDescent="0.25">
      <c r="A19198">
        <v>112462</v>
      </c>
      <c r="B19198">
        <v>236</v>
      </c>
      <c r="C19198">
        <v>1490796</v>
      </c>
    </row>
    <row r="19199" spans="1:3" x14ac:dyDescent="0.25">
      <c r="A19199">
        <v>112463</v>
      </c>
      <c r="B19199">
        <v>236</v>
      </c>
      <c r="C19199">
        <v>1490797</v>
      </c>
    </row>
    <row r="19200" spans="1:3" x14ac:dyDescent="0.25">
      <c r="A19200">
        <v>112464</v>
      </c>
      <c r="B19200">
        <v>236</v>
      </c>
      <c r="C19200">
        <v>1490851</v>
      </c>
    </row>
    <row r="19201" spans="1:3" x14ac:dyDescent="0.25">
      <c r="A19201">
        <v>112465</v>
      </c>
      <c r="B19201">
        <v>236</v>
      </c>
      <c r="C19201">
        <v>1490852</v>
      </c>
    </row>
    <row r="19202" spans="1:3" x14ac:dyDescent="0.25">
      <c r="A19202">
        <v>112466</v>
      </c>
      <c r="B19202">
        <v>236</v>
      </c>
      <c r="C19202">
        <v>1490857</v>
      </c>
    </row>
    <row r="19203" spans="1:3" x14ac:dyDescent="0.25">
      <c r="A19203">
        <v>112467</v>
      </c>
      <c r="B19203">
        <v>236</v>
      </c>
      <c r="C19203">
        <v>1490858</v>
      </c>
    </row>
    <row r="19204" spans="1:3" x14ac:dyDescent="0.25">
      <c r="A19204">
        <v>112468</v>
      </c>
      <c r="B19204">
        <v>236</v>
      </c>
      <c r="C19204">
        <v>1490959</v>
      </c>
    </row>
    <row r="19205" spans="1:3" x14ac:dyDescent="0.25">
      <c r="A19205">
        <v>112469</v>
      </c>
      <c r="B19205">
        <v>236</v>
      </c>
      <c r="C19205">
        <v>1490859</v>
      </c>
    </row>
    <row r="19206" spans="1:3" x14ac:dyDescent="0.25">
      <c r="A19206">
        <v>112470</v>
      </c>
      <c r="B19206">
        <v>236</v>
      </c>
      <c r="C19206">
        <v>1490860</v>
      </c>
    </row>
    <row r="19207" spans="1:3" x14ac:dyDescent="0.25">
      <c r="A19207">
        <v>112471</v>
      </c>
      <c r="B19207">
        <v>236</v>
      </c>
      <c r="C19207">
        <v>1490861</v>
      </c>
    </row>
    <row r="19208" spans="1:3" x14ac:dyDescent="0.25">
      <c r="A19208">
        <v>112472</v>
      </c>
      <c r="B19208">
        <v>236</v>
      </c>
      <c r="C19208">
        <v>1490862</v>
      </c>
    </row>
    <row r="19209" spans="1:3" x14ac:dyDescent="0.25">
      <c r="A19209">
        <v>112473</v>
      </c>
      <c r="B19209">
        <v>236</v>
      </c>
      <c r="C19209">
        <v>1490957</v>
      </c>
    </row>
    <row r="19210" spans="1:3" x14ac:dyDescent="0.25">
      <c r="A19210">
        <v>112474</v>
      </c>
      <c r="B19210">
        <v>236</v>
      </c>
      <c r="C19210">
        <v>1490872</v>
      </c>
    </row>
    <row r="19211" spans="1:3" x14ac:dyDescent="0.25">
      <c r="A19211">
        <v>112475</v>
      </c>
      <c r="B19211">
        <v>236</v>
      </c>
      <c r="C19211">
        <v>1490873</v>
      </c>
    </row>
    <row r="19212" spans="1:3" x14ac:dyDescent="0.25">
      <c r="A19212">
        <v>112476</v>
      </c>
      <c r="B19212">
        <v>236</v>
      </c>
      <c r="C19212">
        <v>1490874</v>
      </c>
    </row>
    <row r="19213" spans="1:3" x14ac:dyDescent="0.25">
      <c r="A19213">
        <v>112477</v>
      </c>
      <c r="B19213">
        <v>236</v>
      </c>
      <c r="C19213">
        <v>1490807</v>
      </c>
    </row>
    <row r="19214" spans="1:3" x14ac:dyDescent="0.25">
      <c r="A19214">
        <v>112478</v>
      </c>
      <c r="B19214">
        <v>236</v>
      </c>
      <c r="C19214">
        <v>1490806</v>
      </c>
    </row>
    <row r="19215" spans="1:3" x14ac:dyDescent="0.25">
      <c r="A19215">
        <v>112479</v>
      </c>
      <c r="B19215">
        <v>236</v>
      </c>
      <c r="C19215">
        <v>1533810</v>
      </c>
    </row>
    <row r="19216" spans="1:3" x14ac:dyDescent="0.25">
      <c r="A19216">
        <v>112480</v>
      </c>
      <c r="B19216">
        <v>236</v>
      </c>
      <c r="C19216">
        <v>1443781</v>
      </c>
    </row>
    <row r="19217" spans="1:3" x14ac:dyDescent="0.25">
      <c r="A19217">
        <v>112481</v>
      </c>
      <c r="B19217">
        <v>236</v>
      </c>
      <c r="C19217">
        <v>1443782</v>
      </c>
    </row>
    <row r="19218" spans="1:3" x14ac:dyDescent="0.25">
      <c r="A19218">
        <v>112482</v>
      </c>
      <c r="B19218">
        <v>236</v>
      </c>
      <c r="C19218">
        <v>1443962</v>
      </c>
    </row>
    <row r="19219" spans="1:3" x14ac:dyDescent="0.25">
      <c r="A19219">
        <v>112483</v>
      </c>
      <c r="B19219">
        <v>236</v>
      </c>
      <c r="C19219">
        <v>1443777</v>
      </c>
    </row>
    <row r="19220" spans="1:3" x14ac:dyDescent="0.25">
      <c r="A19220">
        <v>112484</v>
      </c>
      <c r="B19220">
        <v>236</v>
      </c>
      <c r="C19220">
        <v>1443778</v>
      </c>
    </row>
    <row r="19221" spans="1:3" x14ac:dyDescent="0.25">
      <c r="A19221">
        <v>112489</v>
      </c>
      <c r="B19221">
        <v>236</v>
      </c>
      <c r="C19221">
        <v>1443779</v>
      </c>
    </row>
    <row r="19222" spans="1:3" x14ac:dyDescent="0.25">
      <c r="A19222">
        <v>112490</v>
      </c>
      <c r="B19222">
        <v>236</v>
      </c>
      <c r="C19222">
        <v>1443764</v>
      </c>
    </row>
    <row r="19223" spans="1:3" x14ac:dyDescent="0.25">
      <c r="A19223">
        <v>112491</v>
      </c>
      <c r="B19223">
        <v>236</v>
      </c>
      <c r="C19223">
        <v>1443765</v>
      </c>
    </row>
    <row r="19224" spans="1:3" x14ac:dyDescent="0.25">
      <c r="A19224">
        <v>112492</v>
      </c>
      <c r="B19224">
        <v>236</v>
      </c>
      <c r="C19224">
        <v>1443766</v>
      </c>
    </row>
    <row r="19225" spans="1:3" x14ac:dyDescent="0.25">
      <c r="A19225">
        <v>112493</v>
      </c>
      <c r="B19225">
        <v>236</v>
      </c>
      <c r="C19225">
        <v>1443767</v>
      </c>
    </row>
    <row r="19226" spans="1:3" x14ac:dyDescent="0.25">
      <c r="A19226">
        <v>112496</v>
      </c>
      <c r="B19226">
        <v>236</v>
      </c>
      <c r="C19226">
        <v>1443846</v>
      </c>
    </row>
    <row r="19227" spans="1:3" x14ac:dyDescent="0.25">
      <c r="A19227">
        <v>112497</v>
      </c>
      <c r="B19227">
        <v>236</v>
      </c>
      <c r="C19227">
        <v>1555024</v>
      </c>
    </row>
    <row r="19228" spans="1:3" x14ac:dyDescent="0.25">
      <c r="A19228">
        <v>112520</v>
      </c>
      <c r="B19228">
        <v>236</v>
      </c>
      <c r="C19228">
        <v>1561893</v>
      </c>
    </row>
    <row r="19229" spans="1:3" x14ac:dyDescent="0.25">
      <c r="A19229">
        <v>112526</v>
      </c>
      <c r="B19229">
        <v>236</v>
      </c>
      <c r="C19229">
        <v>1498147</v>
      </c>
    </row>
    <row r="19230" spans="1:3" x14ac:dyDescent="0.25">
      <c r="A19230">
        <v>112527</v>
      </c>
      <c r="B19230">
        <v>236</v>
      </c>
      <c r="C19230">
        <v>1498146</v>
      </c>
    </row>
    <row r="19231" spans="1:3" x14ac:dyDescent="0.25">
      <c r="A19231">
        <v>112528</v>
      </c>
      <c r="B19231">
        <v>236</v>
      </c>
      <c r="C19231">
        <v>1498145</v>
      </c>
    </row>
    <row r="19232" spans="1:3" x14ac:dyDescent="0.25">
      <c r="A19232">
        <v>112530</v>
      </c>
      <c r="B19232">
        <v>236</v>
      </c>
      <c r="C19232">
        <v>1561908</v>
      </c>
    </row>
    <row r="19233" spans="1:3" x14ac:dyDescent="0.25">
      <c r="A19233">
        <v>112536</v>
      </c>
      <c r="B19233">
        <v>236</v>
      </c>
      <c r="C19233">
        <v>1561885</v>
      </c>
    </row>
    <row r="19234" spans="1:3" x14ac:dyDescent="0.25">
      <c r="A19234">
        <v>112547</v>
      </c>
      <c r="B19234">
        <v>236</v>
      </c>
      <c r="C19234">
        <v>1561894</v>
      </c>
    </row>
    <row r="19235" spans="1:3" x14ac:dyDescent="0.25">
      <c r="A19235">
        <v>112553</v>
      </c>
      <c r="B19235">
        <v>236</v>
      </c>
      <c r="C19235">
        <v>1561879</v>
      </c>
    </row>
    <row r="19236" spans="1:3" x14ac:dyDescent="0.25">
      <c r="A19236">
        <v>112558</v>
      </c>
      <c r="B19236">
        <v>236</v>
      </c>
      <c r="C19236">
        <v>1561915</v>
      </c>
    </row>
    <row r="19237" spans="1:3" x14ac:dyDescent="0.25">
      <c r="A19237">
        <v>112577</v>
      </c>
      <c r="B19237">
        <v>236</v>
      </c>
      <c r="C19237">
        <v>1451582</v>
      </c>
    </row>
    <row r="19238" spans="1:3" x14ac:dyDescent="0.25">
      <c r="A19238">
        <v>112578</v>
      </c>
      <c r="B19238">
        <v>236</v>
      </c>
      <c r="C19238">
        <v>1451584</v>
      </c>
    </row>
    <row r="19239" spans="1:3" x14ac:dyDescent="0.25">
      <c r="A19239">
        <v>112579</v>
      </c>
      <c r="B19239">
        <v>236</v>
      </c>
      <c r="C19239">
        <v>1419385</v>
      </c>
    </row>
    <row r="19240" spans="1:3" x14ac:dyDescent="0.25">
      <c r="A19240">
        <v>112580</v>
      </c>
      <c r="B19240">
        <v>236</v>
      </c>
      <c r="C19240">
        <v>1451598</v>
      </c>
    </row>
    <row r="19241" spans="1:3" x14ac:dyDescent="0.25">
      <c r="A19241">
        <v>112581</v>
      </c>
      <c r="B19241">
        <v>236</v>
      </c>
      <c r="C19241">
        <v>1419396</v>
      </c>
    </row>
    <row r="19242" spans="1:3" x14ac:dyDescent="0.25">
      <c r="A19242">
        <v>112582</v>
      </c>
      <c r="B19242">
        <v>236</v>
      </c>
      <c r="C19242">
        <v>1498122</v>
      </c>
    </row>
    <row r="19243" spans="1:3" x14ac:dyDescent="0.25">
      <c r="A19243">
        <v>112585</v>
      </c>
      <c r="B19243">
        <v>236</v>
      </c>
      <c r="C19243">
        <v>1451667</v>
      </c>
    </row>
    <row r="19244" spans="1:3" x14ac:dyDescent="0.25">
      <c r="A19244">
        <v>140430</v>
      </c>
      <c r="B19244">
        <v>236</v>
      </c>
      <c r="C19244">
        <v>1262580</v>
      </c>
    </row>
  </sheetData>
  <sheetProtection algorithmName="SHA-512" hashValue="Wm4We9u5dEA87OsVekSL6OjthBIORVRp4IJcKseAeHYoAGdvaOUoXP3gz7Q32qY2wHfz/panCS9smhYN8Hda5g==" saltValue="dGWB+Wv9Fqdusuf8WwFZN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FY17 Summary</vt:lpstr>
      <vt:lpstr>FY17 Projects</vt:lpstr>
      <vt:lpstr>data</vt:lpstr>
      <vt:lpstr>data</vt:lpstr>
      <vt:lpstr>public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2017-12-07T18:47:58Z</dcterms:modified>
</cp:coreProperties>
</file>